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2C0DFCBC-BB06-4000-ABA1-554D0E7843A3}" xr6:coauthVersionLast="47" xr6:coauthVersionMax="47" xr10:uidLastSave="{00000000-0000-0000-0000-000000000000}"/>
  <bookViews>
    <workbookView xWindow="-110" yWindow="-110" windowWidth="19420" windowHeight="10300" xr2:uid="{9CB9AD97-3CF9-44C5-9C8E-5F1F763882A4}"/>
  </bookViews>
  <sheets>
    <sheet name="GAE" sheetId="1" r:id="rId1"/>
  </sheets>
  <externalReferences>
    <externalReference r:id="rId2"/>
  </externalReferences>
  <definedNames>
    <definedName name="_xlnm._FilterDatabase" localSheetId="0" hidden="1">GAE!$FF$1:$FG$1427</definedName>
    <definedName name="Contracted">#REF!</definedName>
    <definedName name="Details">#REF!</definedName>
    <definedName name="Details2024">#REF!</definedName>
    <definedName name="ManpowerStandard">#REF!</definedName>
    <definedName name="PCC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C1427" i="1" l="1"/>
  <c r="GB1427" i="1"/>
  <c r="GA1427" i="1"/>
  <c r="FZ1427" i="1"/>
  <c r="FY1427" i="1"/>
  <c r="FX1427" i="1"/>
  <c r="FW1427" i="1"/>
  <c r="FV1427" i="1"/>
  <c r="FU1427" i="1"/>
  <c r="FT1427" i="1"/>
  <c r="FS1427" i="1"/>
  <c r="FR1427" i="1"/>
  <c r="EO1427" i="1"/>
  <c r="EN1427" i="1"/>
  <c r="EM1427" i="1"/>
  <c r="EL1427" i="1"/>
  <c r="EK1427" i="1"/>
  <c r="EJ1427" i="1"/>
  <c r="EI1427" i="1"/>
  <c r="EH1427" i="1"/>
  <c r="GC1426" i="1"/>
  <c r="GB1426" i="1"/>
  <c r="GA1426" i="1"/>
  <c r="FZ1426" i="1"/>
  <c r="FY1426" i="1"/>
  <c r="FX1426" i="1"/>
  <c r="FW1426" i="1"/>
  <c r="FV1426" i="1"/>
  <c r="FU1426" i="1"/>
  <c r="FT1426" i="1"/>
  <c r="FS1426" i="1"/>
  <c r="FR1426" i="1"/>
  <c r="EO1426" i="1"/>
  <c r="EN1426" i="1"/>
  <c r="EM1426" i="1"/>
  <c r="EL1426" i="1"/>
  <c r="EK1426" i="1"/>
  <c r="EJ1426" i="1"/>
  <c r="EI1426" i="1"/>
  <c r="EH1426" i="1"/>
  <c r="GC1425" i="1"/>
  <c r="GB1425" i="1"/>
  <c r="GA1425" i="1"/>
  <c r="FZ1425" i="1"/>
  <c r="FY1425" i="1"/>
  <c r="FX1425" i="1"/>
  <c r="FW1425" i="1"/>
  <c r="FV1425" i="1"/>
  <c r="FU1425" i="1"/>
  <c r="FT1425" i="1"/>
  <c r="FS1425" i="1"/>
  <c r="FR1425" i="1"/>
  <c r="EO1425" i="1"/>
  <c r="EN1425" i="1"/>
  <c r="EM1425" i="1"/>
  <c r="EL1425" i="1"/>
  <c r="EK1425" i="1"/>
  <c r="EJ1425" i="1"/>
  <c r="EI1425" i="1"/>
  <c r="EH1425" i="1"/>
  <c r="GC1424" i="1"/>
  <c r="GB1424" i="1"/>
  <c r="GA1424" i="1"/>
  <c r="FZ1424" i="1"/>
  <c r="FY1424" i="1"/>
  <c r="FX1424" i="1"/>
  <c r="FW1424" i="1"/>
  <c r="FV1424" i="1"/>
  <c r="FU1424" i="1"/>
  <c r="FT1424" i="1"/>
  <c r="FS1424" i="1"/>
  <c r="FR1424" i="1"/>
  <c r="EO1424" i="1"/>
  <c r="EN1424" i="1"/>
  <c r="EM1424" i="1"/>
  <c r="EL1424" i="1"/>
  <c r="EK1424" i="1"/>
  <c r="EJ1424" i="1"/>
  <c r="EI1424" i="1"/>
  <c r="EH1424" i="1"/>
  <c r="GC1423" i="1"/>
  <c r="GB1423" i="1"/>
  <c r="GA1423" i="1"/>
  <c r="FZ1423" i="1"/>
  <c r="FY1423" i="1"/>
  <c r="FX1423" i="1"/>
  <c r="FW1423" i="1"/>
  <c r="FV1423" i="1"/>
  <c r="FU1423" i="1"/>
  <c r="FT1423" i="1"/>
  <c r="FS1423" i="1"/>
  <c r="FR1423" i="1"/>
  <c r="EO1423" i="1"/>
  <c r="EN1423" i="1"/>
  <c r="EM1423" i="1"/>
  <c r="EL1423" i="1"/>
  <c r="EK1423" i="1"/>
  <c r="EJ1423" i="1"/>
  <c r="EI1423" i="1"/>
  <c r="EH1423" i="1"/>
  <c r="GC1422" i="1"/>
  <c r="GB1422" i="1"/>
  <c r="GA1422" i="1"/>
  <c r="FZ1422" i="1"/>
  <c r="FY1422" i="1"/>
  <c r="FX1422" i="1"/>
  <c r="FW1422" i="1"/>
  <c r="FV1422" i="1"/>
  <c r="FU1422" i="1"/>
  <c r="FT1422" i="1"/>
  <c r="FS1422" i="1"/>
  <c r="FR1422" i="1"/>
  <c r="EO1422" i="1"/>
  <c r="EN1422" i="1"/>
  <c r="EM1422" i="1"/>
  <c r="EL1422" i="1"/>
  <c r="EK1422" i="1"/>
  <c r="EJ1422" i="1"/>
  <c r="EI1422" i="1"/>
  <c r="EH1422" i="1"/>
  <c r="GC1421" i="1"/>
  <c r="GB1421" i="1"/>
  <c r="GA1421" i="1"/>
  <c r="FZ1421" i="1"/>
  <c r="FY1421" i="1"/>
  <c r="FX1421" i="1"/>
  <c r="FW1421" i="1"/>
  <c r="FV1421" i="1"/>
  <c r="FU1421" i="1"/>
  <c r="FT1421" i="1"/>
  <c r="FS1421" i="1"/>
  <c r="FR1421" i="1"/>
  <c r="EO1421" i="1"/>
  <c r="EN1421" i="1"/>
  <c r="EM1421" i="1"/>
  <c r="EL1421" i="1"/>
  <c r="EK1421" i="1"/>
  <c r="EJ1421" i="1"/>
  <c r="EI1421" i="1"/>
  <c r="EH1421" i="1"/>
  <c r="GC1420" i="1"/>
  <c r="GB1420" i="1"/>
  <c r="GA1420" i="1"/>
  <c r="FZ1420" i="1"/>
  <c r="FY1420" i="1"/>
  <c r="FX1420" i="1"/>
  <c r="FW1420" i="1"/>
  <c r="FV1420" i="1"/>
  <c r="FU1420" i="1"/>
  <c r="FT1420" i="1"/>
  <c r="FS1420" i="1"/>
  <c r="FR1420" i="1"/>
  <c r="EO1420" i="1"/>
  <c r="EN1420" i="1"/>
  <c r="EM1420" i="1"/>
  <c r="EL1420" i="1"/>
  <c r="EK1420" i="1"/>
  <c r="EJ1420" i="1"/>
  <c r="EI1420" i="1"/>
  <c r="EH1420" i="1"/>
  <c r="GC1419" i="1"/>
  <c r="GB1419" i="1"/>
  <c r="GA1419" i="1"/>
  <c r="FZ1419" i="1"/>
  <c r="FY1419" i="1"/>
  <c r="FX1419" i="1"/>
  <c r="FW1419" i="1"/>
  <c r="FV1419" i="1"/>
  <c r="FU1419" i="1"/>
  <c r="FT1419" i="1"/>
  <c r="FS1419" i="1"/>
  <c r="FR1419" i="1"/>
  <c r="EO1419" i="1"/>
  <c r="EN1419" i="1"/>
  <c r="EM1419" i="1"/>
  <c r="EL1419" i="1"/>
  <c r="EK1419" i="1"/>
  <c r="EJ1419" i="1"/>
  <c r="EI1419" i="1"/>
  <c r="EH1419" i="1"/>
  <c r="GC1418" i="1"/>
  <c r="GB1418" i="1"/>
  <c r="GA1418" i="1"/>
  <c r="FZ1418" i="1"/>
  <c r="FY1418" i="1"/>
  <c r="FX1418" i="1"/>
  <c r="FW1418" i="1"/>
  <c r="FV1418" i="1"/>
  <c r="FU1418" i="1"/>
  <c r="FT1418" i="1"/>
  <c r="FS1418" i="1"/>
  <c r="FR1418" i="1"/>
  <c r="EO1418" i="1"/>
  <c r="EN1418" i="1"/>
  <c r="EM1418" i="1"/>
  <c r="EL1418" i="1"/>
  <c r="EK1418" i="1"/>
  <c r="EJ1418" i="1"/>
  <c r="EI1418" i="1"/>
  <c r="EH1418" i="1"/>
  <c r="GC1417" i="1"/>
  <c r="GB1417" i="1"/>
  <c r="GA1417" i="1"/>
  <c r="FZ1417" i="1"/>
  <c r="FY1417" i="1"/>
  <c r="FX1417" i="1"/>
  <c r="FW1417" i="1"/>
  <c r="FV1417" i="1"/>
  <c r="FU1417" i="1"/>
  <c r="FT1417" i="1"/>
  <c r="FS1417" i="1"/>
  <c r="FR1417" i="1"/>
  <c r="EO1417" i="1"/>
  <c r="EN1417" i="1"/>
  <c r="EM1417" i="1"/>
  <c r="EL1417" i="1"/>
  <c r="EK1417" i="1"/>
  <c r="EJ1417" i="1"/>
  <c r="EI1417" i="1"/>
  <c r="EH1417" i="1"/>
  <c r="GC1416" i="1"/>
  <c r="GB1416" i="1"/>
  <c r="GA1416" i="1"/>
  <c r="FZ1416" i="1"/>
  <c r="FY1416" i="1"/>
  <c r="FX1416" i="1"/>
  <c r="FW1416" i="1"/>
  <c r="FV1416" i="1"/>
  <c r="FU1416" i="1"/>
  <c r="FT1416" i="1"/>
  <c r="FS1416" i="1"/>
  <c r="FR1416" i="1"/>
  <c r="EO1416" i="1"/>
  <c r="EN1416" i="1"/>
  <c r="EM1416" i="1"/>
  <c r="EL1416" i="1"/>
  <c r="EK1416" i="1"/>
  <c r="EJ1416" i="1"/>
  <c r="EI1416" i="1"/>
  <c r="EH1416" i="1"/>
  <c r="GC1415" i="1"/>
  <c r="GB1415" i="1"/>
  <c r="GA1415" i="1"/>
  <c r="FZ1415" i="1"/>
  <c r="FY1415" i="1"/>
  <c r="FX1415" i="1"/>
  <c r="FW1415" i="1"/>
  <c r="FV1415" i="1"/>
  <c r="FU1415" i="1"/>
  <c r="FT1415" i="1"/>
  <c r="FS1415" i="1"/>
  <c r="FR1415" i="1"/>
  <c r="EO1415" i="1"/>
  <c r="EN1415" i="1"/>
  <c r="EM1415" i="1"/>
  <c r="EL1415" i="1"/>
  <c r="EK1415" i="1"/>
  <c r="EJ1415" i="1"/>
  <c r="EI1415" i="1"/>
  <c r="EH1415" i="1"/>
  <c r="GC1414" i="1"/>
  <c r="GB1414" i="1"/>
  <c r="GA1414" i="1"/>
  <c r="FZ1414" i="1"/>
  <c r="FY1414" i="1"/>
  <c r="FX1414" i="1"/>
  <c r="FW1414" i="1"/>
  <c r="FV1414" i="1"/>
  <c r="FU1414" i="1"/>
  <c r="FT1414" i="1"/>
  <c r="FS1414" i="1"/>
  <c r="FR1414" i="1"/>
  <c r="EO1414" i="1"/>
  <c r="EN1414" i="1"/>
  <c r="EM1414" i="1"/>
  <c r="EL1414" i="1"/>
  <c r="EK1414" i="1"/>
  <c r="EJ1414" i="1"/>
  <c r="EI1414" i="1"/>
  <c r="EH1414" i="1"/>
  <c r="GC1413" i="1"/>
  <c r="GB1413" i="1"/>
  <c r="GA1413" i="1"/>
  <c r="FZ1413" i="1"/>
  <c r="FY1413" i="1"/>
  <c r="FX1413" i="1"/>
  <c r="FW1413" i="1"/>
  <c r="FV1413" i="1"/>
  <c r="FU1413" i="1"/>
  <c r="FT1413" i="1"/>
  <c r="FS1413" i="1"/>
  <c r="FR1413" i="1"/>
  <c r="EO1413" i="1"/>
  <c r="EN1413" i="1"/>
  <c r="EM1413" i="1"/>
  <c r="EL1413" i="1"/>
  <c r="EK1413" i="1"/>
  <c r="EJ1413" i="1"/>
  <c r="EI1413" i="1"/>
  <c r="EH1413" i="1"/>
  <c r="GC1412" i="1"/>
  <c r="GB1412" i="1"/>
  <c r="GA1412" i="1"/>
  <c r="FZ1412" i="1"/>
  <c r="FY1412" i="1"/>
  <c r="FX1412" i="1"/>
  <c r="FW1412" i="1"/>
  <c r="FV1412" i="1"/>
  <c r="FU1412" i="1"/>
  <c r="FT1412" i="1"/>
  <c r="FS1412" i="1"/>
  <c r="FR1412" i="1"/>
  <c r="EO1412" i="1"/>
  <c r="EN1412" i="1"/>
  <c r="EM1412" i="1"/>
  <c r="EL1412" i="1"/>
  <c r="EK1412" i="1"/>
  <c r="EJ1412" i="1"/>
  <c r="EI1412" i="1"/>
  <c r="EH1412" i="1"/>
  <c r="GC1411" i="1"/>
  <c r="GB1411" i="1"/>
  <c r="GA1411" i="1"/>
  <c r="FZ1411" i="1"/>
  <c r="FY1411" i="1"/>
  <c r="FX1411" i="1"/>
  <c r="FW1411" i="1"/>
  <c r="FV1411" i="1"/>
  <c r="FU1411" i="1"/>
  <c r="FT1411" i="1"/>
  <c r="FS1411" i="1"/>
  <c r="FR1411" i="1"/>
  <c r="EO1411" i="1"/>
  <c r="EN1411" i="1"/>
  <c r="EM1411" i="1"/>
  <c r="EL1411" i="1"/>
  <c r="EK1411" i="1"/>
  <c r="EJ1411" i="1"/>
  <c r="EI1411" i="1"/>
  <c r="EH1411" i="1"/>
  <c r="GC1410" i="1"/>
  <c r="GB1410" i="1"/>
  <c r="GA1410" i="1"/>
  <c r="FZ1410" i="1"/>
  <c r="FY1410" i="1"/>
  <c r="FX1410" i="1"/>
  <c r="FW1410" i="1"/>
  <c r="FV1410" i="1"/>
  <c r="FU1410" i="1"/>
  <c r="FT1410" i="1"/>
  <c r="FS1410" i="1"/>
  <c r="FR1410" i="1"/>
  <c r="EO1410" i="1"/>
  <c r="EN1410" i="1"/>
  <c r="EM1410" i="1"/>
  <c r="EL1410" i="1"/>
  <c r="EK1410" i="1"/>
  <c r="EJ1410" i="1"/>
  <c r="EI1410" i="1"/>
  <c r="EH1410" i="1"/>
  <c r="GC1409" i="1"/>
  <c r="GB1409" i="1"/>
  <c r="GA1409" i="1"/>
  <c r="FZ1409" i="1"/>
  <c r="FY1409" i="1"/>
  <c r="FX1409" i="1"/>
  <c r="FW1409" i="1"/>
  <c r="FV1409" i="1"/>
  <c r="FU1409" i="1"/>
  <c r="FT1409" i="1"/>
  <c r="FS1409" i="1"/>
  <c r="FR1409" i="1"/>
  <c r="EO1409" i="1"/>
  <c r="EN1409" i="1"/>
  <c r="EM1409" i="1"/>
  <c r="EL1409" i="1"/>
  <c r="EK1409" i="1"/>
  <c r="EJ1409" i="1"/>
  <c r="EI1409" i="1"/>
  <c r="EH1409" i="1"/>
  <c r="GC1408" i="1"/>
  <c r="GB1408" i="1"/>
  <c r="GA1408" i="1"/>
  <c r="FZ1408" i="1"/>
  <c r="FY1408" i="1"/>
  <c r="FX1408" i="1"/>
  <c r="FW1408" i="1"/>
  <c r="FV1408" i="1"/>
  <c r="FU1408" i="1"/>
  <c r="FT1408" i="1"/>
  <c r="FS1408" i="1"/>
  <c r="FR1408" i="1"/>
  <c r="EO1408" i="1"/>
  <c r="EN1408" i="1"/>
  <c r="EM1408" i="1"/>
  <c r="EL1408" i="1"/>
  <c r="EK1408" i="1"/>
  <c r="EJ1408" i="1"/>
  <c r="EI1408" i="1"/>
  <c r="EH1408" i="1"/>
  <c r="GC1407" i="1"/>
  <c r="GB1407" i="1"/>
  <c r="GA1407" i="1"/>
  <c r="FZ1407" i="1"/>
  <c r="FY1407" i="1"/>
  <c r="FX1407" i="1"/>
  <c r="FW1407" i="1"/>
  <c r="FV1407" i="1"/>
  <c r="FU1407" i="1"/>
  <c r="FT1407" i="1"/>
  <c r="FS1407" i="1"/>
  <c r="FR1407" i="1"/>
  <c r="EO1407" i="1"/>
  <c r="EN1407" i="1"/>
  <c r="EM1407" i="1"/>
  <c r="EL1407" i="1"/>
  <c r="EK1407" i="1"/>
  <c r="EJ1407" i="1"/>
  <c r="EI1407" i="1"/>
  <c r="EH1407" i="1"/>
  <c r="GC1406" i="1"/>
  <c r="GB1406" i="1"/>
  <c r="GA1406" i="1"/>
  <c r="FZ1406" i="1"/>
  <c r="FY1406" i="1"/>
  <c r="FX1406" i="1"/>
  <c r="FW1406" i="1"/>
  <c r="FV1406" i="1"/>
  <c r="FU1406" i="1"/>
  <c r="FT1406" i="1"/>
  <c r="FS1406" i="1"/>
  <c r="FR1406" i="1"/>
  <c r="EO1406" i="1"/>
  <c r="EN1406" i="1"/>
  <c r="EM1406" i="1"/>
  <c r="EL1406" i="1"/>
  <c r="EK1406" i="1"/>
  <c r="EJ1406" i="1"/>
  <c r="EI1406" i="1"/>
  <c r="EH1406" i="1"/>
  <c r="GC1405" i="1"/>
  <c r="GB1405" i="1"/>
  <c r="GA1405" i="1"/>
  <c r="FZ1405" i="1"/>
  <c r="FY1405" i="1"/>
  <c r="FX1405" i="1"/>
  <c r="FW1405" i="1"/>
  <c r="FV1405" i="1"/>
  <c r="FU1405" i="1"/>
  <c r="FT1405" i="1"/>
  <c r="FS1405" i="1"/>
  <c r="FR1405" i="1"/>
  <c r="EO1405" i="1"/>
  <c r="EN1405" i="1"/>
  <c r="EM1405" i="1"/>
  <c r="EL1405" i="1"/>
  <c r="EK1405" i="1"/>
  <c r="EJ1405" i="1"/>
  <c r="EI1405" i="1"/>
  <c r="EH1405" i="1"/>
  <c r="GC1404" i="1"/>
  <c r="GB1404" i="1"/>
  <c r="GA1404" i="1"/>
  <c r="FZ1404" i="1"/>
  <c r="FY1404" i="1"/>
  <c r="FX1404" i="1"/>
  <c r="FW1404" i="1"/>
  <c r="FV1404" i="1"/>
  <c r="FU1404" i="1"/>
  <c r="FT1404" i="1"/>
  <c r="FS1404" i="1"/>
  <c r="FR1404" i="1"/>
  <c r="EO1404" i="1"/>
  <c r="EN1404" i="1"/>
  <c r="EM1404" i="1"/>
  <c r="EL1404" i="1"/>
  <c r="EK1404" i="1"/>
  <c r="EJ1404" i="1"/>
  <c r="EI1404" i="1"/>
  <c r="EH1404" i="1"/>
  <c r="GC1403" i="1"/>
  <c r="GB1403" i="1"/>
  <c r="GA1403" i="1"/>
  <c r="FZ1403" i="1"/>
  <c r="FY1403" i="1"/>
  <c r="FX1403" i="1"/>
  <c r="FW1403" i="1"/>
  <c r="FV1403" i="1"/>
  <c r="FU1403" i="1"/>
  <c r="FT1403" i="1"/>
  <c r="FS1403" i="1"/>
  <c r="FR1403" i="1"/>
  <c r="EO1403" i="1"/>
  <c r="EN1403" i="1"/>
  <c r="EM1403" i="1"/>
  <c r="EL1403" i="1"/>
  <c r="EK1403" i="1"/>
  <c r="EJ1403" i="1"/>
  <c r="EI1403" i="1"/>
  <c r="EH1403" i="1"/>
  <c r="GC1402" i="1"/>
  <c r="GB1402" i="1"/>
  <c r="GA1402" i="1"/>
  <c r="FZ1402" i="1"/>
  <c r="FY1402" i="1"/>
  <c r="FX1402" i="1"/>
  <c r="FW1402" i="1"/>
  <c r="FV1402" i="1"/>
  <c r="FU1402" i="1"/>
  <c r="FT1402" i="1"/>
  <c r="FS1402" i="1"/>
  <c r="FR1402" i="1"/>
  <c r="EO1402" i="1"/>
  <c r="EN1402" i="1"/>
  <c r="EM1402" i="1"/>
  <c r="EL1402" i="1"/>
  <c r="EK1402" i="1"/>
  <c r="EJ1402" i="1"/>
  <c r="EI1402" i="1"/>
  <c r="EH1402" i="1"/>
  <c r="GC1401" i="1"/>
  <c r="GB1401" i="1"/>
  <c r="GA1401" i="1"/>
  <c r="FZ1401" i="1"/>
  <c r="FY1401" i="1"/>
  <c r="FX1401" i="1"/>
  <c r="FW1401" i="1"/>
  <c r="FV1401" i="1"/>
  <c r="FU1401" i="1"/>
  <c r="FT1401" i="1"/>
  <c r="FS1401" i="1"/>
  <c r="FR1401" i="1"/>
  <c r="EO1401" i="1"/>
  <c r="EN1401" i="1"/>
  <c r="EM1401" i="1"/>
  <c r="EL1401" i="1"/>
  <c r="EK1401" i="1"/>
  <c r="EJ1401" i="1"/>
  <c r="EI1401" i="1"/>
  <c r="EH1401" i="1"/>
  <c r="GC1400" i="1"/>
  <c r="GB1400" i="1"/>
  <c r="GA1400" i="1"/>
  <c r="FZ1400" i="1"/>
  <c r="FY1400" i="1"/>
  <c r="FX1400" i="1"/>
  <c r="FW1400" i="1"/>
  <c r="FV1400" i="1"/>
  <c r="FU1400" i="1"/>
  <c r="FT1400" i="1"/>
  <c r="FS1400" i="1"/>
  <c r="FR1400" i="1"/>
  <c r="EO1400" i="1"/>
  <c r="EN1400" i="1"/>
  <c r="EM1400" i="1"/>
  <c r="EL1400" i="1"/>
  <c r="EK1400" i="1"/>
  <c r="EJ1400" i="1"/>
  <c r="EI1400" i="1"/>
  <c r="EH1400" i="1"/>
  <c r="GC1399" i="1"/>
  <c r="GB1399" i="1"/>
  <c r="GA1399" i="1"/>
  <c r="FZ1399" i="1"/>
  <c r="FY1399" i="1"/>
  <c r="FX1399" i="1"/>
  <c r="FW1399" i="1"/>
  <c r="FV1399" i="1"/>
  <c r="FU1399" i="1"/>
  <c r="FT1399" i="1"/>
  <c r="FS1399" i="1"/>
  <c r="FR1399" i="1"/>
  <c r="EO1399" i="1"/>
  <c r="EN1399" i="1"/>
  <c r="EM1399" i="1"/>
  <c r="EL1399" i="1"/>
  <c r="EK1399" i="1"/>
  <c r="EJ1399" i="1"/>
  <c r="EI1399" i="1"/>
  <c r="EH1399" i="1"/>
  <c r="EO1398" i="1"/>
  <c r="EN1398" i="1"/>
  <c r="EM1398" i="1"/>
  <c r="EL1398" i="1"/>
  <c r="EK1398" i="1"/>
  <c r="EJ1398" i="1"/>
  <c r="EI1398" i="1"/>
  <c r="EH1398" i="1"/>
  <c r="GC1396" i="1"/>
  <c r="GC1397" i="1" s="1"/>
  <c r="GB1396" i="1"/>
  <c r="GB1397" i="1" s="1"/>
  <c r="GA1396" i="1"/>
  <c r="GA1397" i="1" s="1"/>
  <c r="FZ1396" i="1"/>
  <c r="FZ1397" i="1" s="1"/>
  <c r="FY1396" i="1"/>
  <c r="FY1397" i="1" s="1"/>
  <c r="FX1396" i="1"/>
  <c r="FX1397" i="1" s="1"/>
  <c r="FW1396" i="1"/>
  <c r="FW1397" i="1" s="1"/>
  <c r="FV1396" i="1"/>
  <c r="FV1397" i="1" s="1"/>
  <c r="FU1396" i="1"/>
  <c r="FU1397" i="1" s="1"/>
  <c r="FT1396" i="1"/>
  <c r="FT1397" i="1" s="1"/>
  <c r="FS1396" i="1"/>
  <c r="FS1397" i="1" s="1"/>
  <c r="FR1396" i="1"/>
  <c r="FR1397" i="1" s="1"/>
  <c r="EG1396" i="1"/>
  <c r="EF1396" i="1"/>
  <c r="EE1396" i="1"/>
  <c r="ED1396" i="1"/>
  <c r="EC1396" i="1"/>
  <c r="EB1396" i="1"/>
  <c r="EA1396" i="1"/>
  <c r="GC1395" i="1"/>
  <c r="GB1395" i="1"/>
  <c r="GA1395" i="1"/>
  <c r="FZ1395" i="1"/>
  <c r="FY1395" i="1"/>
  <c r="FX1395" i="1"/>
  <c r="FW1395" i="1"/>
  <c r="FV1395" i="1"/>
  <c r="FU1395" i="1"/>
  <c r="FT1395" i="1"/>
  <c r="FS1395" i="1"/>
  <c r="FR1395" i="1"/>
  <c r="EO1395" i="1"/>
  <c r="EN1395" i="1"/>
  <c r="EM1395" i="1"/>
  <c r="EL1395" i="1"/>
  <c r="EK1395" i="1"/>
  <c r="EJ1395" i="1"/>
  <c r="EI1395" i="1"/>
  <c r="EH1395" i="1"/>
  <c r="GC1394" i="1"/>
  <c r="GB1394" i="1"/>
  <c r="GA1394" i="1"/>
  <c r="FZ1394" i="1"/>
  <c r="FY1394" i="1"/>
  <c r="FX1394" i="1"/>
  <c r="FW1394" i="1"/>
  <c r="FV1394" i="1"/>
  <c r="FU1394" i="1"/>
  <c r="FT1394" i="1"/>
  <c r="FS1394" i="1"/>
  <c r="FR1394" i="1"/>
  <c r="EO1394" i="1"/>
  <c r="EN1394" i="1"/>
  <c r="EM1394" i="1"/>
  <c r="EL1394" i="1"/>
  <c r="EK1394" i="1"/>
  <c r="EJ1394" i="1"/>
  <c r="EI1394" i="1"/>
  <c r="EH1394" i="1"/>
  <c r="GC1393" i="1"/>
  <c r="GB1393" i="1"/>
  <c r="GA1393" i="1"/>
  <c r="FZ1393" i="1"/>
  <c r="FY1393" i="1"/>
  <c r="FX1393" i="1"/>
  <c r="FW1393" i="1"/>
  <c r="FV1393" i="1"/>
  <c r="FU1393" i="1"/>
  <c r="FT1393" i="1"/>
  <c r="FS1393" i="1"/>
  <c r="FR1393" i="1"/>
  <c r="EO1393" i="1"/>
  <c r="EN1393" i="1"/>
  <c r="EM1393" i="1"/>
  <c r="EL1393" i="1"/>
  <c r="EK1393" i="1"/>
  <c r="EJ1393" i="1"/>
  <c r="EI1393" i="1"/>
  <c r="EH1393" i="1"/>
  <c r="GC1392" i="1"/>
  <c r="GB1392" i="1"/>
  <c r="GA1392" i="1"/>
  <c r="FZ1392" i="1"/>
  <c r="FY1392" i="1"/>
  <c r="FX1392" i="1"/>
  <c r="FW1392" i="1"/>
  <c r="FV1392" i="1"/>
  <c r="FU1392" i="1"/>
  <c r="FT1392" i="1"/>
  <c r="FS1392" i="1"/>
  <c r="FR1392" i="1"/>
  <c r="EO1392" i="1"/>
  <c r="EN1392" i="1"/>
  <c r="EM1392" i="1"/>
  <c r="EL1392" i="1"/>
  <c r="EK1392" i="1"/>
  <c r="EJ1392" i="1"/>
  <c r="EI1392" i="1"/>
  <c r="EH1392" i="1"/>
  <c r="GC1391" i="1"/>
  <c r="GB1391" i="1"/>
  <c r="GA1391" i="1"/>
  <c r="FZ1391" i="1"/>
  <c r="FY1391" i="1"/>
  <c r="FX1391" i="1"/>
  <c r="FW1391" i="1"/>
  <c r="FV1391" i="1"/>
  <c r="FU1391" i="1"/>
  <c r="FT1391" i="1"/>
  <c r="FS1391" i="1"/>
  <c r="FR1391" i="1"/>
  <c r="EO1391" i="1"/>
  <c r="EN1391" i="1"/>
  <c r="EM1391" i="1"/>
  <c r="EL1391" i="1"/>
  <c r="EK1391" i="1"/>
  <c r="EJ1391" i="1"/>
  <c r="EI1391" i="1"/>
  <c r="EH1391" i="1"/>
  <c r="GC1390" i="1"/>
  <c r="GB1390" i="1"/>
  <c r="GA1390" i="1"/>
  <c r="FZ1390" i="1"/>
  <c r="FY1390" i="1"/>
  <c r="FX1390" i="1"/>
  <c r="FW1390" i="1"/>
  <c r="FV1390" i="1"/>
  <c r="FU1390" i="1"/>
  <c r="FT1390" i="1"/>
  <c r="FS1390" i="1"/>
  <c r="FR1390" i="1"/>
  <c r="EO1390" i="1"/>
  <c r="EN1390" i="1"/>
  <c r="EM1390" i="1"/>
  <c r="EL1390" i="1"/>
  <c r="EK1390" i="1"/>
  <c r="EJ1390" i="1"/>
  <c r="EI1390" i="1"/>
  <c r="EH1390" i="1"/>
  <c r="GC1389" i="1"/>
  <c r="GB1389" i="1"/>
  <c r="GA1389" i="1"/>
  <c r="FZ1389" i="1"/>
  <c r="FY1389" i="1"/>
  <c r="FX1389" i="1"/>
  <c r="FW1389" i="1"/>
  <c r="FV1389" i="1"/>
  <c r="FU1389" i="1"/>
  <c r="FT1389" i="1"/>
  <c r="FS1389" i="1"/>
  <c r="FR1389" i="1"/>
  <c r="GC1388" i="1"/>
  <c r="GB1388" i="1"/>
  <c r="GA1388" i="1"/>
  <c r="FZ1388" i="1"/>
  <c r="FY1388" i="1"/>
  <c r="FX1388" i="1"/>
  <c r="FW1388" i="1"/>
  <c r="FV1388" i="1"/>
  <c r="FU1388" i="1"/>
  <c r="FT1388" i="1"/>
  <c r="FS1388" i="1"/>
  <c r="FR1388" i="1"/>
  <c r="GC1387" i="1"/>
  <c r="GB1387" i="1"/>
  <c r="GA1387" i="1"/>
  <c r="FZ1387" i="1"/>
  <c r="FY1387" i="1"/>
  <c r="FX1387" i="1"/>
  <c r="FW1387" i="1"/>
  <c r="FV1387" i="1"/>
  <c r="FU1387" i="1"/>
  <c r="FT1387" i="1"/>
  <c r="FS1387" i="1"/>
  <c r="FR1387" i="1"/>
  <c r="GC1386" i="1"/>
  <c r="GB1386" i="1"/>
  <c r="GA1386" i="1"/>
  <c r="FZ1386" i="1"/>
  <c r="FY1386" i="1"/>
  <c r="FX1386" i="1"/>
  <c r="FW1386" i="1"/>
  <c r="FV1386" i="1"/>
  <c r="FU1386" i="1"/>
  <c r="FT1386" i="1"/>
  <c r="FS1386" i="1"/>
  <c r="FR1386" i="1"/>
  <c r="GC1385" i="1"/>
  <c r="GB1385" i="1"/>
  <c r="GA1385" i="1"/>
  <c r="FZ1385" i="1"/>
  <c r="FY1385" i="1"/>
  <c r="FX1385" i="1"/>
  <c r="FW1385" i="1"/>
  <c r="FV1385" i="1"/>
  <c r="FU1385" i="1"/>
  <c r="FT1385" i="1"/>
  <c r="FS1385" i="1"/>
  <c r="FR1385" i="1"/>
  <c r="GC1384" i="1"/>
  <c r="GB1384" i="1"/>
  <c r="GA1384" i="1"/>
  <c r="FZ1384" i="1"/>
  <c r="FY1384" i="1"/>
  <c r="FX1384" i="1"/>
  <c r="FW1384" i="1"/>
  <c r="FV1384" i="1"/>
  <c r="FU1384" i="1"/>
  <c r="FT1384" i="1"/>
  <c r="FS1384" i="1"/>
  <c r="FR1384" i="1"/>
  <c r="GC1383" i="1"/>
  <c r="GB1383" i="1"/>
  <c r="GA1383" i="1"/>
  <c r="FZ1383" i="1"/>
  <c r="FY1383" i="1"/>
  <c r="FX1383" i="1"/>
  <c r="FW1383" i="1"/>
  <c r="FV1383" i="1"/>
  <c r="FU1383" i="1"/>
  <c r="FT1383" i="1"/>
  <c r="FS1383" i="1"/>
  <c r="FR1383" i="1"/>
  <c r="GC1382" i="1"/>
  <c r="GB1382" i="1"/>
  <c r="GA1382" i="1"/>
  <c r="FZ1382" i="1"/>
  <c r="FY1382" i="1"/>
  <c r="FX1382" i="1"/>
  <c r="FW1382" i="1"/>
  <c r="FV1382" i="1"/>
  <c r="FU1382" i="1"/>
  <c r="FT1382" i="1"/>
  <c r="FS1382" i="1"/>
  <c r="FR1382" i="1"/>
  <c r="GC1381" i="1"/>
  <c r="GB1381" i="1"/>
  <c r="GA1381" i="1"/>
  <c r="FZ1381" i="1"/>
  <c r="FY1381" i="1"/>
  <c r="FX1381" i="1"/>
  <c r="FW1381" i="1"/>
  <c r="FV1381" i="1"/>
  <c r="FU1381" i="1"/>
  <c r="FT1381" i="1"/>
  <c r="FS1381" i="1"/>
  <c r="FR1381" i="1"/>
  <c r="GC1380" i="1"/>
  <c r="GB1380" i="1"/>
  <c r="GA1380" i="1"/>
  <c r="FZ1380" i="1"/>
  <c r="FY1380" i="1"/>
  <c r="FX1380" i="1"/>
  <c r="FW1380" i="1"/>
  <c r="FV1380" i="1"/>
  <c r="FU1380" i="1"/>
  <c r="FT1380" i="1"/>
  <c r="FS1380" i="1"/>
  <c r="FR1380" i="1"/>
  <c r="GC1379" i="1"/>
  <c r="GB1379" i="1"/>
  <c r="GA1379" i="1"/>
  <c r="FZ1379" i="1"/>
  <c r="FY1379" i="1"/>
  <c r="FX1379" i="1"/>
  <c r="FW1379" i="1"/>
  <c r="FV1379" i="1"/>
  <c r="FU1379" i="1"/>
  <c r="FT1379" i="1"/>
  <c r="FS1379" i="1"/>
  <c r="FR1379" i="1"/>
  <c r="GC1378" i="1"/>
  <c r="GB1378" i="1"/>
  <c r="GA1378" i="1"/>
  <c r="FZ1378" i="1"/>
  <c r="FY1378" i="1"/>
  <c r="FX1378" i="1"/>
  <c r="FW1378" i="1"/>
  <c r="FV1378" i="1"/>
  <c r="FU1378" i="1"/>
  <c r="FT1378" i="1"/>
  <c r="FS1378" i="1"/>
  <c r="FR1378" i="1"/>
  <c r="GC1377" i="1"/>
  <c r="GB1377" i="1"/>
  <c r="GA1377" i="1"/>
  <c r="FZ1377" i="1"/>
  <c r="FY1377" i="1"/>
  <c r="FX1377" i="1"/>
  <c r="FW1377" i="1"/>
  <c r="FV1377" i="1"/>
  <c r="FU1377" i="1"/>
  <c r="FT1377" i="1"/>
  <c r="FS1377" i="1"/>
  <c r="FR1377" i="1"/>
  <c r="GC1376" i="1"/>
  <c r="GB1376" i="1"/>
  <c r="GA1376" i="1"/>
  <c r="FZ1376" i="1"/>
  <c r="FY1376" i="1"/>
  <c r="FX1376" i="1"/>
  <c r="FW1376" i="1"/>
  <c r="FV1376" i="1"/>
  <c r="FU1376" i="1"/>
  <c r="FT1376" i="1"/>
  <c r="FS1376" i="1"/>
  <c r="FR1376" i="1"/>
  <c r="GC1375" i="1"/>
  <c r="GB1375" i="1"/>
  <c r="GA1375" i="1"/>
  <c r="FZ1375" i="1"/>
  <c r="FY1375" i="1"/>
  <c r="FX1375" i="1"/>
  <c r="FW1375" i="1"/>
  <c r="FV1375" i="1"/>
  <c r="FU1375" i="1"/>
  <c r="FT1375" i="1"/>
  <c r="FS1375" i="1"/>
  <c r="FR1375" i="1"/>
  <c r="GC1374" i="1"/>
  <c r="GB1374" i="1"/>
  <c r="GA1374" i="1"/>
  <c r="FZ1374" i="1"/>
  <c r="FY1374" i="1"/>
  <c r="FX1374" i="1"/>
  <c r="FW1374" i="1"/>
  <c r="FV1374" i="1"/>
  <c r="FU1374" i="1"/>
  <c r="FT1374" i="1"/>
  <c r="FS1374" i="1"/>
  <c r="FR1374" i="1"/>
  <c r="GC1373" i="1"/>
  <c r="GB1373" i="1"/>
  <c r="GA1373" i="1"/>
  <c r="FZ1373" i="1"/>
  <c r="FY1373" i="1"/>
  <c r="FX1373" i="1"/>
  <c r="FW1373" i="1"/>
  <c r="FV1373" i="1"/>
  <c r="FU1373" i="1"/>
  <c r="FT1373" i="1"/>
  <c r="FS1373" i="1"/>
  <c r="FR1373" i="1"/>
  <c r="GC1372" i="1"/>
  <c r="GB1372" i="1"/>
  <c r="GA1372" i="1"/>
  <c r="FZ1372" i="1"/>
  <c r="FY1372" i="1"/>
  <c r="FX1372" i="1"/>
  <c r="FW1372" i="1"/>
  <c r="FV1372" i="1"/>
  <c r="FU1372" i="1"/>
  <c r="FT1372" i="1"/>
  <c r="FS1372" i="1"/>
  <c r="FR1372" i="1"/>
  <c r="GC1371" i="1"/>
  <c r="GB1371" i="1"/>
  <c r="GA1371" i="1"/>
  <c r="FZ1371" i="1"/>
  <c r="FY1371" i="1"/>
  <c r="FX1371" i="1"/>
  <c r="FW1371" i="1"/>
  <c r="FV1371" i="1"/>
  <c r="FU1371" i="1"/>
  <c r="FT1371" i="1"/>
  <c r="FS1371" i="1"/>
  <c r="FR1371" i="1"/>
  <c r="GC1370" i="1"/>
  <c r="GB1370" i="1"/>
  <c r="GA1370" i="1"/>
  <c r="FZ1370" i="1"/>
  <c r="FY1370" i="1"/>
  <c r="FX1370" i="1"/>
  <c r="FW1370" i="1"/>
  <c r="FV1370" i="1"/>
  <c r="FU1370" i="1"/>
  <c r="FT1370" i="1"/>
  <c r="FS1370" i="1"/>
  <c r="FR1370" i="1"/>
  <c r="GC1369" i="1"/>
  <c r="GB1369" i="1"/>
  <c r="GA1369" i="1"/>
  <c r="FZ1369" i="1"/>
  <c r="FY1369" i="1"/>
  <c r="FX1369" i="1"/>
  <c r="FW1369" i="1"/>
  <c r="FV1369" i="1"/>
  <c r="FU1369" i="1"/>
  <c r="FT1369" i="1"/>
  <c r="FS1369" i="1"/>
  <c r="FR1369" i="1"/>
  <c r="GC1368" i="1"/>
  <c r="GB1368" i="1"/>
  <c r="GA1368" i="1"/>
  <c r="FZ1368" i="1"/>
  <c r="FY1368" i="1"/>
  <c r="FX1368" i="1"/>
  <c r="FW1368" i="1"/>
  <c r="FV1368" i="1"/>
  <c r="FU1368" i="1"/>
  <c r="FT1368" i="1"/>
  <c r="FS1368" i="1"/>
  <c r="FR1368" i="1"/>
  <c r="GC1367" i="1"/>
  <c r="GB1367" i="1"/>
  <c r="GA1367" i="1"/>
  <c r="FZ1367" i="1"/>
  <c r="FY1367" i="1"/>
  <c r="FX1367" i="1"/>
  <c r="FW1367" i="1"/>
  <c r="FV1367" i="1"/>
  <c r="FU1367" i="1"/>
  <c r="FT1367" i="1"/>
  <c r="FS1367" i="1"/>
  <c r="FR1367" i="1"/>
  <c r="GC1366" i="1"/>
  <c r="GB1366" i="1"/>
  <c r="GA1366" i="1"/>
  <c r="FZ1366" i="1"/>
  <c r="FY1366" i="1"/>
  <c r="FX1366" i="1"/>
  <c r="FW1366" i="1"/>
  <c r="FV1366" i="1"/>
  <c r="FU1366" i="1"/>
  <c r="FT1366" i="1"/>
  <c r="FS1366" i="1"/>
  <c r="FR1366" i="1"/>
  <c r="GC1365" i="1"/>
  <c r="GB1365" i="1"/>
  <c r="GA1365" i="1"/>
  <c r="FZ1365" i="1"/>
  <c r="FY1365" i="1"/>
  <c r="FX1365" i="1"/>
  <c r="FW1365" i="1"/>
  <c r="FV1365" i="1"/>
  <c r="FU1365" i="1"/>
  <c r="FT1365" i="1"/>
  <c r="FS1365" i="1"/>
  <c r="FR1365" i="1"/>
  <c r="GC1364" i="1"/>
  <c r="GB1364" i="1"/>
  <c r="GA1364" i="1"/>
  <c r="FZ1364" i="1"/>
  <c r="FY1364" i="1"/>
  <c r="FX1364" i="1"/>
  <c r="FW1364" i="1"/>
  <c r="FV1364" i="1"/>
  <c r="FU1364" i="1"/>
  <c r="FT1364" i="1"/>
  <c r="FS1364" i="1"/>
  <c r="FR1364" i="1"/>
  <c r="GC1363" i="1"/>
  <c r="GB1363" i="1"/>
  <c r="GA1363" i="1"/>
  <c r="FZ1363" i="1"/>
  <c r="FY1363" i="1"/>
  <c r="FX1363" i="1"/>
  <c r="FW1363" i="1"/>
  <c r="FV1363" i="1"/>
  <c r="FU1363" i="1"/>
  <c r="FT1363" i="1"/>
  <c r="FS1363" i="1"/>
  <c r="FR1363" i="1"/>
  <c r="GC1362" i="1"/>
  <c r="GB1362" i="1"/>
  <c r="GA1362" i="1"/>
  <c r="FZ1362" i="1"/>
  <c r="FY1362" i="1"/>
  <c r="FX1362" i="1"/>
  <c r="FW1362" i="1"/>
  <c r="FV1362" i="1"/>
  <c r="FU1362" i="1"/>
  <c r="FT1362" i="1"/>
  <c r="FS1362" i="1"/>
  <c r="FR1362" i="1"/>
  <c r="GC1361" i="1"/>
  <c r="GB1361" i="1"/>
  <c r="GA1361" i="1"/>
  <c r="FZ1361" i="1"/>
  <c r="FY1361" i="1"/>
  <c r="FX1361" i="1"/>
  <c r="FW1361" i="1"/>
  <c r="FV1361" i="1"/>
  <c r="FU1361" i="1"/>
  <c r="FT1361" i="1"/>
  <c r="FS1361" i="1"/>
  <c r="FR1361" i="1"/>
  <c r="GC1360" i="1"/>
  <c r="GB1360" i="1"/>
  <c r="GA1360" i="1"/>
  <c r="FZ1360" i="1"/>
  <c r="FY1360" i="1"/>
  <c r="FX1360" i="1"/>
  <c r="FW1360" i="1"/>
  <c r="FV1360" i="1"/>
  <c r="FU1360" i="1"/>
  <c r="FT1360" i="1"/>
  <c r="FS1360" i="1"/>
  <c r="FR1360" i="1"/>
  <c r="GC1359" i="1"/>
  <c r="GB1359" i="1"/>
  <c r="GA1359" i="1"/>
  <c r="FZ1359" i="1"/>
  <c r="FY1359" i="1"/>
  <c r="FX1359" i="1"/>
  <c r="FW1359" i="1"/>
  <c r="FV1359" i="1"/>
  <c r="FU1359" i="1"/>
  <c r="FT1359" i="1"/>
  <c r="FS1359" i="1"/>
  <c r="FR1359" i="1"/>
  <c r="GC1358" i="1"/>
  <c r="GB1358" i="1"/>
  <c r="GA1358" i="1"/>
  <c r="FZ1358" i="1"/>
  <c r="FY1358" i="1"/>
  <c r="FX1358" i="1"/>
  <c r="FW1358" i="1"/>
  <c r="FV1358" i="1"/>
  <c r="FU1358" i="1"/>
  <c r="FT1358" i="1"/>
  <c r="FS1358" i="1"/>
  <c r="FR1358" i="1"/>
  <c r="GC1357" i="1"/>
  <c r="GB1357" i="1"/>
  <c r="GA1357" i="1"/>
  <c r="FZ1357" i="1"/>
  <c r="FY1357" i="1"/>
  <c r="FX1357" i="1"/>
  <c r="FW1357" i="1"/>
  <c r="FV1357" i="1"/>
  <c r="FU1357" i="1"/>
  <c r="FT1357" i="1"/>
  <c r="FS1357" i="1"/>
  <c r="FR1357" i="1"/>
  <c r="GC1356" i="1"/>
  <c r="GB1356" i="1"/>
  <c r="GA1356" i="1"/>
  <c r="FZ1356" i="1"/>
  <c r="FY1356" i="1"/>
  <c r="FX1356" i="1"/>
  <c r="FW1356" i="1"/>
  <c r="FV1356" i="1"/>
  <c r="FU1356" i="1"/>
  <c r="FT1356" i="1"/>
  <c r="FS1356" i="1"/>
  <c r="FR1356" i="1"/>
  <c r="GC1355" i="1"/>
  <c r="GB1355" i="1"/>
  <c r="GA1355" i="1"/>
  <c r="FZ1355" i="1"/>
  <c r="FY1355" i="1"/>
  <c r="FX1355" i="1"/>
  <c r="FW1355" i="1"/>
  <c r="FV1355" i="1"/>
  <c r="FU1355" i="1"/>
  <c r="FT1355" i="1"/>
  <c r="FS1355" i="1"/>
  <c r="FR1355" i="1"/>
  <c r="GC1354" i="1"/>
  <c r="GB1354" i="1"/>
  <c r="GA1354" i="1"/>
  <c r="FZ1354" i="1"/>
  <c r="FY1354" i="1"/>
  <c r="FX1354" i="1"/>
  <c r="FW1354" i="1"/>
  <c r="FV1354" i="1"/>
  <c r="FU1354" i="1"/>
  <c r="FT1354" i="1"/>
  <c r="FS1354" i="1"/>
  <c r="FR1354" i="1"/>
  <c r="GC1353" i="1"/>
  <c r="GB1353" i="1"/>
  <c r="GA1353" i="1"/>
  <c r="FZ1353" i="1"/>
  <c r="FY1353" i="1"/>
  <c r="FX1353" i="1"/>
  <c r="FW1353" i="1"/>
  <c r="FV1353" i="1"/>
  <c r="FU1353" i="1"/>
  <c r="FT1353" i="1"/>
  <c r="FS1353" i="1"/>
  <c r="FR1353" i="1"/>
  <c r="GC1352" i="1"/>
  <c r="GB1352" i="1"/>
  <c r="GA1352" i="1"/>
  <c r="FZ1352" i="1"/>
  <c r="FY1352" i="1"/>
  <c r="FX1352" i="1"/>
  <c r="FW1352" i="1"/>
  <c r="FV1352" i="1"/>
  <c r="FU1352" i="1"/>
  <c r="FT1352" i="1"/>
  <c r="FS1352" i="1"/>
  <c r="FR1352" i="1"/>
  <c r="GC1351" i="1"/>
  <c r="GB1351" i="1"/>
  <c r="GA1351" i="1"/>
  <c r="FZ1351" i="1"/>
  <c r="FY1351" i="1"/>
  <c r="FX1351" i="1"/>
  <c r="FW1351" i="1"/>
  <c r="FV1351" i="1"/>
  <c r="FU1351" i="1"/>
  <c r="FT1351" i="1"/>
  <c r="FS1351" i="1"/>
  <c r="FR1351" i="1"/>
  <c r="GC1350" i="1"/>
  <c r="GB1350" i="1"/>
  <c r="GA1350" i="1"/>
  <c r="FZ1350" i="1"/>
  <c r="FY1350" i="1"/>
  <c r="FX1350" i="1"/>
  <c r="FW1350" i="1"/>
  <c r="FV1350" i="1"/>
  <c r="FU1350" i="1"/>
  <c r="FT1350" i="1"/>
  <c r="FS1350" i="1"/>
  <c r="FR1350" i="1"/>
  <c r="GC1349" i="1"/>
  <c r="GB1349" i="1"/>
  <c r="GA1349" i="1"/>
  <c r="FZ1349" i="1"/>
  <c r="FY1349" i="1"/>
  <c r="FX1349" i="1"/>
  <c r="FW1349" i="1"/>
  <c r="FV1349" i="1"/>
  <c r="FU1349" i="1"/>
  <c r="FT1349" i="1"/>
  <c r="FS1349" i="1"/>
  <c r="FR1349" i="1"/>
  <c r="GC1348" i="1"/>
  <c r="GB1348" i="1"/>
  <c r="GA1348" i="1"/>
  <c r="FZ1348" i="1"/>
  <c r="FY1348" i="1"/>
  <c r="FX1348" i="1"/>
  <c r="FW1348" i="1"/>
  <c r="FV1348" i="1"/>
  <c r="FU1348" i="1"/>
  <c r="FT1348" i="1"/>
  <c r="FS1348" i="1"/>
  <c r="FR1348" i="1"/>
  <c r="GC1347" i="1"/>
  <c r="GB1347" i="1"/>
  <c r="GA1347" i="1"/>
  <c r="FZ1347" i="1"/>
  <c r="FY1347" i="1"/>
  <c r="FX1347" i="1"/>
  <c r="FW1347" i="1"/>
  <c r="FV1347" i="1"/>
  <c r="FU1347" i="1"/>
  <c r="FT1347" i="1"/>
  <c r="FS1347" i="1"/>
  <c r="FR1347" i="1"/>
  <c r="GC1346" i="1"/>
  <c r="GB1346" i="1"/>
  <c r="GA1346" i="1"/>
  <c r="FZ1346" i="1"/>
  <c r="FY1346" i="1"/>
  <c r="FX1346" i="1"/>
  <c r="FW1346" i="1"/>
  <c r="FV1346" i="1"/>
  <c r="FU1346" i="1"/>
  <c r="FT1346" i="1"/>
  <c r="FS1346" i="1"/>
  <c r="FR1346" i="1"/>
  <c r="GC1345" i="1"/>
  <c r="GB1345" i="1"/>
  <c r="GA1345" i="1"/>
  <c r="FZ1345" i="1"/>
  <c r="FY1345" i="1"/>
  <c r="FX1345" i="1"/>
  <c r="FW1345" i="1"/>
  <c r="FV1345" i="1"/>
  <c r="FU1345" i="1"/>
  <c r="FT1345" i="1"/>
  <c r="FS1345" i="1"/>
  <c r="FR1345" i="1"/>
  <c r="GC1344" i="1"/>
  <c r="GB1344" i="1"/>
  <c r="GA1344" i="1"/>
  <c r="FZ1344" i="1"/>
  <c r="FY1344" i="1"/>
  <c r="FX1344" i="1"/>
  <c r="FW1344" i="1"/>
  <c r="FV1344" i="1"/>
  <c r="FU1344" i="1"/>
  <c r="FT1344" i="1"/>
  <c r="FS1344" i="1"/>
  <c r="FR1344" i="1"/>
  <c r="GC1343" i="1"/>
  <c r="GB1343" i="1"/>
  <c r="GA1343" i="1"/>
  <c r="FZ1343" i="1"/>
  <c r="FY1343" i="1"/>
  <c r="FX1343" i="1"/>
  <c r="FW1343" i="1"/>
  <c r="FV1343" i="1"/>
  <c r="FU1343" i="1"/>
  <c r="FT1343" i="1"/>
  <c r="FS1343" i="1"/>
  <c r="FR1343" i="1"/>
  <c r="GC1342" i="1"/>
  <c r="GB1342" i="1"/>
  <c r="GA1342" i="1"/>
  <c r="FZ1342" i="1"/>
  <c r="FY1342" i="1"/>
  <c r="FX1342" i="1"/>
  <c r="FW1342" i="1"/>
  <c r="FV1342" i="1"/>
  <c r="FU1342" i="1"/>
  <c r="FT1342" i="1"/>
  <c r="FS1342" i="1"/>
  <c r="FR1342" i="1"/>
  <c r="GC1341" i="1"/>
  <c r="GB1341" i="1"/>
  <c r="GA1341" i="1"/>
  <c r="FZ1341" i="1"/>
  <c r="FY1341" i="1"/>
  <c r="FX1341" i="1"/>
  <c r="FW1341" i="1"/>
  <c r="FV1341" i="1"/>
  <c r="FU1341" i="1"/>
  <c r="FT1341" i="1"/>
  <c r="FS1341" i="1"/>
  <c r="FR1341" i="1"/>
  <c r="GC1340" i="1"/>
  <c r="GB1340" i="1"/>
  <c r="GA1340" i="1"/>
  <c r="FZ1340" i="1"/>
  <c r="FY1340" i="1"/>
  <c r="FX1340" i="1"/>
  <c r="FW1340" i="1"/>
  <c r="FV1340" i="1"/>
  <c r="FU1340" i="1"/>
  <c r="FT1340" i="1"/>
  <c r="FS1340" i="1"/>
  <c r="FR1340" i="1"/>
  <c r="GC1339" i="1"/>
  <c r="GB1339" i="1"/>
  <c r="GA1339" i="1"/>
  <c r="FZ1339" i="1"/>
  <c r="FY1339" i="1"/>
  <c r="FX1339" i="1"/>
  <c r="FW1339" i="1"/>
  <c r="FV1339" i="1"/>
  <c r="FU1339" i="1"/>
  <c r="FT1339" i="1"/>
  <c r="FS1339" i="1"/>
  <c r="FR1339" i="1"/>
  <c r="GC1338" i="1"/>
  <c r="GB1338" i="1"/>
  <c r="GA1338" i="1"/>
  <c r="FZ1338" i="1"/>
  <c r="FY1338" i="1"/>
  <c r="FX1338" i="1"/>
  <c r="FW1338" i="1"/>
  <c r="FV1338" i="1"/>
  <c r="FU1338" i="1"/>
  <c r="FT1338" i="1"/>
  <c r="FS1338" i="1"/>
  <c r="FR1338" i="1"/>
  <c r="GC1337" i="1"/>
  <c r="GB1337" i="1"/>
  <c r="GA1337" i="1"/>
  <c r="FZ1337" i="1"/>
  <c r="FY1337" i="1"/>
  <c r="FX1337" i="1"/>
  <c r="FW1337" i="1"/>
  <c r="FV1337" i="1"/>
  <c r="FU1337" i="1"/>
  <c r="FT1337" i="1"/>
  <c r="FS1337" i="1"/>
  <c r="FR1337" i="1"/>
  <c r="GC1336" i="1"/>
  <c r="GB1336" i="1"/>
  <c r="GA1336" i="1"/>
  <c r="FZ1336" i="1"/>
  <c r="FY1336" i="1"/>
  <c r="FX1336" i="1"/>
  <c r="FW1336" i="1"/>
  <c r="FV1336" i="1"/>
  <c r="FU1336" i="1"/>
  <c r="FT1336" i="1"/>
  <c r="FS1336" i="1"/>
  <c r="FR1336" i="1"/>
  <c r="GC1335" i="1"/>
  <c r="GB1335" i="1"/>
  <c r="GA1335" i="1"/>
  <c r="FZ1335" i="1"/>
  <c r="FY1335" i="1"/>
  <c r="FX1335" i="1"/>
  <c r="FW1335" i="1"/>
  <c r="FV1335" i="1"/>
  <c r="FU1335" i="1"/>
  <c r="FT1335" i="1"/>
  <c r="FS1335" i="1"/>
  <c r="FR1335" i="1"/>
  <c r="GC1334" i="1"/>
  <c r="GB1334" i="1"/>
  <c r="GA1334" i="1"/>
  <c r="FZ1334" i="1"/>
  <c r="FY1334" i="1"/>
  <c r="FX1334" i="1"/>
  <c r="FW1334" i="1"/>
  <c r="FV1334" i="1"/>
  <c r="FU1334" i="1"/>
  <c r="FT1334" i="1"/>
  <c r="FS1334" i="1"/>
  <c r="FR1334" i="1"/>
  <c r="GC1333" i="1"/>
  <c r="GB1333" i="1"/>
  <c r="GA1333" i="1"/>
  <c r="FZ1333" i="1"/>
  <c r="FY1333" i="1"/>
  <c r="FX1333" i="1"/>
  <c r="FW1333" i="1"/>
  <c r="FV1333" i="1"/>
  <c r="FU1333" i="1"/>
  <c r="FT1333" i="1"/>
  <c r="FS1333" i="1"/>
  <c r="FR1333" i="1"/>
  <c r="GC1332" i="1"/>
  <c r="GB1332" i="1"/>
  <c r="GA1332" i="1"/>
  <c r="FZ1332" i="1"/>
  <c r="FY1332" i="1"/>
  <c r="FX1332" i="1"/>
  <c r="FW1332" i="1"/>
  <c r="FV1332" i="1"/>
  <c r="FU1332" i="1"/>
  <c r="FT1332" i="1"/>
  <c r="FS1332" i="1"/>
  <c r="FR1332" i="1"/>
  <c r="GC1331" i="1"/>
  <c r="GB1331" i="1"/>
  <c r="GA1331" i="1"/>
  <c r="FZ1331" i="1"/>
  <c r="FY1331" i="1"/>
  <c r="FX1331" i="1"/>
  <c r="FW1331" i="1"/>
  <c r="FV1331" i="1"/>
  <c r="FU1331" i="1"/>
  <c r="FT1331" i="1"/>
  <c r="FS1331" i="1"/>
  <c r="FR1331" i="1"/>
  <c r="GC1330" i="1"/>
  <c r="GB1330" i="1"/>
  <c r="GA1330" i="1"/>
  <c r="FZ1330" i="1"/>
  <c r="FY1330" i="1"/>
  <c r="FX1330" i="1"/>
  <c r="FW1330" i="1"/>
  <c r="FV1330" i="1"/>
  <c r="FU1330" i="1"/>
  <c r="FT1330" i="1"/>
  <c r="FS1330" i="1"/>
  <c r="FR1330" i="1"/>
  <c r="GC1329" i="1"/>
  <c r="GB1329" i="1"/>
  <c r="GA1329" i="1"/>
  <c r="FZ1329" i="1"/>
  <c r="FY1329" i="1"/>
  <c r="FX1329" i="1"/>
  <c r="FW1329" i="1"/>
  <c r="FV1329" i="1"/>
  <c r="FU1329" i="1"/>
  <c r="FT1329" i="1"/>
  <c r="FS1329" i="1"/>
  <c r="FR1329" i="1"/>
  <c r="GC1328" i="1"/>
  <c r="GB1328" i="1"/>
  <c r="GA1328" i="1"/>
  <c r="FZ1328" i="1"/>
  <c r="FY1328" i="1"/>
  <c r="FX1328" i="1"/>
  <c r="FW1328" i="1"/>
  <c r="FV1328" i="1"/>
  <c r="FU1328" i="1"/>
  <c r="FT1328" i="1"/>
  <c r="FS1328" i="1"/>
  <c r="FR1328" i="1"/>
  <c r="GC1327" i="1"/>
  <c r="GB1327" i="1"/>
  <c r="GA1327" i="1"/>
  <c r="FZ1327" i="1"/>
  <c r="FY1327" i="1"/>
  <c r="FX1327" i="1"/>
  <c r="FW1327" i="1"/>
  <c r="FV1327" i="1"/>
  <c r="FU1327" i="1"/>
  <c r="FT1327" i="1"/>
  <c r="FS1327" i="1"/>
  <c r="FR1327" i="1"/>
  <c r="GC1326" i="1"/>
  <c r="GB1326" i="1"/>
  <c r="GA1326" i="1"/>
  <c r="FZ1326" i="1"/>
  <c r="FY1326" i="1"/>
  <c r="FX1326" i="1"/>
  <c r="FW1326" i="1"/>
  <c r="FV1326" i="1"/>
  <c r="FU1326" i="1"/>
  <c r="FT1326" i="1"/>
  <c r="FS1326" i="1"/>
  <c r="FR1326" i="1"/>
  <c r="GC1325" i="1"/>
  <c r="GB1325" i="1"/>
  <c r="GA1325" i="1"/>
  <c r="FZ1325" i="1"/>
  <c r="FY1325" i="1"/>
  <c r="FX1325" i="1"/>
  <c r="FW1325" i="1"/>
  <c r="FV1325" i="1"/>
  <c r="FU1325" i="1"/>
  <c r="FT1325" i="1"/>
  <c r="FS1325" i="1"/>
  <c r="FR1325" i="1"/>
  <c r="GC1324" i="1"/>
  <c r="GB1324" i="1"/>
  <c r="GA1324" i="1"/>
  <c r="FZ1324" i="1"/>
  <c r="FY1324" i="1"/>
  <c r="FX1324" i="1"/>
  <c r="FW1324" i="1"/>
  <c r="FV1324" i="1"/>
  <c r="FU1324" i="1"/>
  <c r="FT1324" i="1"/>
  <c r="FS1324" i="1"/>
  <c r="FR1324" i="1"/>
  <c r="GC1323" i="1"/>
  <c r="GB1323" i="1"/>
  <c r="GA1323" i="1"/>
  <c r="FZ1323" i="1"/>
  <c r="FY1323" i="1"/>
  <c r="FX1323" i="1"/>
  <c r="FW1323" i="1"/>
  <c r="FV1323" i="1"/>
  <c r="FU1323" i="1"/>
  <c r="FT1323" i="1"/>
  <c r="FS1323" i="1"/>
  <c r="FR1323" i="1"/>
  <c r="GC1322" i="1"/>
  <c r="GB1322" i="1"/>
  <c r="GA1322" i="1"/>
  <c r="FZ1322" i="1"/>
  <c r="FY1322" i="1"/>
  <c r="FX1322" i="1"/>
  <c r="FW1322" i="1"/>
  <c r="FV1322" i="1"/>
  <c r="FU1322" i="1"/>
  <c r="FT1322" i="1"/>
  <c r="FS1322" i="1"/>
  <c r="FR1322" i="1"/>
  <c r="GC1321" i="1"/>
  <c r="GB1321" i="1"/>
  <c r="GA1321" i="1"/>
  <c r="FZ1321" i="1"/>
  <c r="FY1321" i="1"/>
  <c r="FX1321" i="1"/>
  <c r="FW1321" i="1"/>
  <c r="FV1321" i="1"/>
  <c r="FU1321" i="1"/>
  <c r="FT1321" i="1"/>
  <c r="FS1321" i="1"/>
  <c r="FR1321" i="1"/>
  <c r="GC1320" i="1"/>
  <c r="GB1320" i="1"/>
  <c r="GA1320" i="1"/>
  <c r="FZ1320" i="1"/>
  <c r="FY1320" i="1"/>
  <c r="FX1320" i="1"/>
  <c r="FW1320" i="1"/>
  <c r="FV1320" i="1"/>
  <c r="FU1320" i="1"/>
  <c r="FT1320" i="1"/>
  <c r="FS1320" i="1"/>
  <c r="FR1320" i="1"/>
  <c r="GC1319" i="1"/>
  <c r="GB1319" i="1"/>
  <c r="GA1319" i="1"/>
  <c r="FZ1319" i="1"/>
  <c r="FY1319" i="1"/>
  <c r="FX1319" i="1"/>
  <c r="FW1319" i="1"/>
  <c r="FV1319" i="1"/>
  <c r="FU1319" i="1"/>
  <c r="FT1319" i="1"/>
  <c r="FS1319" i="1"/>
  <c r="FR1319" i="1"/>
  <c r="GC1318" i="1"/>
  <c r="GB1318" i="1"/>
  <c r="GA1318" i="1"/>
  <c r="FZ1318" i="1"/>
  <c r="FY1318" i="1"/>
  <c r="FX1318" i="1"/>
  <c r="FW1318" i="1"/>
  <c r="FV1318" i="1"/>
  <c r="FU1318" i="1"/>
  <c r="FT1318" i="1"/>
  <c r="FS1318" i="1"/>
  <c r="FR1318" i="1"/>
  <c r="GC1317" i="1"/>
  <c r="GB1317" i="1"/>
  <c r="GA1317" i="1"/>
  <c r="FZ1317" i="1"/>
  <c r="FY1317" i="1"/>
  <c r="FX1317" i="1"/>
  <c r="FW1317" i="1"/>
  <c r="FV1317" i="1"/>
  <c r="FU1317" i="1"/>
  <c r="FT1317" i="1"/>
  <c r="FS1317" i="1"/>
  <c r="FR1317" i="1"/>
  <c r="GC1316" i="1"/>
  <c r="GB1316" i="1"/>
  <c r="GA1316" i="1"/>
  <c r="FZ1316" i="1"/>
  <c r="FY1316" i="1"/>
  <c r="FX1316" i="1"/>
  <c r="FW1316" i="1"/>
  <c r="FV1316" i="1"/>
  <c r="FU1316" i="1"/>
  <c r="FT1316" i="1"/>
  <c r="FS1316" i="1"/>
  <c r="FR1316" i="1"/>
  <c r="GC1315" i="1"/>
  <c r="GB1315" i="1"/>
  <c r="GA1315" i="1"/>
  <c r="FZ1315" i="1"/>
  <c r="FY1315" i="1"/>
  <c r="FX1315" i="1"/>
  <c r="FW1315" i="1"/>
  <c r="FV1315" i="1"/>
  <c r="FU1315" i="1"/>
  <c r="FT1315" i="1"/>
  <c r="FS1315" i="1"/>
  <c r="FR1315" i="1"/>
  <c r="GC1314" i="1"/>
  <c r="GB1314" i="1"/>
  <c r="GA1314" i="1"/>
  <c r="FZ1314" i="1"/>
  <c r="FY1314" i="1"/>
  <c r="FX1314" i="1"/>
  <c r="FW1314" i="1"/>
  <c r="FV1314" i="1"/>
  <c r="FU1314" i="1"/>
  <c r="FT1314" i="1"/>
  <c r="FS1314" i="1"/>
  <c r="FR1314" i="1"/>
  <c r="GC1313" i="1"/>
  <c r="GB1313" i="1"/>
  <c r="GA1313" i="1"/>
  <c r="FZ1313" i="1"/>
  <c r="FY1313" i="1"/>
  <c r="FX1313" i="1"/>
  <c r="FW1313" i="1"/>
  <c r="FV1313" i="1"/>
  <c r="FU1313" i="1"/>
  <c r="FT1313" i="1"/>
  <c r="FS1313" i="1"/>
  <c r="FR1313" i="1"/>
  <c r="GC1312" i="1"/>
  <c r="GB1312" i="1"/>
  <c r="GA1312" i="1"/>
  <c r="FZ1312" i="1"/>
  <c r="FY1312" i="1"/>
  <c r="FX1312" i="1"/>
  <c r="FW1312" i="1"/>
  <c r="FV1312" i="1"/>
  <c r="FU1312" i="1"/>
  <c r="FT1312" i="1"/>
  <c r="FS1312" i="1"/>
  <c r="FR1312" i="1"/>
  <c r="FE1312" i="1"/>
  <c r="FD1312" i="1"/>
  <c r="FC1312" i="1"/>
  <c r="FB1312" i="1"/>
  <c r="FA1312" i="1"/>
  <c r="EZ1312" i="1"/>
  <c r="EY1312" i="1"/>
  <c r="EX1312" i="1"/>
  <c r="EW1312" i="1"/>
  <c r="EV1312" i="1"/>
  <c r="EU1312" i="1"/>
  <c r="ET1312" i="1"/>
  <c r="GC1311" i="1"/>
  <c r="GB1311" i="1"/>
  <c r="GA1311" i="1"/>
  <c r="FZ1311" i="1"/>
  <c r="FY1311" i="1"/>
  <c r="FX1311" i="1"/>
  <c r="FW1311" i="1"/>
  <c r="FV1311" i="1"/>
  <c r="FU1311" i="1"/>
  <c r="FT1311" i="1"/>
  <c r="FS1311" i="1"/>
  <c r="FR1311" i="1"/>
  <c r="GC1310" i="1"/>
  <c r="GB1310" i="1"/>
  <c r="GA1310" i="1"/>
  <c r="FZ1310" i="1"/>
  <c r="FY1310" i="1"/>
  <c r="FX1310" i="1"/>
  <c r="FW1310" i="1"/>
  <c r="FV1310" i="1"/>
  <c r="FU1310" i="1"/>
  <c r="FT1310" i="1"/>
  <c r="FS1310" i="1"/>
  <c r="FR1310" i="1"/>
  <c r="GC1309" i="1"/>
  <c r="GB1309" i="1"/>
  <c r="GA1309" i="1"/>
  <c r="FZ1309" i="1"/>
  <c r="FY1309" i="1"/>
  <c r="FX1309" i="1"/>
  <c r="FW1309" i="1"/>
  <c r="FV1309" i="1"/>
  <c r="FU1309" i="1"/>
  <c r="FT1309" i="1"/>
  <c r="FS1309" i="1"/>
  <c r="FR1309" i="1"/>
  <c r="GC1308" i="1"/>
  <c r="GB1308" i="1"/>
  <c r="GA1308" i="1"/>
  <c r="FZ1308" i="1"/>
  <c r="FY1308" i="1"/>
  <c r="FX1308" i="1"/>
  <c r="FW1308" i="1"/>
  <c r="FV1308" i="1"/>
  <c r="FU1308" i="1"/>
  <c r="FT1308" i="1"/>
  <c r="FS1308" i="1"/>
  <c r="FR1308" i="1"/>
  <c r="GC1307" i="1"/>
  <c r="GB1307" i="1"/>
  <c r="GA1307" i="1"/>
  <c r="FZ1307" i="1"/>
  <c r="FY1307" i="1"/>
  <c r="FX1307" i="1"/>
  <c r="FW1307" i="1"/>
  <c r="FV1307" i="1"/>
  <c r="FU1307" i="1"/>
  <c r="FT1307" i="1"/>
  <c r="FS1307" i="1"/>
  <c r="FR1307" i="1"/>
  <c r="GC1306" i="1"/>
  <c r="GB1306" i="1"/>
  <c r="GA1306" i="1"/>
  <c r="FZ1306" i="1"/>
  <c r="FY1306" i="1"/>
  <c r="FX1306" i="1"/>
  <c r="FW1306" i="1"/>
  <c r="FV1306" i="1"/>
  <c r="FU1306" i="1"/>
  <c r="FT1306" i="1"/>
  <c r="FS1306" i="1"/>
  <c r="FR1306" i="1"/>
  <c r="GC1305" i="1"/>
  <c r="GB1305" i="1"/>
  <c r="GA1305" i="1"/>
  <c r="FZ1305" i="1"/>
  <c r="FY1305" i="1"/>
  <c r="FX1305" i="1"/>
  <c r="FW1305" i="1"/>
  <c r="FV1305" i="1"/>
  <c r="FU1305" i="1"/>
  <c r="FT1305" i="1"/>
  <c r="FS1305" i="1"/>
  <c r="FR1305" i="1"/>
  <c r="GC1304" i="1"/>
  <c r="GB1304" i="1"/>
  <c r="GA1304" i="1"/>
  <c r="FZ1304" i="1"/>
  <c r="FY1304" i="1"/>
  <c r="FX1304" i="1"/>
  <c r="FW1304" i="1"/>
  <c r="FV1304" i="1"/>
  <c r="FU1304" i="1"/>
  <c r="FT1304" i="1"/>
  <c r="FS1304" i="1"/>
  <c r="FR1304" i="1"/>
  <c r="GC1303" i="1"/>
  <c r="GB1303" i="1"/>
  <c r="GA1303" i="1"/>
  <c r="FZ1303" i="1"/>
  <c r="FY1303" i="1"/>
  <c r="FX1303" i="1"/>
  <c r="FW1303" i="1"/>
  <c r="FV1303" i="1"/>
  <c r="FU1303" i="1"/>
  <c r="FT1303" i="1"/>
  <c r="FS1303" i="1"/>
  <c r="FR1303" i="1"/>
  <c r="GC1302" i="1"/>
  <c r="GB1302" i="1"/>
  <c r="GA1302" i="1"/>
  <c r="FZ1302" i="1"/>
  <c r="FY1302" i="1"/>
  <c r="FX1302" i="1"/>
  <c r="FW1302" i="1"/>
  <c r="FV1302" i="1"/>
  <c r="FU1302" i="1"/>
  <c r="FT1302" i="1"/>
  <c r="FS1302" i="1"/>
  <c r="FR1302" i="1"/>
  <c r="GC1301" i="1"/>
  <c r="GB1301" i="1"/>
  <c r="GA1301" i="1"/>
  <c r="FZ1301" i="1"/>
  <c r="FY1301" i="1"/>
  <c r="FX1301" i="1"/>
  <c r="FW1301" i="1"/>
  <c r="FV1301" i="1"/>
  <c r="FU1301" i="1"/>
  <c r="FT1301" i="1"/>
  <c r="FS1301" i="1"/>
  <c r="FR1301" i="1"/>
  <c r="GC1300" i="1"/>
  <c r="GB1300" i="1"/>
  <c r="GA1300" i="1"/>
  <c r="FZ1300" i="1"/>
  <c r="FY1300" i="1"/>
  <c r="FX1300" i="1"/>
  <c r="FW1300" i="1"/>
  <c r="FV1300" i="1"/>
  <c r="FU1300" i="1"/>
  <c r="FT1300" i="1"/>
  <c r="FS1300" i="1"/>
  <c r="FR1300" i="1"/>
  <c r="GC1299" i="1"/>
  <c r="GB1299" i="1"/>
  <c r="GA1299" i="1"/>
  <c r="FZ1299" i="1"/>
  <c r="FY1299" i="1"/>
  <c r="FX1299" i="1"/>
  <c r="FW1299" i="1"/>
  <c r="FV1299" i="1"/>
  <c r="FU1299" i="1"/>
  <c r="FT1299" i="1"/>
  <c r="FS1299" i="1"/>
  <c r="FR1299" i="1"/>
  <c r="GC1298" i="1"/>
  <c r="GB1298" i="1"/>
  <c r="GA1298" i="1"/>
  <c r="FZ1298" i="1"/>
  <c r="FY1298" i="1"/>
  <c r="FX1298" i="1"/>
  <c r="FW1298" i="1"/>
  <c r="FV1298" i="1"/>
  <c r="FU1298" i="1"/>
  <c r="FT1298" i="1"/>
  <c r="FS1298" i="1"/>
  <c r="FR1298" i="1"/>
  <c r="GC1297" i="1"/>
  <c r="GB1297" i="1"/>
  <c r="GA1297" i="1"/>
  <c r="FZ1297" i="1"/>
  <c r="FY1297" i="1"/>
  <c r="FX1297" i="1"/>
  <c r="FW1297" i="1"/>
  <c r="FV1297" i="1"/>
  <c r="FU1297" i="1"/>
  <c r="FT1297" i="1"/>
  <c r="FS1297" i="1"/>
  <c r="FR1297" i="1"/>
  <c r="GC1296" i="1"/>
  <c r="GB1296" i="1"/>
  <c r="GA1296" i="1"/>
  <c r="FZ1296" i="1"/>
  <c r="FY1296" i="1"/>
  <c r="FX1296" i="1"/>
  <c r="FW1296" i="1"/>
  <c r="FV1296" i="1"/>
  <c r="FU1296" i="1"/>
  <c r="FT1296" i="1"/>
  <c r="FS1296" i="1"/>
  <c r="FR1296" i="1"/>
  <c r="GC1295" i="1"/>
  <c r="GB1295" i="1"/>
  <c r="GA1295" i="1"/>
  <c r="FZ1295" i="1"/>
  <c r="FY1295" i="1"/>
  <c r="FX1295" i="1"/>
  <c r="FW1295" i="1"/>
  <c r="FV1295" i="1"/>
  <c r="FU1295" i="1"/>
  <c r="FT1295" i="1"/>
  <c r="FS1295" i="1"/>
  <c r="FR1295" i="1"/>
  <c r="GC1294" i="1"/>
  <c r="GB1294" i="1"/>
  <c r="GA1294" i="1"/>
  <c r="FZ1294" i="1"/>
  <c r="FY1294" i="1"/>
  <c r="FX1294" i="1"/>
  <c r="FW1294" i="1"/>
  <c r="FV1294" i="1"/>
  <c r="FU1294" i="1"/>
  <c r="FT1294" i="1"/>
  <c r="FS1294" i="1"/>
  <c r="FR1294" i="1"/>
  <c r="GC1293" i="1"/>
  <c r="GB1293" i="1"/>
  <c r="GA1293" i="1"/>
  <c r="FZ1293" i="1"/>
  <c r="FY1293" i="1"/>
  <c r="FX1293" i="1"/>
  <c r="FW1293" i="1"/>
  <c r="FV1293" i="1"/>
  <c r="FU1293" i="1"/>
  <c r="FT1293" i="1"/>
  <c r="FS1293" i="1"/>
  <c r="FR1293" i="1"/>
  <c r="GC1292" i="1"/>
  <c r="GB1292" i="1"/>
  <c r="GA1292" i="1"/>
  <c r="FZ1292" i="1"/>
  <c r="FY1292" i="1"/>
  <c r="FX1292" i="1"/>
  <c r="FW1292" i="1"/>
  <c r="FV1292" i="1"/>
  <c r="FU1292" i="1"/>
  <c r="FT1292" i="1"/>
  <c r="FS1292" i="1"/>
  <c r="FR1292" i="1"/>
  <c r="GC1291" i="1"/>
  <c r="GB1291" i="1"/>
  <c r="GA1291" i="1"/>
  <c r="FZ1291" i="1"/>
  <c r="FY1291" i="1"/>
  <c r="FX1291" i="1"/>
  <c r="FW1291" i="1"/>
  <c r="FV1291" i="1"/>
  <c r="FU1291" i="1"/>
  <c r="FT1291" i="1"/>
  <c r="FS1291" i="1"/>
  <c r="FR1291" i="1"/>
  <c r="GC1290" i="1"/>
  <c r="GB1290" i="1"/>
  <c r="GA1290" i="1"/>
  <c r="FZ1290" i="1"/>
  <c r="FY1290" i="1"/>
  <c r="FX1290" i="1"/>
  <c r="FW1290" i="1"/>
  <c r="FV1290" i="1"/>
  <c r="FU1290" i="1"/>
  <c r="FT1290" i="1"/>
  <c r="FS1290" i="1"/>
  <c r="FR1290" i="1"/>
  <c r="GC1289" i="1"/>
  <c r="GB1289" i="1"/>
  <c r="GA1289" i="1"/>
  <c r="FZ1289" i="1"/>
  <c r="FY1289" i="1"/>
  <c r="FX1289" i="1"/>
  <c r="FW1289" i="1"/>
  <c r="FV1289" i="1"/>
  <c r="FU1289" i="1"/>
  <c r="FT1289" i="1"/>
  <c r="FS1289" i="1"/>
  <c r="FR1289" i="1"/>
  <c r="GC1288" i="1"/>
  <c r="GB1288" i="1"/>
  <c r="GA1288" i="1"/>
  <c r="FZ1288" i="1"/>
  <c r="FY1288" i="1"/>
  <c r="FX1288" i="1"/>
  <c r="FW1288" i="1"/>
  <c r="FV1288" i="1"/>
  <c r="FU1288" i="1"/>
  <c r="FT1288" i="1"/>
  <c r="FS1288" i="1"/>
  <c r="FR1288" i="1"/>
  <c r="GC1287" i="1"/>
  <c r="GB1287" i="1"/>
  <c r="GA1287" i="1"/>
  <c r="FZ1287" i="1"/>
  <c r="FY1287" i="1"/>
  <c r="FX1287" i="1"/>
  <c r="FW1287" i="1"/>
  <c r="FV1287" i="1"/>
  <c r="FU1287" i="1"/>
  <c r="FT1287" i="1"/>
  <c r="FS1287" i="1"/>
  <c r="FR1287" i="1"/>
  <c r="GC1286" i="1"/>
  <c r="GB1286" i="1"/>
  <c r="GA1286" i="1"/>
  <c r="FZ1286" i="1"/>
  <c r="FY1286" i="1"/>
  <c r="FX1286" i="1"/>
  <c r="FW1286" i="1"/>
  <c r="FV1286" i="1"/>
  <c r="FU1286" i="1"/>
  <c r="FT1286" i="1"/>
  <c r="FS1286" i="1"/>
  <c r="FR1286" i="1"/>
  <c r="GC1285" i="1"/>
  <c r="GB1285" i="1"/>
  <c r="GA1285" i="1"/>
  <c r="FZ1285" i="1"/>
  <c r="FY1285" i="1"/>
  <c r="FX1285" i="1"/>
  <c r="FW1285" i="1"/>
  <c r="FV1285" i="1"/>
  <c r="FU1285" i="1"/>
  <c r="FT1285" i="1"/>
  <c r="FS1285" i="1"/>
  <c r="FR1285" i="1"/>
  <c r="DU1285" i="1"/>
  <c r="GC1284" i="1"/>
  <c r="GB1284" i="1"/>
  <c r="GA1284" i="1"/>
  <c r="FZ1284" i="1"/>
  <c r="FY1284" i="1"/>
  <c r="FX1284" i="1"/>
  <c r="FW1284" i="1"/>
  <c r="FV1284" i="1"/>
  <c r="FU1284" i="1"/>
  <c r="FT1284" i="1"/>
  <c r="FS1284" i="1"/>
  <c r="FR1284" i="1"/>
  <c r="GC1283" i="1"/>
  <c r="GB1283" i="1"/>
  <c r="GA1283" i="1"/>
  <c r="FZ1283" i="1"/>
  <c r="FY1283" i="1"/>
  <c r="FX1283" i="1"/>
  <c r="FW1283" i="1"/>
  <c r="FV1283" i="1"/>
  <c r="FU1283" i="1"/>
  <c r="FT1283" i="1"/>
  <c r="FS1283" i="1"/>
  <c r="FR1283" i="1"/>
  <c r="GC1282" i="1"/>
  <c r="GB1282" i="1"/>
  <c r="GA1282" i="1"/>
  <c r="FZ1282" i="1"/>
  <c r="FY1282" i="1"/>
  <c r="FX1282" i="1"/>
  <c r="FW1282" i="1"/>
  <c r="FV1282" i="1"/>
  <c r="FU1282" i="1"/>
  <c r="FT1282" i="1"/>
  <c r="FS1282" i="1"/>
  <c r="FR1282" i="1"/>
  <c r="GC1281" i="1"/>
  <c r="GB1281" i="1"/>
  <c r="GA1281" i="1"/>
  <c r="FZ1281" i="1"/>
  <c r="FY1281" i="1"/>
  <c r="FX1281" i="1"/>
  <c r="FW1281" i="1"/>
  <c r="FV1281" i="1"/>
  <c r="FU1281" i="1"/>
  <c r="FT1281" i="1"/>
  <c r="FS1281" i="1"/>
  <c r="FR1281" i="1"/>
  <c r="GC1280" i="1"/>
  <c r="GB1280" i="1"/>
  <c r="GA1280" i="1"/>
  <c r="FZ1280" i="1"/>
  <c r="FY1280" i="1"/>
  <c r="FX1280" i="1"/>
  <c r="FW1280" i="1"/>
  <c r="FV1280" i="1"/>
  <c r="FU1280" i="1"/>
  <c r="FT1280" i="1"/>
  <c r="FS1280" i="1"/>
  <c r="FR1280" i="1"/>
  <c r="GC1279" i="1"/>
  <c r="GB1279" i="1"/>
  <c r="GA1279" i="1"/>
  <c r="FZ1279" i="1"/>
  <c r="FY1279" i="1"/>
  <c r="FX1279" i="1"/>
  <c r="FW1279" i="1"/>
  <c r="FV1279" i="1"/>
  <c r="FU1279" i="1"/>
  <c r="FT1279" i="1"/>
  <c r="FS1279" i="1"/>
  <c r="FR1279" i="1"/>
  <c r="GC1278" i="1"/>
  <c r="GB1278" i="1"/>
  <c r="GA1278" i="1"/>
  <c r="FZ1278" i="1"/>
  <c r="FY1278" i="1"/>
  <c r="FX1278" i="1"/>
  <c r="FW1278" i="1"/>
  <c r="FV1278" i="1"/>
  <c r="FU1278" i="1"/>
  <c r="FT1278" i="1"/>
  <c r="FS1278" i="1"/>
  <c r="FR1278" i="1"/>
  <c r="GC1277" i="1"/>
  <c r="GB1277" i="1"/>
  <c r="GA1277" i="1"/>
  <c r="FZ1277" i="1"/>
  <c r="FY1277" i="1"/>
  <c r="FX1277" i="1"/>
  <c r="FW1277" i="1"/>
  <c r="FV1277" i="1"/>
  <c r="FU1277" i="1"/>
  <c r="FT1277" i="1"/>
  <c r="FS1277" i="1"/>
  <c r="FR1277" i="1"/>
  <c r="GC1276" i="1"/>
  <c r="GB1276" i="1"/>
  <c r="GA1276" i="1"/>
  <c r="FZ1276" i="1"/>
  <c r="FY1276" i="1"/>
  <c r="FX1276" i="1"/>
  <c r="FW1276" i="1"/>
  <c r="FV1276" i="1"/>
  <c r="FU1276" i="1"/>
  <c r="FT1276" i="1"/>
  <c r="FS1276" i="1"/>
  <c r="FR1276" i="1"/>
  <c r="GC1275" i="1"/>
  <c r="GB1275" i="1"/>
  <c r="GA1275" i="1"/>
  <c r="FZ1275" i="1"/>
  <c r="FY1275" i="1"/>
  <c r="FX1275" i="1"/>
  <c r="FW1275" i="1"/>
  <c r="FV1275" i="1"/>
  <c r="FU1275" i="1"/>
  <c r="FT1275" i="1"/>
  <c r="FS1275" i="1"/>
  <c r="FR1275" i="1"/>
  <c r="GC1274" i="1"/>
  <c r="GB1274" i="1"/>
  <c r="GA1274" i="1"/>
  <c r="FZ1274" i="1"/>
  <c r="FY1274" i="1"/>
  <c r="FX1274" i="1"/>
  <c r="FW1274" i="1"/>
  <c r="FV1274" i="1"/>
  <c r="FU1274" i="1"/>
  <c r="FT1274" i="1"/>
  <c r="FS1274" i="1"/>
  <c r="FR1274" i="1"/>
  <c r="GC1273" i="1"/>
  <c r="GB1273" i="1"/>
  <c r="GA1273" i="1"/>
  <c r="FZ1273" i="1"/>
  <c r="FY1273" i="1"/>
  <c r="FX1273" i="1"/>
  <c r="FW1273" i="1"/>
  <c r="FV1273" i="1"/>
  <c r="FU1273" i="1"/>
  <c r="FT1273" i="1"/>
  <c r="FS1273" i="1"/>
  <c r="FR1273" i="1"/>
  <c r="GC1272" i="1"/>
  <c r="GB1272" i="1"/>
  <c r="GA1272" i="1"/>
  <c r="FZ1272" i="1"/>
  <c r="FY1272" i="1"/>
  <c r="FX1272" i="1"/>
  <c r="FW1272" i="1"/>
  <c r="FV1272" i="1"/>
  <c r="FU1272" i="1"/>
  <c r="FT1272" i="1"/>
  <c r="FS1272" i="1"/>
  <c r="FR1272" i="1"/>
  <c r="GC1271" i="1"/>
  <c r="GB1271" i="1"/>
  <c r="GA1271" i="1"/>
  <c r="FZ1271" i="1"/>
  <c r="FY1271" i="1"/>
  <c r="FX1271" i="1"/>
  <c r="FW1271" i="1"/>
  <c r="FV1271" i="1"/>
  <c r="FU1271" i="1"/>
  <c r="FT1271" i="1"/>
  <c r="FS1271" i="1"/>
  <c r="FR1271" i="1"/>
  <c r="GC1270" i="1"/>
  <c r="GB1270" i="1"/>
  <c r="GA1270" i="1"/>
  <c r="FZ1270" i="1"/>
  <c r="FY1270" i="1"/>
  <c r="FX1270" i="1"/>
  <c r="FW1270" i="1"/>
  <c r="FV1270" i="1"/>
  <c r="FU1270" i="1"/>
  <c r="FT1270" i="1"/>
  <c r="FS1270" i="1"/>
  <c r="FR1270" i="1"/>
  <c r="GC1269" i="1"/>
  <c r="GB1269" i="1"/>
  <c r="GA1269" i="1"/>
  <c r="FZ1269" i="1"/>
  <c r="FY1269" i="1"/>
  <c r="FX1269" i="1"/>
  <c r="FW1269" i="1"/>
  <c r="FV1269" i="1"/>
  <c r="FU1269" i="1"/>
  <c r="FT1269" i="1"/>
  <c r="FS1269" i="1"/>
  <c r="FR1269" i="1"/>
  <c r="GC1268" i="1"/>
  <c r="GB1268" i="1"/>
  <c r="GA1268" i="1"/>
  <c r="FZ1268" i="1"/>
  <c r="FY1268" i="1"/>
  <c r="FX1268" i="1"/>
  <c r="FW1268" i="1"/>
  <c r="FV1268" i="1"/>
  <c r="FU1268" i="1"/>
  <c r="FT1268" i="1"/>
  <c r="FS1268" i="1"/>
  <c r="FR1268" i="1"/>
  <c r="GC1267" i="1"/>
  <c r="GB1267" i="1"/>
  <c r="GA1267" i="1"/>
  <c r="FZ1267" i="1"/>
  <c r="FY1267" i="1"/>
  <c r="FX1267" i="1"/>
  <c r="FW1267" i="1"/>
  <c r="FV1267" i="1"/>
  <c r="FU1267" i="1"/>
  <c r="FT1267" i="1"/>
  <c r="FS1267" i="1"/>
  <c r="FR1267" i="1"/>
  <c r="GC1266" i="1"/>
  <c r="GB1266" i="1"/>
  <c r="GA1266" i="1"/>
  <c r="FZ1266" i="1"/>
  <c r="FY1266" i="1"/>
  <c r="FX1266" i="1"/>
  <c r="FW1266" i="1"/>
  <c r="FV1266" i="1"/>
  <c r="FU1266" i="1"/>
  <c r="FT1266" i="1"/>
  <c r="FS1266" i="1"/>
  <c r="FR1266" i="1"/>
  <c r="GC1265" i="1"/>
  <c r="GB1265" i="1"/>
  <c r="GA1265" i="1"/>
  <c r="FZ1265" i="1"/>
  <c r="FY1265" i="1"/>
  <c r="FX1265" i="1"/>
  <c r="FW1265" i="1"/>
  <c r="FV1265" i="1"/>
  <c r="FU1265" i="1"/>
  <c r="FT1265" i="1"/>
  <c r="FS1265" i="1"/>
  <c r="FR1265" i="1"/>
  <c r="GC1264" i="1"/>
  <c r="GB1264" i="1"/>
  <c r="GA1264" i="1"/>
  <c r="FZ1264" i="1"/>
  <c r="FY1264" i="1"/>
  <c r="FX1264" i="1"/>
  <c r="FW1264" i="1"/>
  <c r="FV1264" i="1"/>
  <c r="FU1264" i="1"/>
  <c r="FT1264" i="1"/>
  <c r="FS1264" i="1"/>
  <c r="FR1264" i="1"/>
  <c r="GC1263" i="1"/>
  <c r="GB1263" i="1"/>
  <c r="GA1263" i="1"/>
  <c r="FZ1263" i="1"/>
  <c r="FY1263" i="1"/>
  <c r="FX1263" i="1"/>
  <c r="FW1263" i="1"/>
  <c r="FV1263" i="1"/>
  <c r="FU1263" i="1"/>
  <c r="FT1263" i="1"/>
  <c r="FS1263" i="1"/>
  <c r="FR1263" i="1"/>
  <c r="GC1262" i="1"/>
  <c r="GB1262" i="1"/>
  <c r="GA1262" i="1"/>
  <c r="FZ1262" i="1"/>
  <c r="FY1262" i="1"/>
  <c r="FX1262" i="1"/>
  <c r="FW1262" i="1"/>
  <c r="FV1262" i="1"/>
  <c r="FU1262" i="1"/>
  <c r="FT1262" i="1"/>
  <c r="FS1262" i="1"/>
  <c r="FR1262" i="1"/>
  <c r="GC1261" i="1"/>
  <c r="GB1261" i="1"/>
  <c r="GA1261" i="1"/>
  <c r="FZ1261" i="1"/>
  <c r="FY1261" i="1"/>
  <c r="FX1261" i="1"/>
  <c r="FW1261" i="1"/>
  <c r="FV1261" i="1"/>
  <c r="FU1261" i="1"/>
  <c r="FT1261" i="1"/>
  <c r="FS1261" i="1"/>
  <c r="FR1261" i="1"/>
  <c r="GC1260" i="1"/>
  <c r="GB1260" i="1"/>
  <c r="GA1260" i="1"/>
  <c r="FZ1260" i="1"/>
  <c r="FY1260" i="1"/>
  <c r="FX1260" i="1"/>
  <c r="FW1260" i="1"/>
  <c r="FV1260" i="1"/>
  <c r="FU1260" i="1"/>
  <c r="FT1260" i="1"/>
  <c r="FS1260" i="1"/>
  <c r="FR1260" i="1"/>
  <c r="GC1259" i="1"/>
  <c r="GB1259" i="1"/>
  <c r="GA1259" i="1"/>
  <c r="FZ1259" i="1"/>
  <c r="FY1259" i="1"/>
  <c r="FX1259" i="1"/>
  <c r="FW1259" i="1"/>
  <c r="FV1259" i="1"/>
  <c r="FU1259" i="1"/>
  <c r="FT1259" i="1"/>
  <c r="FS1259" i="1"/>
  <c r="FR1259" i="1"/>
  <c r="GC1258" i="1"/>
  <c r="GB1258" i="1"/>
  <c r="GA1258" i="1"/>
  <c r="FZ1258" i="1"/>
  <c r="FY1258" i="1"/>
  <c r="FX1258" i="1"/>
  <c r="FW1258" i="1"/>
  <c r="FV1258" i="1"/>
  <c r="FU1258" i="1"/>
  <c r="FT1258" i="1"/>
  <c r="FS1258" i="1"/>
  <c r="FR1258" i="1"/>
  <c r="GC1257" i="1"/>
  <c r="GB1257" i="1"/>
  <c r="GA1257" i="1"/>
  <c r="FZ1257" i="1"/>
  <c r="FY1257" i="1"/>
  <c r="FX1257" i="1"/>
  <c r="FW1257" i="1"/>
  <c r="FV1257" i="1"/>
  <c r="FU1257" i="1"/>
  <c r="FT1257" i="1"/>
  <c r="FS1257" i="1"/>
  <c r="FR1257" i="1"/>
  <c r="GC1256" i="1"/>
  <c r="GB1256" i="1"/>
  <c r="GA1256" i="1"/>
  <c r="FZ1256" i="1"/>
  <c r="FY1256" i="1"/>
  <c r="FX1256" i="1"/>
  <c r="FW1256" i="1"/>
  <c r="FV1256" i="1"/>
  <c r="FU1256" i="1"/>
  <c r="FT1256" i="1"/>
  <c r="FS1256" i="1"/>
  <c r="FR1256" i="1"/>
  <c r="GC1255" i="1"/>
  <c r="GB1255" i="1"/>
  <c r="GA1255" i="1"/>
  <c r="FZ1255" i="1"/>
  <c r="FY1255" i="1"/>
  <c r="FX1255" i="1"/>
  <c r="FW1255" i="1"/>
  <c r="FV1255" i="1"/>
  <c r="FU1255" i="1"/>
  <c r="FT1255" i="1"/>
  <c r="FS1255" i="1"/>
  <c r="FR1255" i="1"/>
  <c r="GC1254" i="1"/>
  <c r="GB1254" i="1"/>
  <c r="GA1254" i="1"/>
  <c r="FZ1254" i="1"/>
  <c r="FY1254" i="1"/>
  <c r="FX1254" i="1"/>
  <c r="FW1254" i="1"/>
  <c r="FV1254" i="1"/>
  <c r="FU1254" i="1"/>
  <c r="FT1254" i="1"/>
  <c r="FS1254" i="1"/>
  <c r="FR1254" i="1"/>
  <c r="GC1253" i="1"/>
  <c r="GB1253" i="1"/>
  <c r="GA1253" i="1"/>
  <c r="FZ1253" i="1"/>
  <c r="FY1253" i="1"/>
  <c r="FX1253" i="1"/>
  <c r="FW1253" i="1"/>
  <c r="FV1253" i="1"/>
  <c r="FU1253" i="1"/>
  <c r="FT1253" i="1"/>
  <c r="FS1253" i="1"/>
  <c r="FR1253" i="1"/>
  <c r="GC1252" i="1"/>
  <c r="GB1252" i="1"/>
  <c r="GA1252" i="1"/>
  <c r="FZ1252" i="1"/>
  <c r="FY1252" i="1"/>
  <c r="FX1252" i="1"/>
  <c r="FW1252" i="1"/>
  <c r="FV1252" i="1"/>
  <c r="FU1252" i="1"/>
  <c r="FT1252" i="1"/>
  <c r="FS1252" i="1"/>
  <c r="FR1252" i="1"/>
  <c r="GC1251" i="1"/>
  <c r="GB1251" i="1"/>
  <c r="GA1251" i="1"/>
  <c r="FZ1251" i="1"/>
  <c r="FY1251" i="1"/>
  <c r="FX1251" i="1"/>
  <c r="FW1251" i="1"/>
  <c r="FV1251" i="1"/>
  <c r="FU1251" i="1"/>
  <c r="FT1251" i="1"/>
  <c r="FS1251" i="1"/>
  <c r="FR1251" i="1"/>
  <c r="GC1250" i="1"/>
  <c r="GB1250" i="1"/>
  <c r="GA1250" i="1"/>
  <c r="FZ1250" i="1"/>
  <c r="FY1250" i="1"/>
  <c r="FX1250" i="1"/>
  <c r="FW1250" i="1"/>
  <c r="FV1250" i="1"/>
  <c r="FU1250" i="1"/>
  <c r="FT1250" i="1"/>
  <c r="FS1250" i="1"/>
  <c r="FR1250" i="1"/>
  <c r="GC1249" i="1"/>
  <c r="GB1249" i="1"/>
  <c r="GA1249" i="1"/>
  <c r="FZ1249" i="1"/>
  <c r="FY1249" i="1"/>
  <c r="FX1249" i="1"/>
  <c r="FW1249" i="1"/>
  <c r="FV1249" i="1"/>
  <c r="FU1249" i="1"/>
  <c r="FT1249" i="1"/>
  <c r="FS1249" i="1"/>
  <c r="FR1249" i="1"/>
  <c r="GC1248" i="1"/>
  <c r="GB1248" i="1"/>
  <c r="GA1248" i="1"/>
  <c r="FZ1248" i="1"/>
  <c r="FY1248" i="1"/>
  <c r="FX1248" i="1"/>
  <c r="FW1248" i="1"/>
  <c r="FV1248" i="1"/>
  <c r="FU1248" i="1"/>
  <c r="FT1248" i="1"/>
  <c r="FS1248" i="1"/>
  <c r="FR1248" i="1"/>
  <c r="GC1247" i="1"/>
  <c r="GB1247" i="1"/>
  <c r="GA1247" i="1"/>
  <c r="FZ1247" i="1"/>
  <c r="FY1247" i="1"/>
  <c r="FX1247" i="1"/>
  <c r="FW1247" i="1"/>
  <c r="FV1247" i="1"/>
  <c r="FU1247" i="1"/>
  <c r="FT1247" i="1"/>
  <c r="FS1247" i="1"/>
  <c r="FR1247" i="1"/>
  <c r="GC1246" i="1"/>
  <c r="GB1246" i="1"/>
  <c r="GA1246" i="1"/>
  <c r="FZ1246" i="1"/>
  <c r="FY1246" i="1"/>
  <c r="FX1246" i="1"/>
  <c r="FW1246" i="1"/>
  <c r="FV1246" i="1"/>
  <c r="FU1246" i="1"/>
  <c r="FT1246" i="1"/>
  <c r="FS1246" i="1"/>
  <c r="FR1246" i="1"/>
  <c r="GC1245" i="1"/>
  <c r="GB1245" i="1"/>
  <c r="GA1245" i="1"/>
  <c r="FZ1245" i="1"/>
  <c r="FY1245" i="1"/>
  <c r="FX1245" i="1"/>
  <c r="FW1245" i="1"/>
  <c r="FV1245" i="1"/>
  <c r="FU1245" i="1"/>
  <c r="FT1245" i="1"/>
  <c r="FS1245" i="1"/>
  <c r="FR1245" i="1"/>
  <c r="GC1244" i="1"/>
  <c r="GB1244" i="1"/>
  <c r="GA1244" i="1"/>
  <c r="FZ1244" i="1"/>
  <c r="FY1244" i="1"/>
  <c r="FX1244" i="1"/>
  <c r="FW1244" i="1"/>
  <c r="FV1244" i="1"/>
  <c r="FU1244" i="1"/>
  <c r="FT1244" i="1"/>
  <c r="FS1244" i="1"/>
  <c r="FR1244" i="1"/>
  <c r="GC1243" i="1"/>
  <c r="GB1243" i="1"/>
  <c r="GA1243" i="1"/>
  <c r="FZ1243" i="1"/>
  <c r="FY1243" i="1"/>
  <c r="FX1243" i="1"/>
  <c r="FW1243" i="1"/>
  <c r="FV1243" i="1"/>
  <c r="FU1243" i="1"/>
  <c r="FT1243" i="1"/>
  <c r="FS1243" i="1"/>
  <c r="FR1243" i="1"/>
  <c r="GC1242" i="1"/>
  <c r="GB1242" i="1"/>
  <c r="GA1242" i="1"/>
  <c r="FZ1242" i="1"/>
  <c r="FY1242" i="1"/>
  <c r="FX1242" i="1"/>
  <c r="FW1242" i="1"/>
  <c r="FV1242" i="1"/>
  <c r="FU1242" i="1"/>
  <c r="FT1242" i="1"/>
  <c r="FS1242" i="1"/>
  <c r="FR1242" i="1"/>
  <c r="GC1241" i="1"/>
  <c r="GB1241" i="1"/>
  <c r="GA1241" i="1"/>
  <c r="FZ1241" i="1"/>
  <c r="FY1241" i="1"/>
  <c r="FX1241" i="1"/>
  <c r="FW1241" i="1"/>
  <c r="FV1241" i="1"/>
  <c r="FU1241" i="1"/>
  <c r="FT1241" i="1"/>
  <c r="FS1241" i="1"/>
  <c r="FR1241" i="1"/>
  <c r="GC1240" i="1"/>
  <c r="GB1240" i="1"/>
  <c r="GA1240" i="1"/>
  <c r="FZ1240" i="1"/>
  <c r="FY1240" i="1"/>
  <c r="FX1240" i="1"/>
  <c r="FW1240" i="1"/>
  <c r="FV1240" i="1"/>
  <c r="FU1240" i="1"/>
  <c r="FT1240" i="1"/>
  <c r="FS1240" i="1"/>
  <c r="FR1240" i="1"/>
  <c r="GC1239" i="1"/>
  <c r="GB1239" i="1"/>
  <c r="GA1239" i="1"/>
  <c r="FZ1239" i="1"/>
  <c r="FY1239" i="1"/>
  <c r="FX1239" i="1"/>
  <c r="FW1239" i="1"/>
  <c r="FV1239" i="1"/>
  <c r="FU1239" i="1"/>
  <c r="FT1239" i="1"/>
  <c r="FS1239" i="1"/>
  <c r="FR1239" i="1"/>
  <c r="GC1238" i="1"/>
  <c r="GB1238" i="1"/>
  <c r="GA1238" i="1"/>
  <c r="FZ1238" i="1"/>
  <c r="FY1238" i="1"/>
  <c r="FX1238" i="1"/>
  <c r="FW1238" i="1"/>
  <c r="FV1238" i="1"/>
  <c r="FU1238" i="1"/>
  <c r="FT1238" i="1"/>
  <c r="FS1238" i="1"/>
  <c r="FR1238" i="1"/>
  <c r="GC1237" i="1"/>
  <c r="GB1237" i="1"/>
  <c r="GA1237" i="1"/>
  <c r="FZ1237" i="1"/>
  <c r="FY1237" i="1"/>
  <c r="FX1237" i="1"/>
  <c r="FW1237" i="1"/>
  <c r="FV1237" i="1"/>
  <c r="FU1237" i="1"/>
  <c r="FT1237" i="1"/>
  <c r="FS1237" i="1"/>
  <c r="FR1237" i="1"/>
  <c r="GC1236" i="1"/>
  <c r="GB1236" i="1"/>
  <c r="GA1236" i="1"/>
  <c r="FZ1236" i="1"/>
  <c r="FY1236" i="1"/>
  <c r="FX1236" i="1"/>
  <c r="FW1236" i="1"/>
  <c r="FV1236" i="1"/>
  <c r="FU1236" i="1"/>
  <c r="FT1236" i="1"/>
  <c r="FS1236" i="1"/>
  <c r="FR1236" i="1"/>
  <c r="GC1235" i="1"/>
  <c r="GB1235" i="1"/>
  <c r="GA1235" i="1"/>
  <c r="FZ1235" i="1"/>
  <c r="FY1235" i="1"/>
  <c r="FX1235" i="1"/>
  <c r="FW1235" i="1"/>
  <c r="FV1235" i="1"/>
  <c r="FU1235" i="1"/>
  <c r="FT1235" i="1"/>
  <c r="FS1235" i="1"/>
  <c r="FR1235" i="1"/>
  <c r="GC1234" i="1"/>
  <c r="GB1234" i="1"/>
  <c r="GA1234" i="1"/>
  <c r="FZ1234" i="1"/>
  <c r="FY1234" i="1"/>
  <c r="FX1234" i="1"/>
  <c r="FW1234" i="1"/>
  <c r="FV1234" i="1"/>
  <c r="FU1234" i="1"/>
  <c r="FT1234" i="1"/>
  <c r="FS1234" i="1"/>
  <c r="FR1234" i="1"/>
  <c r="GC1233" i="1"/>
  <c r="GB1233" i="1"/>
  <c r="GA1233" i="1"/>
  <c r="FZ1233" i="1"/>
  <c r="FY1233" i="1"/>
  <c r="FX1233" i="1"/>
  <c r="FW1233" i="1"/>
  <c r="FV1233" i="1"/>
  <c r="FU1233" i="1"/>
  <c r="FT1233" i="1"/>
  <c r="FS1233" i="1"/>
  <c r="FR1233" i="1"/>
  <c r="GC1232" i="1"/>
  <c r="GB1232" i="1"/>
  <c r="GA1232" i="1"/>
  <c r="FZ1232" i="1"/>
  <c r="FY1232" i="1"/>
  <c r="FX1232" i="1"/>
  <c r="FW1232" i="1"/>
  <c r="FV1232" i="1"/>
  <c r="FU1232" i="1"/>
  <c r="FT1232" i="1"/>
  <c r="FS1232" i="1"/>
  <c r="FR1232" i="1"/>
  <c r="GC1231" i="1"/>
  <c r="GB1231" i="1"/>
  <c r="GA1231" i="1"/>
  <c r="FZ1231" i="1"/>
  <c r="FY1231" i="1"/>
  <c r="FX1231" i="1"/>
  <c r="FW1231" i="1"/>
  <c r="FV1231" i="1"/>
  <c r="FU1231" i="1"/>
  <c r="FT1231" i="1"/>
  <c r="FS1231" i="1"/>
  <c r="FR1231" i="1"/>
  <c r="GC1230" i="1"/>
  <c r="GB1230" i="1"/>
  <c r="GA1230" i="1"/>
  <c r="FZ1230" i="1"/>
  <c r="FY1230" i="1"/>
  <c r="FX1230" i="1"/>
  <c r="FW1230" i="1"/>
  <c r="FV1230" i="1"/>
  <c r="FU1230" i="1"/>
  <c r="FT1230" i="1"/>
  <c r="FS1230" i="1"/>
  <c r="FR1230" i="1"/>
  <c r="GC1229" i="1"/>
  <c r="GB1229" i="1"/>
  <c r="GA1229" i="1"/>
  <c r="FZ1229" i="1"/>
  <c r="FY1229" i="1"/>
  <c r="FX1229" i="1"/>
  <c r="FW1229" i="1"/>
  <c r="FV1229" i="1"/>
  <c r="FU1229" i="1"/>
  <c r="FT1229" i="1"/>
  <c r="FS1229" i="1"/>
  <c r="FR1229" i="1"/>
  <c r="GC1228" i="1"/>
  <c r="GB1228" i="1"/>
  <c r="GA1228" i="1"/>
  <c r="FZ1228" i="1"/>
  <c r="FY1228" i="1"/>
  <c r="FX1228" i="1"/>
  <c r="FW1228" i="1"/>
  <c r="FV1228" i="1"/>
  <c r="FU1228" i="1"/>
  <c r="FT1228" i="1"/>
  <c r="FS1228" i="1"/>
  <c r="FR1228" i="1"/>
  <c r="GC1227" i="1"/>
  <c r="GB1227" i="1"/>
  <c r="GA1227" i="1"/>
  <c r="FZ1227" i="1"/>
  <c r="FY1227" i="1"/>
  <c r="FX1227" i="1"/>
  <c r="FW1227" i="1"/>
  <c r="FV1227" i="1"/>
  <c r="FU1227" i="1"/>
  <c r="FT1227" i="1"/>
  <c r="FS1227" i="1"/>
  <c r="FR1227" i="1"/>
  <c r="GC1226" i="1"/>
  <c r="GB1226" i="1"/>
  <c r="GA1226" i="1"/>
  <c r="FZ1226" i="1"/>
  <c r="FY1226" i="1"/>
  <c r="FX1226" i="1"/>
  <c r="FW1226" i="1"/>
  <c r="FV1226" i="1"/>
  <c r="FU1226" i="1"/>
  <c r="FT1226" i="1"/>
  <c r="FS1226" i="1"/>
  <c r="FR1226" i="1"/>
  <c r="GC1225" i="1"/>
  <c r="GB1225" i="1"/>
  <c r="GA1225" i="1"/>
  <c r="FZ1225" i="1"/>
  <c r="FY1225" i="1"/>
  <c r="FX1225" i="1"/>
  <c r="FW1225" i="1"/>
  <c r="FV1225" i="1"/>
  <c r="FU1225" i="1"/>
  <c r="FT1225" i="1"/>
  <c r="FS1225" i="1"/>
  <c r="FR1225" i="1"/>
  <c r="GC1224" i="1"/>
  <c r="GB1224" i="1"/>
  <c r="GA1224" i="1"/>
  <c r="FZ1224" i="1"/>
  <c r="FY1224" i="1"/>
  <c r="FX1224" i="1"/>
  <c r="FW1224" i="1"/>
  <c r="FV1224" i="1"/>
  <c r="FU1224" i="1"/>
  <c r="FT1224" i="1"/>
  <c r="FS1224" i="1"/>
  <c r="FR1224" i="1"/>
  <c r="GC1223" i="1"/>
  <c r="GB1223" i="1"/>
  <c r="GA1223" i="1"/>
  <c r="FZ1223" i="1"/>
  <c r="FY1223" i="1"/>
  <c r="FX1223" i="1"/>
  <c r="FW1223" i="1"/>
  <c r="FV1223" i="1"/>
  <c r="FU1223" i="1"/>
  <c r="FT1223" i="1"/>
  <c r="FS1223" i="1"/>
  <c r="FR1223" i="1"/>
  <c r="GC1222" i="1"/>
  <c r="GB1222" i="1"/>
  <c r="GA1222" i="1"/>
  <c r="FZ1222" i="1"/>
  <c r="FY1222" i="1"/>
  <c r="FX1222" i="1"/>
  <c r="FW1222" i="1"/>
  <c r="FV1222" i="1"/>
  <c r="FU1222" i="1"/>
  <c r="FT1222" i="1"/>
  <c r="FS1222" i="1"/>
  <c r="FR1222" i="1"/>
  <c r="GC1221" i="1"/>
  <c r="GB1221" i="1"/>
  <c r="GA1221" i="1"/>
  <c r="FZ1221" i="1"/>
  <c r="FY1221" i="1"/>
  <c r="FX1221" i="1"/>
  <c r="FW1221" i="1"/>
  <c r="FV1221" i="1"/>
  <c r="FU1221" i="1"/>
  <c r="FT1221" i="1"/>
  <c r="FS1221" i="1"/>
  <c r="FR1221" i="1"/>
  <c r="GC1220" i="1"/>
  <c r="GB1220" i="1"/>
  <c r="GA1220" i="1"/>
  <c r="FZ1220" i="1"/>
  <c r="FY1220" i="1"/>
  <c r="FX1220" i="1"/>
  <c r="FW1220" i="1"/>
  <c r="FV1220" i="1"/>
  <c r="FU1220" i="1"/>
  <c r="FT1220" i="1"/>
  <c r="FS1220" i="1"/>
  <c r="FR1220" i="1"/>
  <c r="GC1219" i="1"/>
  <c r="GB1219" i="1"/>
  <c r="GA1219" i="1"/>
  <c r="FZ1219" i="1"/>
  <c r="FY1219" i="1"/>
  <c r="FX1219" i="1"/>
  <c r="FW1219" i="1"/>
  <c r="FV1219" i="1"/>
  <c r="FU1219" i="1"/>
  <c r="FT1219" i="1"/>
  <c r="FS1219" i="1"/>
  <c r="FR1219" i="1"/>
  <c r="GC1218" i="1"/>
  <c r="GB1218" i="1"/>
  <c r="GA1218" i="1"/>
  <c r="FZ1218" i="1"/>
  <c r="FY1218" i="1"/>
  <c r="FX1218" i="1"/>
  <c r="FW1218" i="1"/>
  <c r="FV1218" i="1"/>
  <c r="FU1218" i="1"/>
  <c r="FT1218" i="1"/>
  <c r="FS1218" i="1"/>
  <c r="FR1218" i="1"/>
  <c r="GC1217" i="1"/>
  <c r="GB1217" i="1"/>
  <c r="GA1217" i="1"/>
  <c r="FZ1217" i="1"/>
  <c r="FY1217" i="1"/>
  <c r="FX1217" i="1"/>
  <c r="FW1217" i="1"/>
  <c r="FV1217" i="1"/>
  <c r="FU1217" i="1"/>
  <c r="FT1217" i="1"/>
  <c r="FS1217" i="1"/>
  <c r="FR1217" i="1"/>
  <c r="GC1216" i="1"/>
  <c r="GB1216" i="1"/>
  <c r="GA1216" i="1"/>
  <c r="FZ1216" i="1"/>
  <c r="FY1216" i="1"/>
  <c r="FX1216" i="1"/>
  <c r="FW1216" i="1"/>
  <c r="FV1216" i="1"/>
  <c r="FU1216" i="1"/>
  <c r="FT1216" i="1"/>
  <c r="FS1216" i="1"/>
  <c r="FR1216" i="1"/>
  <c r="GC1215" i="1"/>
  <c r="GB1215" i="1"/>
  <c r="GA1215" i="1"/>
  <c r="FZ1215" i="1"/>
  <c r="FY1215" i="1"/>
  <c r="FX1215" i="1"/>
  <c r="FW1215" i="1"/>
  <c r="FV1215" i="1"/>
  <c r="FU1215" i="1"/>
  <c r="FT1215" i="1"/>
  <c r="FS1215" i="1"/>
  <c r="FR1215" i="1"/>
  <c r="GC1214" i="1"/>
  <c r="GB1214" i="1"/>
  <c r="GA1214" i="1"/>
  <c r="FZ1214" i="1"/>
  <c r="FY1214" i="1"/>
  <c r="FX1214" i="1"/>
  <c r="FW1214" i="1"/>
  <c r="FV1214" i="1"/>
  <c r="FU1214" i="1"/>
  <c r="FT1214" i="1"/>
  <c r="FS1214" i="1"/>
  <c r="FR1214" i="1"/>
  <c r="GC1213" i="1"/>
  <c r="GB1213" i="1"/>
  <c r="GA1213" i="1"/>
  <c r="FZ1213" i="1"/>
  <c r="FY1213" i="1"/>
  <c r="FX1213" i="1"/>
  <c r="FW1213" i="1"/>
  <c r="FV1213" i="1"/>
  <c r="FU1213" i="1"/>
  <c r="FT1213" i="1"/>
  <c r="FS1213" i="1"/>
  <c r="FR1213" i="1"/>
  <c r="GC1212" i="1"/>
  <c r="GB1212" i="1"/>
  <c r="GA1212" i="1"/>
  <c r="FZ1212" i="1"/>
  <c r="FY1212" i="1"/>
  <c r="FX1212" i="1"/>
  <c r="FW1212" i="1"/>
  <c r="FV1212" i="1"/>
  <c r="FU1212" i="1"/>
  <c r="FT1212" i="1"/>
  <c r="FS1212" i="1"/>
  <c r="FR1212" i="1"/>
  <c r="GC1211" i="1"/>
  <c r="GB1211" i="1"/>
  <c r="GA1211" i="1"/>
  <c r="FZ1211" i="1"/>
  <c r="FY1211" i="1"/>
  <c r="FX1211" i="1"/>
  <c r="FW1211" i="1"/>
  <c r="FV1211" i="1"/>
  <c r="FU1211" i="1"/>
  <c r="FT1211" i="1"/>
  <c r="FS1211" i="1"/>
  <c r="FR1211" i="1"/>
  <c r="GC1210" i="1"/>
  <c r="GB1210" i="1"/>
  <c r="GA1210" i="1"/>
  <c r="FZ1210" i="1"/>
  <c r="FY1210" i="1"/>
  <c r="FX1210" i="1"/>
  <c r="FW1210" i="1"/>
  <c r="FV1210" i="1"/>
  <c r="FU1210" i="1"/>
  <c r="FT1210" i="1"/>
  <c r="FS1210" i="1"/>
  <c r="FR1210" i="1"/>
  <c r="GC1209" i="1"/>
  <c r="GB1209" i="1"/>
  <c r="GA1209" i="1"/>
  <c r="FZ1209" i="1"/>
  <c r="FY1209" i="1"/>
  <c r="FX1209" i="1"/>
  <c r="FW1209" i="1"/>
  <c r="FV1209" i="1"/>
  <c r="FU1209" i="1"/>
  <c r="FT1209" i="1"/>
  <c r="FS1209" i="1"/>
  <c r="FR1209" i="1"/>
  <c r="GC1208" i="1"/>
  <c r="GB1208" i="1"/>
  <c r="GA1208" i="1"/>
  <c r="FZ1208" i="1"/>
  <c r="FY1208" i="1"/>
  <c r="FX1208" i="1"/>
  <c r="FW1208" i="1"/>
  <c r="FV1208" i="1"/>
  <c r="FU1208" i="1"/>
  <c r="FT1208" i="1"/>
  <c r="FS1208" i="1"/>
  <c r="FR1208" i="1"/>
  <c r="GC1207" i="1"/>
  <c r="GB1207" i="1"/>
  <c r="GA1207" i="1"/>
  <c r="FZ1207" i="1"/>
  <c r="FY1207" i="1"/>
  <c r="FX1207" i="1"/>
  <c r="FW1207" i="1"/>
  <c r="FV1207" i="1"/>
  <c r="FU1207" i="1"/>
  <c r="FT1207" i="1"/>
  <c r="FS1207" i="1"/>
  <c r="FR1207" i="1"/>
  <c r="GC1206" i="1"/>
  <c r="GB1206" i="1"/>
  <c r="GA1206" i="1"/>
  <c r="FZ1206" i="1"/>
  <c r="FY1206" i="1"/>
  <c r="FX1206" i="1"/>
  <c r="FW1206" i="1"/>
  <c r="FV1206" i="1"/>
  <c r="FU1206" i="1"/>
  <c r="FT1206" i="1"/>
  <c r="FS1206" i="1"/>
  <c r="FR1206" i="1"/>
  <c r="GC1205" i="1"/>
  <c r="GB1205" i="1"/>
  <c r="GA1205" i="1"/>
  <c r="FZ1205" i="1"/>
  <c r="FY1205" i="1"/>
  <c r="FX1205" i="1"/>
  <c r="FW1205" i="1"/>
  <c r="FV1205" i="1"/>
  <c r="FU1205" i="1"/>
  <c r="FT1205" i="1"/>
  <c r="FS1205" i="1"/>
  <c r="FR1205" i="1"/>
  <c r="GC1204" i="1"/>
  <c r="GB1204" i="1"/>
  <c r="GA1204" i="1"/>
  <c r="FZ1204" i="1"/>
  <c r="FY1204" i="1"/>
  <c r="FX1204" i="1"/>
  <c r="FW1204" i="1"/>
  <c r="FV1204" i="1"/>
  <c r="FU1204" i="1"/>
  <c r="FT1204" i="1"/>
  <c r="FS1204" i="1"/>
  <c r="FR1204" i="1"/>
  <c r="GC1203" i="1"/>
  <c r="GB1203" i="1"/>
  <c r="GA1203" i="1"/>
  <c r="FZ1203" i="1"/>
  <c r="FY1203" i="1"/>
  <c r="FX1203" i="1"/>
  <c r="FW1203" i="1"/>
  <c r="FV1203" i="1"/>
  <c r="FU1203" i="1"/>
  <c r="FT1203" i="1"/>
  <c r="FS1203" i="1"/>
  <c r="FR1203" i="1"/>
  <c r="GC1202" i="1"/>
  <c r="GB1202" i="1"/>
  <c r="GA1202" i="1"/>
  <c r="FZ1202" i="1"/>
  <c r="FY1202" i="1"/>
  <c r="FX1202" i="1"/>
  <c r="FW1202" i="1"/>
  <c r="FV1202" i="1"/>
  <c r="FU1202" i="1"/>
  <c r="FT1202" i="1"/>
  <c r="FS1202" i="1"/>
  <c r="FR1202" i="1"/>
  <c r="GC1201" i="1"/>
  <c r="GB1201" i="1"/>
  <c r="GA1201" i="1"/>
  <c r="FZ1201" i="1"/>
  <c r="FY1201" i="1"/>
  <c r="FX1201" i="1"/>
  <c r="FW1201" i="1"/>
  <c r="FV1201" i="1"/>
  <c r="FU1201" i="1"/>
  <c r="FT1201" i="1"/>
  <c r="FS1201" i="1"/>
  <c r="FR1201" i="1"/>
  <c r="GC1200" i="1"/>
  <c r="GB1200" i="1"/>
  <c r="GA1200" i="1"/>
  <c r="FZ1200" i="1"/>
  <c r="FY1200" i="1"/>
  <c r="FX1200" i="1"/>
  <c r="FW1200" i="1"/>
  <c r="FV1200" i="1"/>
  <c r="FU1200" i="1"/>
  <c r="FT1200" i="1"/>
  <c r="FS1200" i="1"/>
  <c r="FR1200" i="1"/>
  <c r="GC1199" i="1"/>
  <c r="GB1199" i="1"/>
  <c r="GA1199" i="1"/>
  <c r="FZ1199" i="1"/>
  <c r="FY1199" i="1"/>
  <c r="FX1199" i="1"/>
  <c r="FW1199" i="1"/>
  <c r="FV1199" i="1"/>
  <c r="FU1199" i="1"/>
  <c r="FT1199" i="1"/>
  <c r="FS1199" i="1"/>
  <c r="FR1199" i="1"/>
  <c r="GC1198" i="1"/>
  <c r="GB1198" i="1"/>
  <c r="GA1198" i="1"/>
  <c r="FZ1198" i="1"/>
  <c r="FY1198" i="1"/>
  <c r="FX1198" i="1"/>
  <c r="FW1198" i="1"/>
  <c r="FV1198" i="1"/>
  <c r="FU1198" i="1"/>
  <c r="FT1198" i="1"/>
  <c r="FS1198" i="1"/>
  <c r="FR1198" i="1"/>
  <c r="GC1197" i="1"/>
  <c r="GB1197" i="1"/>
  <c r="GA1197" i="1"/>
  <c r="FZ1197" i="1"/>
  <c r="FY1197" i="1"/>
  <c r="FX1197" i="1"/>
  <c r="FW1197" i="1"/>
  <c r="FV1197" i="1"/>
  <c r="FU1197" i="1"/>
  <c r="FT1197" i="1"/>
  <c r="FS1197" i="1"/>
  <c r="FR1197" i="1"/>
  <c r="GC1196" i="1"/>
  <c r="GB1196" i="1"/>
  <c r="GA1196" i="1"/>
  <c r="FZ1196" i="1"/>
  <c r="FY1196" i="1"/>
  <c r="FX1196" i="1"/>
  <c r="FW1196" i="1"/>
  <c r="FV1196" i="1"/>
  <c r="FU1196" i="1"/>
  <c r="FT1196" i="1"/>
  <c r="FS1196" i="1"/>
  <c r="FR1196" i="1"/>
  <c r="GC1195" i="1"/>
  <c r="GB1195" i="1"/>
  <c r="GA1195" i="1"/>
  <c r="FZ1195" i="1"/>
  <c r="FY1195" i="1"/>
  <c r="FX1195" i="1"/>
  <c r="FW1195" i="1"/>
  <c r="FV1195" i="1"/>
  <c r="FU1195" i="1"/>
  <c r="FT1195" i="1"/>
  <c r="FS1195" i="1"/>
  <c r="FR1195" i="1"/>
  <c r="GC1194" i="1"/>
  <c r="GB1194" i="1"/>
  <c r="GA1194" i="1"/>
  <c r="FZ1194" i="1"/>
  <c r="FY1194" i="1"/>
  <c r="FX1194" i="1"/>
  <c r="FW1194" i="1"/>
  <c r="FV1194" i="1"/>
  <c r="FU1194" i="1"/>
  <c r="FT1194" i="1"/>
  <c r="FS1194" i="1"/>
  <c r="FR1194" i="1"/>
  <c r="GC1193" i="1"/>
  <c r="GB1193" i="1"/>
  <c r="GA1193" i="1"/>
  <c r="FZ1193" i="1"/>
  <c r="FY1193" i="1"/>
  <c r="FX1193" i="1"/>
  <c r="FW1193" i="1"/>
  <c r="FV1193" i="1"/>
  <c r="FU1193" i="1"/>
  <c r="FT1193" i="1"/>
  <c r="FS1193" i="1"/>
  <c r="FR1193" i="1"/>
  <c r="GC1192" i="1"/>
  <c r="GB1192" i="1"/>
  <c r="GA1192" i="1"/>
  <c r="FZ1192" i="1"/>
  <c r="FY1192" i="1"/>
  <c r="FX1192" i="1"/>
  <c r="FW1192" i="1"/>
  <c r="FV1192" i="1"/>
  <c r="FU1192" i="1"/>
  <c r="FT1192" i="1"/>
  <c r="FS1192" i="1"/>
  <c r="FR1192" i="1"/>
  <c r="GC1191" i="1"/>
  <c r="GB1191" i="1"/>
  <c r="GA1191" i="1"/>
  <c r="FZ1191" i="1"/>
  <c r="FY1191" i="1"/>
  <c r="FX1191" i="1"/>
  <c r="FW1191" i="1"/>
  <c r="FV1191" i="1"/>
  <c r="FU1191" i="1"/>
  <c r="FT1191" i="1"/>
  <c r="FS1191" i="1"/>
  <c r="FR1191" i="1"/>
  <c r="GC1190" i="1"/>
  <c r="GB1190" i="1"/>
  <c r="GA1190" i="1"/>
  <c r="FZ1190" i="1"/>
  <c r="FY1190" i="1"/>
  <c r="FX1190" i="1"/>
  <c r="FW1190" i="1"/>
  <c r="FV1190" i="1"/>
  <c r="FU1190" i="1"/>
  <c r="FT1190" i="1"/>
  <c r="FS1190" i="1"/>
  <c r="FR1190" i="1"/>
  <c r="GC1189" i="1"/>
  <c r="GB1189" i="1"/>
  <c r="GA1189" i="1"/>
  <c r="FZ1189" i="1"/>
  <c r="FY1189" i="1"/>
  <c r="FX1189" i="1"/>
  <c r="FW1189" i="1"/>
  <c r="FV1189" i="1"/>
  <c r="FU1189" i="1"/>
  <c r="FT1189" i="1"/>
  <c r="FS1189" i="1"/>
  <c r="FR1189" i="1"/>
  <c r="GC1188" i="1"/>
  <c r="GB1188" i="1"/>
  <c r="GA1188" i="1"/>
  <c r="FZ1188" i="1"/>
  <c r="FY1188" i="1"/>
  <c r="FX1188" i="1"/>
  <c r="FW1188" i="1"/>
  <c r="FV1188" i="1"/>
  <c r="FU1188" i="1"/>
  <c r="FT1188" i="1"/>
  <c r="FS1188" i="1"/>
  <c r="FR1188" i="1"/>
  <c r="GC1187" i="1"/>
  <c r="GB1187" i="1"/>
  <c r="GA1187" i="1"/>
  <c r="FZ1187" i="1"/>
  <c r="FY1187" i="1"/>
  <c r="FX1187" i="1"/>
  <c r="FW1187" i="1"/>
  <c r="FV1187" i="1"/>
  <c r="FU1187" i="1"/>
  <c r="FT1187" i="1"/>
  <c r="FS1187" i="1"/>
  <c r="FR1187" i="1"/>
  <c r="GC1186" i="1"/>
  <c r="GB1186" i="1"/>
  <c r="GA1186" i="1"/>
  <c r="FZ1186" i="1"/>
  <c r="FY1186" i="1"/>
  <c r="FX1186" i="1"/>
  <c r="FW1186" i="1"/>
  <c r="FV1186" i="1"/>
  <c r="FU1186" i="1"/>
  <c r="FT1186" i="1"/>
  <c r="FS1186" i="1"/>
  <c r="FR1186" i="1"/>
  <c r="GC1185" i="1"/>
  <c r="GB1185" i="1"/>
  <c r="GA1185" i="1"/>
  <c r="FZ1185" i="1"/>
  <c r="FY1185" i="1"/>
  <c r="FX1185" i="1"/>
  <c r="FW1185" i="1"/>
  <c r="FV1185" i="1"/>
  <c r="FU1185" i="1"/>
  <c r="FT1185" i="1"/>
  <c r="FS1185" i="1"/>
  <c r="FR1185" i="1"/>
  <c r="GC1184" i="1"/>
  <c r="GB1184" i="1"/>
  <c r="GA1184" i="1"/>
  <c r="FZ1184" i="1"/>
  <c r="FY1184" i="1"/>
  <c r="FX1184" i="1"/>
  <c r="FW1184" i="1"/>
  <c r="FV1184" i="1"/>
  <c r="FU1184" i="1"/>
  <c r="FT1184" i="1"/>
  <c r="FS1184" i="1"/>
  <c r="FR1184" i="1"/>
  <c r="GC1183" i="1"/>
  <c r="GB1183" i="1"/>
  <c r="GA1183" i="1"/>
  <c r="FZ1183" i="1"/>
  <c r="FY1183" i="1"/>
  <c r="FX1183" i="1"/>
  <c r="FW1183" i="1"/>
  <c r="FV1183" i="1"/>
  <c r="FU1183" i="1"/>
  <c r="FT1183" i="1"/>
  <c r="FS1183" i="1"/>
  <c r="FR1183" i="1"/>
  <c r="GC1182" i="1"/>
  <c r="GB1182" i="1"/>
  <c r="GA1182" i="1"/>
  <c r="FZ1182" i="1"/>
  <c r="FY1182" i="1"/>
  <c r="FX1182" i="1"/>
  <c r="FW1182" i="1"/>
  <c r="FV1182" i="1"/>
  <c r="FU1182" i="1"/>
  <c r="FT1182" i="1"/>
  <c r="FS1182" i="1"/>
  <c r="FR1182" i="1"/>
  <c r="GC1181" i="1"/>
  <c r="GB1181" i="1"/>
  <c r="GA1181" i="1"/>
  <c r="FZ1181" i="1"/>
  <c r="FY1181" i="1"/>
  <c r="FX1181" i="1"/>
  <c r="FW1181" i="1"/>
  <c r="FV1181" i="1"/>
  <c r="FU1181" i="1"/>
  <c r="FT1181" i="1"/>
  <c r="FS1181" i="1"/>
  <c r="FR1181" i="1"/>
  <c r="GC1180" i="1"/>
  <c r="GB1180" i="1"/>
  <c r="GA1180" i="1"/>
  <c r="FZ1180" i="1"/>
  <c r="FY1180" i="1"/>
  <c r="FX1180" i="1"/>
  <c r="FW1180" i="1"/>
  <c r="FV1180" i="1"/>
  <c r="FU1180" i="1"/>
  <c r="FT1180" i="1"/>
  <c r="FS1180" i="1"/>
  <c r="FR1180" i="1"/>
  <c r="GC1179" i="1"/>
  <c r="GB1179" i="1"/>
  <c r="GA1179" i="1"/>
  <c r="FZ1179" i="1"/>
  <c r="FY1179" i="1"/>
  <c r="FX1179" i="1"/>
  <c r="FW1179" i="1"/>
  <c r="FV1179" i="1"/>
  <c r="FU1179" i="1"/>
  <c r="FT1179" i="1"/>
  <c r="FS1179" i="1"/>
  <c r="FR1179" i="1"/>
  <c r="GC1178" i="1"/>
  <c r="GB1178" i="1"/>
  <c r="GA1178" i="1"/>
  <c r="FZ1178" i="1"/>
  <c r="FY1178" i="1"/>
  <c r="FX1178" i="1"/>
  <c r="FW1178" i="1"/>
  <c r="FV1178" i="1"/>
  <c r="FU1178" i="1"/>
  <c r="FT1178" i="1"/>
  <c r="FS1178" i="1"/>
  <c r="FR1178" i="1"/>
  <c r="GC1177" i="1"/>
  <c r="GB1177" i="1"/>
  <c r="GA1177" i="1"/>
  <c r="FZ1177" i="1"/>
  <c r="FY1177" i="1"/>
  <c r="FX1177" i="1"/>
  <c r="FW1177" i="1"/>
  <c r="FV1177" i="1"/>
  <c r="FU1177" i="1"/>
  <c r="FT1177" i="1"/>
  <c r="FS1177" i="1"/>
  <c r="FR1177" i="1"/>
  <c r="GC1176" i="1"/>
  <c r="GB1176" i="1"/>
  <c r="GA1176" i="1"/>
  <c r="FZ1176" i="1"/>
  <c r="FY1176" i="1"/>
  <c r="FX1176" i="1"/>
  <c r="FW1176" i="1"/>
  <c r="FV1176" i="1"/>
  <c r="FU1176" i="1"/>
  <c r="FT1176" i="1"/>
  <c r="FS1176" i="1"/>
  <c r="FR1176" i="1"/>
  <c r="GC1175" i="1"/>
  <c r="GB1175" i="1"/>
  <c r="GA1175" i="1"/>
  <c r="FZ1175" i="1"/>
  <c r="FY1175" i="1"/>
  <c r="FX1175" i="1"/>
  <c r="FW1175" i="1"/>
  <c r="FV1175" i="1"/>
  <c r="FU1175" i="1"/>
  <c r="FT1175" i="1"/>
  <c r="FS1175" i="1"/>
  <c r="FR1175" i="1"/>
  <c r="GC1174" i="1"/>
  <c r="GB1174" i="1"/>
  <c r="GA1174" i="1"/>
  <c r="FZ1174" i="1"/>
  <c r="FY1174" i="1"/>
  <c r="FX1174" i="1"/>
  <c r="FW1174" i="1"/>
  <c r="FV1174" i="1"/>
  <c r="FU1174" i="1"/>
  <c r="FT1174" i="1"/>
  <c r="FS1174" i="1"/>
  <c r="FR1174" i="1"/>
  <c r="GC1173" i="1"/>
  <c r="GB1173" i="1"/>
  <c r="GA1173" i="1"/>
  <c r="FZ1173" i="1"/>
  <c r="FY1173" i="1"/>
  <c r="FX1173" i="1"/>
  <c r="FW1173" i="1"/>
  <c r="FV1173" i="1"/>
  <c r="FU1173" i="1"/>
  <c r="FT1173" i="1"/>
  <c r="FS1173" i="1"/>
  <c r="FR1173" i="1"/>
  <c r="GC1172" i="1"/>
  <c r="GB1172" i="1"/>
  <c r="GA1172" i="1"/>
  <c r="FZ1172" i="1"/>
  <c r="FY1172" i="1"/>
  <c r="FX1172" i="1"/>
  <c r="FW1172" i="1"/>
  <c r="FV1172" i="1"/>
  <c r="FU1172" i="1"/>
  <c r="FT1172" i="1"/>
  <c r="FS1172" i="1"/>
  <c r="FR1172" i="1"/>
  <c r="GC1171" i="1"/>
  <c r="GB1171" i="1"/>
  <c r="GA1171" i="1"/>
  <c r="FZ1171" i="1"/>
  <c r="FY1171" i="1"/>
  <c r="FX1171" i="1"/>
  <c r="FW1171" i="1"/>
  <c r="FV1171" i="1"/>
  <c r="FU1171" i="1"/>
  <c r="FT1171" i="1"/>
  <c r="FS1171" i="1"/>
  <c r="FR1171" i="1"/>
  <c r="GC1170" i="1"/>
  <c r="GB1170" i="1"/>
  <c r="GA1170" i="1"/>
  <c r="FZ1170" i="1"/>
  <c r="FY1170" i="1"/>
  <c r="FX1170" i="1"/>
  <c r="FW1170" i="1"/>
  <c r="FV1170" i="1"/>
  <c r="FU1170" i="1"/>
  <c r="FT1170" i="1"/>
  <c r="FS1170" i="1"/>
  <c r="FR1170" i="1"/>
  <c r="GC1169" i="1"/>
  <c r="GB1169" i="1"/>
  <c r="GA1169" i="1"/>
  <c r="FZ1169" i="1"/>
  <c r="FY1169" i="1"/>
  <c r="FX1169" i="1"/>
  <c r="FW1169" i="1"/>
  <c r="FV1169" i="1"/>
  <c r="FU1169" i="1"/>
  <c r="FT1169" i="1"/>
  <c r="FS1169" i="1"/>
  <c r="FR1169" i="1"/>
  <c r="GC1168" i="1"/>
  <c r="GB1168" i="1"/>
  <c r="GA1168" i="1"/>
  <c r="FZ1168" i="1"/>
  <c r="FY1168" i="1"/>
  <c r="FX1168" i="1"/>
  <c r="FW1168" i="1"/>
  <c r="FV1168" i="1"/>
  <c r="FU1168" i="1"/>
  <c r="FT1168" i="1"/>
  <c r="FS1168" i="1"/>
  <c r="FR1168" i="1"/>
  <c r="GC1167" i="1"/>
  <c r="GB1167" i="1"/>
  <c r="GA1167" i="1"/>
  <c r="FZ1167" i="1"/>
  <c r="FY1167" i="1"/>
  <c r="FX1167" i="1"/>
  <c r="FW1167" i="1"/>
  <c r="FV1167" i="1"/>
  <c r="FU1167" i="1"/>
  <c r="FT1167" i="1"/>
  <c r="FS1167" i="1"/>
  <c r="FR1167" i="1"/>
  <c r="GC1166" i="1"/>
  <c r="GB1166" i="1"/>
  <c r="GA1166" i="1"/>
  <c r="FZ1166" i="1"/>
  <c r="FY1166" i="1"/>
  <c r="FX1166" i="1"/>
  <c r="FW1166" i="1"/>
  <c r="FV1166" i="1"/>
  <c r="FU1166" i="1"/>
  <c r="FT1166" i="1"/>
  <c r="FS1166" i="1"/>
  <c r="FR1166" i="1"/>
  <c r="GC1165" i="1"/>
  <c r="GB1165" i="1"/>
  <c r="GA1165" i="1"/>
  <c r="FZ1165" i="1"/>
  <c r="FY1165" i="1"/>
  <c r="FX1165" i="1"/>
  <c r="FW1165" i="1"/>
  <c r="FV1165" i="1"/>
  <c r="FU1165" i="1"/>
  <c r="FT1165" i="1"/>
  <c r="FS1165" i="1"/>
  <c r="FR1165" i="1"/>
  <c r="GC1164" i="1"/>
  <c r="GB1164" i="1"/>
  <c r="GA1164" i="1"/>
  <c r="FZ1164" i="1"/>
  <c r="FY1164" i="1"/>
  <c r="FX1164" i="1"/>
  <c r="FW1164" i="1"/>
  <c r="FV1164" i="1"/>
  <c r="FU1164" i="1"/>
  <c r="FT1164" i="1"/>
  <c r="FS1164" i="1"/>
  <c r="FR1164" i="1"/>
  <c r="GC1163" i="1"/>
  <c r="GB1163" i="1"/>
  <c r="GA1163" i="1"/>
  <c r="FZ1163" i="1"/>
  <c r="FY1163" i="1"/>
  <c r="FX1163" i="1"/>
  <c r="FW1163" i="1"/>
  <c r="FV1163" i="1"/>
  <c r="FU1163" i="1"/>
  <c r="FT1163" i="1"/>
  <c r="FS1163" i="1"/>
  <c r="FR1163" i="1"/>
  <c r="GC1162" i="1"/>
  <c r="GB1162" i="1"/>
  <c r="GA1162" i="1"/>
  <c r="FZ1162" i="1"/>
  <c r="FY1162" i="1"/>
  <c r="FX1162" i="1"/>
  <c r="FW1162" i="1"/>
  <c r="FV1162" i="1"/>
  <c r="FU1162" i="1"/>
  <c r="FT1162" i="1"/>
  <c r="FS1162" i="1"/>
  <c r="FR1162" i="1"/>
  <c r="GC1161" i="1"/>
  <c r="GB1161" i="1"/>
  <c r="GA1161" i="1"/>
  <c r="FZ1161" i="1"/>
  <c r="FY1161" i="1"/>
  <c r="FX1161" i="1"/>
  <c r="FW1161" i="1"/>
  <c r="FV1161" i="1"/>
  <c r="FU1161" i="1"/>
  <c r="FT1161" i="1"/>
  <c r="FS1161" i="1"/>
  <c r="FR1161" i="1"/>
  <c r="GC1160" i="1"/>
  <c r="GB1160" i="1"/>
  <c r="GA1160" i="1"/>
  <c r="FZ1160" i="1"/>
  <c r="FY1160" i="1"/>
  <c r="FX1160" i="1"/>
  <c r="FW1160" i="1"/>
  <c r="FV1160" i="1"/>
  <c r="FU1160" i="1"/>
  <c r="FT1160" i="1"/>
  <c r="FS1160" i="1"/>
  <c r="FR1160" i="1"/>
  <c r="GC1159" i="1"/>
  <c r="GB1159" i="1"/>
  <c r="GA1159" i="1"/>
  <c r="FZ1159" i="1"/>
  <c r="FY1159" i="1"/>
  <c r="FX1159" i="1"/>
  <c r="FW1159" i="1"/>
  <c r="FV1159" i="1"/>
  <c r="FU1159" i="1"/>
  <c r="FT1159" i="1"/>
  <c r="FS1159" i="1"/>
  <c r="FR1159" i="1"/>
  <c r="GC1158" i="1"/>
  <c r="GB1158" i="1"/>
  <c r="GA1158" i="1"/>
  <c r="FZ1158" i="1"/>
  <c r="FY1158" i="1"/>
  <c r="FX1158" i="1"/>
  <c r="FW1158" i="1"/>
  <c r="FV1158" i="1"/>
  <c r="FU1158" i="1"/>
  <c r="FT1158" i="1"/>
  <c r="FS1158" i="1"/>
  <c r="FR1158" i="1"/>
  <c r="GC1157" i="1"/>
  <c r="GB1157" i="1"/>
  <c r="GA1157" i="1"/>
  <c r="FZ1157" i="1"/>
  <c r="FY1157" i="1"/>
  <c r="FX1157" i="1"/>
  <c r="FW1157" i="1"/>
  <c r="FV1157" i="1"/>
  <c r="FU1157" i="1"/>
  <c r="FT1157" i="1"/>
  <c r="FS1157" i="1"/>
  <c r="FR1157" i="1"/>
  <c r="GC1156" i="1"/>
  <c r="GB1156" i="1"/>
  <c r="GA1156" i="1"/>
  <c r="FZ1156" i="1"/>
  <c r="FY1156" i="1"/>
  <c r="FX1156" i="1"/>
  <c r="FW1156" i="1"/>
  <c r="FV1156" i="1"/>
  <c r="FU1156" i="1"/>
  <c r="FT1156" i="1"/>
  <c r="FS1156" i="1"/>
  <c r="FR1156" i="1"/>
  <c r="GC1155" i="1"/>
  <c r="GB1155" i="1"/>
  <c r="GA1155" i="1"/>
  <c r="FZ1155" i="1"/>
  <c r="FY1155" i="1"/>
  <c r="FX1155" i="1"/>
  <c r="FW1155" i="1"/>
  <c r="FV1155" i="1"/>
  <c r="FU1155" i="1"/>
  <c r="FT1155" i="1"/>
  <c r="FS1155" i="1"/>
  <c r="FR1155" i="1"/>
  <c r="GC1154" i="1"/>
  <c r="GB1154" i="1"/>
  <c r="GA1154" i="1"/>
  <c r="FZ1154" i="1"/>
  <c r="FY1154" i="1"/>
  <c r="FX1154" i="1"/>
  <c r="FW1154" i="1"/>
  <c r="FV1154" i="1"/>
  <c r="FU1154" i="1"/>
  <c r="FT1154" i="1"/>
  <c r="FS1154" i="1"/>
  <c r="FR1154" i="1"/>
  <c r="GC1153" i="1"/>
  <c r="GB1153" i="1"/>
  <c r="GA1153" i="1"/>
  <c r="FZ1153" i="1"/>
  <c r="FY1153" i="1"/>
  <c r="FX1153" i="1"/>
  <c r="FW1153" i="1"/>
  <c r="FV1153" i="1"/>
  <c r="FU1153" i="1"/>
  <c r="FT1153" i="1"/>
  <c r="FS1153" i="1"/>
  <c r="FR1153" i="1"/>
  <c r="GC1152" i="1"/>
  <c r="GB1152" i="1"/>
  <c r="GA1152" i="1"/>
  <c r="FZ1152" i="1"/>
  <c r="FY1152" i="1"/>
  <c r="FX1152" i="1"/>
  <c r="FW1152" i="1"/>
  <c r="FV1152" i="1"/>
  <c r="FU1152" i="1"/>
  <c r="FT1152" i="1"/>
  <c r="FS1152" i="1"/>
  <c r="FR1152" i="1"/>
  <c r="GC1151" i="1"/>
  <c r="GB1151" i="1"/>
  <c r="GA1151" i="1"/>
  <c r="FZ1151" i="1"/>
  <c r="FY1151" i="1"/>
  <c r="FX1151" i="1"/>
  <c r="FW1151" i="1"/>
  <c r="FV1151" i="1"/>
  <c r="FU1151" i="1"/>
  <c r="FT1151" i="1"/>
  <c r="FS1151" i="1"/>
  <c r="FR1151" i="1"/>
  <c r="GC1150" i="1"/>
  <c r="GB1150" i="1"/>
  <c r="GA1150" i="1"/>
  <c r="FZ1150" i="1"/>
  <c r="FY1150" i="1"/>
  <c r="FX1150" i="1"/>
  <c r="FW1150" i="1"/>
  <c r="FV1150" i="1"/>
  <c r="FU1150" i="1"/>
  <c r="FT1150" i="1"/>
  <c r="FS1150" i="1"/>
  <c r="FR1150" i="1"/>
  <c r="GC1149" i="1"/>
  <c r="GB1149" i="1"/>
  <c r="GA1149" i="1"/>
  <c r="FZ1149" i="1"/>
  <c r="FY1149" i="1"/>
  <c r="FX1149" i="1"/>
  <c r="FW1149" i="1"/>
  <c r="FV1149" i="1"/>
  <c r="FU1149" i="1"/>
  <c r="FT1149" i="1"/>
  <c r="FS1149" i="1"/>
  <c r="FR1149" i="1"/>
  <c r="GC1148" i="1"/>
  <c r="GB1148" i="1"/>
  <c r="GA1148" i="1"/>
  <c r="FZ1148" i="1"/>
  <c r="FY1148" i="1"/>
  <c r="FX1148" i="1"/>
  <c r="FW1148" i="1"/>
  <c r="FV1148" i="1"/>
  <c r="FU1148" i="1"/>
  <c r="FT1148" i="1"/>
  <c r="FS1148" i="1"/>
  <c r="FR1148" i="1"/>
  <c r="GC1147" i="1"/>
  <c r="GB1147" i="1"/>
  <c r="GA1147" i="1"/>
  <c r="FZ1147" i="1"/>
  <c r="FY1147" i="1"/>
  <c r="FX1147" i="1"/>
  <c r="FW1147" i="1"/>
  <c r="FV1147" i="1"/>
  <c r="FU1147" i="1"/>
  <c r="FT1147" i="1"/>
  <c r="FS1147" i="1"/>
  <c r="FR1147" i="1"/>
  <c r="GC1146" i="1"/>
  <c r="GB1146" i="1"/>
  <c r="GA1146" i="1"/>
  <c r="FZ1146" i="1"/>
  <c r="FY1146" i="1"/>
  <c r="FX1146" i="1"/>
  <c r="FW1146" i="1"/>
  <c r="FV1146" i="1"/>
  <c r="FU1146" i="1"/>
  <c r="FT1146" i="1"/>
  <c r="FS1146" i="1"/>
  <c r="FR1146" i="1"/>
  <c r="GC1145" i="1"/>
  <c r="GB1145" i="1"/>
  <c r="GA1145" i="1"/>
  <c r="FZ1145" i="1"/>
  <c r="FY1145" i="1"/>
  <c r="FX1145" i="1"/>
  <c r="FW1145" i="1"/>
  <c r="FV1145" i="1"/>
  <c r="FU1145" i="1"/>
  <c r="FT1145" i="1"/>
  <c r="FS1145" i="1"/>
  <c r="FR1145" i="1"/>
  <c r="GC1144" i="1"/>
  <c r="GB1144" i="1"/>
  <c r="GA1144" i="1"/>
  <c r="FZ1144" i="1"/>
  <c r="FY1144" i="1"/>
  <c r="FX1144" i="1"/>
  <c r="FW1144" i="1"/>
  <c r="FV1144" i="1"/>
  <c r="FU1144" i="1"/>
  <c r="FT1144" i="1"/>
  <c r="FS1144" i="1"/>
  <c r="FR1144" i="1"/>
  <c r="GC1143" i="1"/>
  <c r="GB1143" i="1"/>
  <c r="GA1143" i="1"/>
  <c r="FZ1143" i="1"/>
  <c r="FY1143" i="1"/>
  <c r="FX1143" i="1"/>
  <c r="FW1143" i="1"/>
  <c r="FV1143" i="1"/>
  <c r="FU1143" i="1"/>
  <c r="FT1143" i="1"/>
  <c r="FS1143" i="1"/>
  <c r="FR1143" i="1"/>
  <c r="GC1142" i="1"/>
  <c r="GB1142" i="1"/>
  <c r="GA1142" i="1"/>
  <c r="FZ1142" i="1"/>
  <c r="FY1142" i="1"/>
  <c r="FX1142" i="1"/>
  <c r="FW1142" i="1"/>
  <c r="FV1142" i="1"/>
  <c r="FU1142" i="1"/>
  <c r="FT1142" i="1"/>
  <c r="FS1142" i="1"/>
  <c r="FR1142" i="1"/>
  <c r="GC1141" i="1"/>
  <c r="GB1141" i="1"/>
  <c r="GA1141" i="1"/>
  <c r="FZ1141" i="1"/>
  <c r="FY1141" i="1"/>
  <c r="FX1141" i="1"/>
  <c r="FW1141" i="1"/>
  <c r="FV1141" i="1"/>
  <c r="FU1141" i="1"/>
  <c r="FT1141" i="1"/>
  <c r="FS1141" i="1"/>
  <c r="FR1141" i="1"/>
  <c r="GC1140" i="1"/>
  <c r="GB1140" i="1"/>
  <c r="GA1140" i="1"/>
  <c r="FZ1140" i="1"/>
  <c r="FY1140" i="1"/>
  <c r="FX1140" i="1"/>
  <c r="FW1140" i="1"/>
  <c r="FV1140" i="1"/>
  <c r="FU1140" i="1"/>
  <c r="FT1140" i="1"/>
  <c r="FS1140" i="1"/>
  <c r="FR1140" i="1"/>
  <c r="GC1139" i="1"/>
  <c r="GB1139" i="1"/>
  <c r="GA1139" i="1"/>
  <c r="FZ1139" i="1"/>
  <c r="FY1139" i="1"/>
  <c r="FX1139" i="1"/>
  <c r="FW1139" i="1"/>
  <c r="FV1139" i="1"/>
  <c r="FU1139" i="1"/>
  <c r="FT1139" i="1"/>
  <c r="FS1139" i="1"/>
  <c r="FR1139" i="1"/>
  <c r="GC1138" i="1"/>
  <c r="GB1138" i="1"/>
  <c r="GA1138" i="1"/>
  <c r="FZ1138" i="1"/>
  <c r="FY1138" i="1"/>
  <c r="FX1138" i="1"/>
  <c r="FW1138" i="1"/>
  <c r="FV1138" i="1"/>
  <c r="FU1138" i="1"/>
  <c r="FT1138" i="1"/>
  <c r="FS1138" i="1"/>
  <c r="FR1138" i="1"/>
  <c r="GC1137" i="1"/>
  <c r="GB1137" i="1"/>
  <c r="GA1137" i="1"/>
  <c r="FZ1137" i="1"/>
  <c r="FY1137" i="1"/>
  <c r="FX1137" i="1"/>
  <c r="FW1137" i="1"/>
  <c r="FV1137" i="1"/>
  <c r="FU1137" i="1"/>
  <c r="FT1137" i="1"/>
  <c r="FS1137" i="1"/>
  <c r="FR1137" i="1"/>
  <c r="GC1136" i="1"/>
  <c r="GB1136" i="1"/>
  <c r="GA1136" i="1"/>
  <c r="FZ1136" i="1"/>
  <c r="FY1136" i="1"/>
  <c r="FX1136" i="1"/>
  <c r="FW1136" i="1"/>
  <c r="FV1136" i="1"/>
  <c r="FU1136" i="1"/>
  <c r="FT1136" i="1"/>
  <c r="FS1136" i="1"/>
  <c r="FR1136" i="1"/>
  <c r="GC1135" i="1"/>
  <c r="GB1135" i="1"/>
  <c r="GA1135" i="1"/>
  <c r="FZ1135" i="1"/>
  <c r="FY1135" i="1"/>
  <c r="FX1135" i="1"/>
  <c r="FW1135" i="1"/>
  <c r="FV1135" i="1"/>
  <c r="FU1135" i="1"/>
  <c r="FT1135" i="1"/>
  <c r="FS1135" i="1"/>
  <c r="FR1135" i="1"/>
  <c r="GC1134" i="1"/>
  <c r="GB1134" i="1"/>
  <c r="GA1134" i="1"/>
  <c r="FZ1134" i="1"/>
  <c r="FY1134" i="1"/>
  <c r="FX1134" i="1"/>
  <c r="FW1134" i="1"/>
  <c r="FV1134" i="1"/>
  <c r="FU1134" i="1"/>
  <c r="FT1134" i="1"/>
  <c r="FS1134" i="1"/>
  <c r="FR1134" i="1"/>
  <c r="GC1133" i="1"/>
  <c r="GB1133" i="1"/>
  <c r="GA1133" i="1"/>
  <c r="FZ1133" i="1"/>
  <c r="FY1133" i="1"/>
  <c r="FX1133" i="1"/>
  <c r="FW1133" i="1"/>
  <c r="FV1133" i="1"/>
  <c r="FU1133" i="1"/>
  <c r="FT1133" i="1"/>
  <c r="FS1133" i="1"/>
  <c r="FR1133" i="1"/>
  <c r="GC1132" i="1"/>
  <c r="GB1132" i="1"/>
  <c r="GA1132" i="1"/>
  <c r="FZ1132" i="1"/>
  <c r="FY1132" i="1"/>
  <c r="FX1132" i="1"/>
  <c r="FW1132" i="1"/>
  <c r="FV1132" i="1"/>
  <c r="FU1132" i="1"/>
  <c r="FT1132" i="1"/>
  <c r="FS1132" i="1"/>
  <c r="FR1132" i="1"/>
  <c r="GC1131" i="1"/>
  <c r="GB1131" i="1"/>
  <c r="GA1131" i="1"/>
  <c r="FZ1131" i="1"/>
  <c r="FY1131" i="1"/>
  <c r="FX1131" i="1"/>
  <c r="FW1131" i="1"/>
  <c r="FV1131" i="1"/>
  <c r="FU1131" i="1"/>
  <c r="FT1131" i="1"/>
  <c r="FS1131" i="1"/>
  <c r="FR1131" i="1"/>
  <c r="GC1130" i="1"/>
  <c r="GB1130" i="1"/>
  <c r="GA1130" i="1"/>
  <c r="FZ1130" i="1"/>
  <c r="FY1130" i="1"/>
  <c r="FX1130" i="1"/>
  <c r="FW1130" i="1"/>
  <c r="FV1130" i="1"/>
  <c r="FU1130" i="1"/>
  <c r="FT1130" i="1"/>
  <c r="FS1130" i="1"/>
  <c r="FR1130" i="1"/>
  <c r="GC1129" i="1"/>
  <c r="GB1129" i="1"/>
  <c r="GA1129" i="1"/>
  <c r="FZ1129" i="1"/>
  <c r="FY1129" i="1"/>
  <c r="FX1129" i="1"/>
  <c r="FW1129" i="1"/>
  <c r="FV1129" i="1"/>
  <c r="FU1129" i="1"/>
  <c r="FT1129" i="1"/>
  <c r="FS1129" i="1"/>
  <c r="FR1129" i="1"/>
  <c r="GC1128" i="1"/>
  <c r="GB1128" i="1"/>
  <c r="GA1128" i="1"/>
  <c r="FZ1128" i="1"/>
  <c r="FY1128" i="1"/>
  <c r="FX1128" i="1"/>
  <c r="FW1128" i="1"/>
  <c r="FV1128" i="1"/>
  <c r="FU1128" i="1"/>
  <c r="FT1128" i="1"/>
  <c r="FS1128" i="1"/>
  <c r="FR1128" i="1"/>
  <c r="GC1127" i="1"/>
  <c r="GB1127" i="1"/>
  <c r="GA1127" i="1"/>
  <c r="FZ1127" i="1"/>
  <c r="FY1127" i="1"/>
  <c r="FX1127" i="1"/>
  <c r="FW1127" i="1"/>
  <c r="FV1127" i="1"/>
  <c r="FU1127" i="1"/>
  <c r="FT1127" i="1"/>
  <c r="FS1127" i="1"/>
  <c r="FR1127" i="1"/>
  <c r="GC1126" i="1"/>
  <c r="GB1126" i="1"/>
  <c r="GA1126" i="1"/>
  <c r="FZ1126" i="1"/>
  <c r="FY1126" i="1"/>
  <c r="FX1126" i="1"/>
  <c r="FW1126" i="1"/>
  <c r="FV1126" i="1"/>
  <c r="FU1126" i="1"/>
  <c r="FT1126" i="1"/>
  <c r="FS1126" i="1"/>
  <c r="FR1126" i="1"/>
  <c r="GC1125" i="1"/>
  <c r="GB1125" i="1"/>
  <c r="GA1125" i="1"/>
  <c r="FZ1125" i="1"/>
  <c r="FY1125" i="1"/>
  <c r="FX1125" i="1"/>
  <c r="FW1125" i="1"/>
  <c r="FV1125" i="1"/>
  <c r="FU1125" i="1"/>
  <c r="FT1125" i="1"/>
  <c r="FS1125" i="1"/>
  <c r="FR1125" i="1"/>
  <c r="GC1124" i="1"/>
  <c r="GB1124" i="1"/>
  <c r="GA1124" i="1"/>
  <c r="FZ1124" i="1"/>
  <c r="FY1124" i="1"/>
  <c r="FX1124" i="1"/>
  <c r="FW1124" i="1"/>
  <c r="FV1124" i="1"/>
  <c r="FU1124" i="1"/>
  <c r="FT1124" i="1"/>
  <c r="FS1124" i="1"/>
  <c r="FR1124" i="1"/>
  <c r="GC1123" i="1"/>
  <c r="GB1123" i="1"/>
  <c r="GA1123" i="1"/>
  <c r="FZ1123" i="1"/>
  <c r="FY1123" i="1"/>
  <c r="FX1123" i="1"/>
  <c r="FW1123" i="1"/>
  <c r="FV1123" i="1"/>
  <c r="FU1123" i="1"/>
  <c r="FT1123" i="1"/>
  <c r="FS1123" i="1"/>
  <c r="FR1123" i="1"/>
  <c r="GC1122" i="1"/>
  <c r="GB1122" i="1"/>
  <c r="GA1122" i="1"/>
  <c r="FZ1122" i="1"/>
  <c r="FY1122" i="1"/>
  <c r="FX1122" i="1"/>
  <c r="FW1122" i="1"/>
  <c r="FV1122" i="1"/>
  <c r="FU1122" i="1"/>
  <c r="FT1122" i="1"/>
  <c r="FS1122" i="1"/>
  <c r="FR1122" i="1"/>
  <c r="GC1121" i="1"/>
  <c r="GB1121" i="1"/>
  <c r="GA1121" i="1"/>
  <c r="FZ1121" i="1"/>
  <c r="FY1121" i="1"/>
  <c r="FX1121" i="1"/>
  <c r="FW1121" i="1"/>
  <c r="FV1121" i="1"/>
  <c r="FU1121" i="1"/>
  <c r="FT1121" i="1"/>
  <c r="FS1121" i="1"/>
  <c r="FR1121" i="1"/>
  <c r="GC1120" i="1"/>
  <c r="GB1120" i="1"/>
  <c r="GA1120" i="1"/>
  <c r="FZ1120" i="1"/>
  <c r="FY1120" i="1"/>
  <c r="FX1120" i="1"/>
  <c r="FW1120" i="1"/>
  <c r="FV1120" i="1"/>
  <c r="FU1120" i="1"/>
  <c r="FT1120" i="1"/>
  <c r="FS1120" i="1"/>
  <c r="FR1120" i="1"/>
  <c r="GC1119" i="1"/>
  <c r="GB1119" i="1"/>
  <c r="GA1119" i="1"/>
  <c r="FZ1119" i="1"/>
  <c r="FY1119" i="1"/>
  <c r="FX1119" i="1"/>
  <c r="FW1119" i="1"/>
  <c r="FV1119" i="1"/>
  <c r="FU1119" i="1"/>
  <c r="FT1119" i="1"/>
  <c r="FS1119" i="1"/>
  <c r="FR1119" i="1"/>
  <c r="GC1118" i="1"/>
  <c r="GB1118" i="1"/>
  <c r="GA1118" i="1"/>
  <c r="FZ1118" i="1"/>
  <c r="FY1118" i="1"/>
  <c r="FX1118" i="1"/>
  <c r="FW1118" i="1"/>
  <c r="FV1118" i="1"/>
  <c r="FU1118" i="1"/>
  <c r="FT1118" i="1"/>
  <c r="FS1118" i="1"/>
  <c r="FR1118" i="1"/>
  <c r="GC1117" i="1"/>
  <c r="GB1117" i="1"/>
  <c r="GA1117" i="1"/>
  <c r="FZ1117" i="1"/>
  <c r="FY1117" i="1"/>
  <c r="FX1117" i="1"/>
  <c r="FW1117" i="1"/>
  <c r="FV1117" i="1"/>
  <c r="FU1117" i="1"/>
  <c r="FT1117" i="1"/>
  <c r="FS1117" i="1"/>
  <c r="FR1117" i="1"/>
  <c r="GC1116" i="1"/>
  <c r="GB1116" i="1"/>
  <c r="GA1116" i="1"/>
  <c r="FZ1116" i="1"/>
  <c r="FY1116" i="1"/>
  <c r="FX1116" i="1"/>
  <c r="FW1116" i="1"/>
  <c r="FV1116" i="1"/>
  <c r="FU1116" i="1"/>
  <c r="FT1116" i="1"/>
  <c r="FS1116" i="1"/>
  <c r="FR1116" i="1"/>
  <c r="GC1115" i="1"/>
  <c r="GB1115" i="1"/>
  <c r="GA1115" i="1"/>
  <c r="FZ1115" i="1"/>
  <c r="FY1115" i="1"/>
  <c r="FX1115" i="1"/>
  <c r="FW1115" i="1"/>
  <c r="FV1115" i="1"/>
  <c r="FU1115" i="1"/>
  <c r="FT1115" i="1"/>
  <c r="FS1115" i="1"/>
  <c r="FR1115" i="1"/>
  <c r="GC1114" i="1"/>
  <c r="GB1114" i="1"/>
  <c r="GA1114" i="1"/>
  <c r="FZ1114" i="1"/>
  <c r="FY1114" i="1"/>
  <c r="FX1114" i="1"/>
  <c r="FW1114" i="1"/>
  <c r="FV1114" i="1"/>
  <c r="FU1114" i="1"/>
  <c r="FT1114" i="1"/>
  <c r="FS1114" i="1"/>
  <c r="FR1114" i="1"/>
  <c r="GC1113" i="1"/>
  <c r="GB1113" i="1"/>
  <c r="GA1113" i="1"/>
  <c r="FZ1113" i="1"/>
  <c r="FY1113" i="1"/>
  <c r="FX1113" i="1"/>
  <c r="FW1113" i="1"/>
  <c r="FV1113" i="1"/>
  <c r="FU1113" i="1"/>
  <c r="FT1113" i="1"/>
  <c r="FS1113" i="1"/>
  <c r="FR1113" i="1"/>
  <c r="GC1112" i="1"/>
  <c r="GB1112" i="1"/>
  <c r="GA1112" i="1"/>
  <c r="FZ1112" i="1"/>
  <c r="FY1112" i="1"/>
  <c r="FX1112" i="1"/>
  <c r="FW1112" i="1"/>
  <c r="FV1112" i="1"/>
  <c r="FU1112" i="1"/>
  <c r="FT1112" i="1"/>
  <c r="FS1112" i="1"/>
  <c r="FR1112" i="1"/>
  <c r="GC1111" i="1"/>
  <c r="GB1111" i="1"/>
  <c r="GA1111" i="1"/>
  <c r="FZ1111" i="1"/>
  <c r="FY1111" i="1"/>
  <c r="FX1111" i="1"/>
  <c r="FW1111" i="1"/>
  <c r="FV1111" i="1"/>
  <c r="FU1111" i="1"/>
  <c r="FT1111" i="1"/>
  <c r="FS1111" i="1"/>
  <c r="FR1111" i="1"/>
  <c r="GC1110" i="1"/>
  <c r="GB1110" i="1"/>
  <c r="GA1110" i="1"/>
  <c r="FZ1110" i="1"/>
  <c r="FY1110" i="1"/>
  <c r="FX1110" i="1"/>
  <c r="FW1110" i="1"/>
  <c r="FV1110" i="1"/>
  <c r="FU1110" i="1"/>
  <c r="FT1110" i="1"/>
  <c r="FS1110" i="1"/>
  <c r="FR1110" i="1"/>
  <c r="GC1109" i="1"/>
  <c r="GB1109" i="1"/>
  <c r="GA1109" i="1"/>
  <c r="FZ1109" i="1"/>
  <c r="FY1109" i="1"/>
  <c r="FX1109" i="1"/>
  <c r="FW1109" i="1"/>
  <c r="FV1109" i="1"/>
  <c r="FU1109" i="1"/>
  <c r="FT1109" i="1"/>
  <c r="FS1109" i="1"/>
  <c r="FR1109" i="1"/>
  <c r="GC1108" i="1"/>
  <c r="GB1108" i="1"/>
  <c r="GA1108" i="1"/>
  <c r="FZ1108" i="1"/>
  <c r="FY1108" i="1"/>
  <c r="FX1108" i="1"/>
  <c r="FW1108" i="1"/>
  <c r="FV1108" i="1"/>
  <c r="FU1108" i="1"/>
  <c r="FT1108" i="1"/>
  <c r="FS1108" i="1"/>
  <c r="FR1108" i="1"/>
  <c r="GC1107" i="1"/>
  <c r="GB1107" i="1"/>
  <c r="GA1107" i="1"/>
  <c r="FZ1107" i="1"/>
  <c r="FY1107" i="1"/>
  <c r="FX1107" i="1"/>
  <c r="FW1107" i="1"/>
  <c r="FV1107" i="1"/>
  <c r="FU1107" i="1"/>
  <c r="FT1107" i="1"/>
  <c r="FS1107" i="1"/>
  <c r="FR1107" i="1"/>
  <c r="GC1106" i="1"/>
  <c r="GB1106" i="1"/>
  <c r="GA1106" i="1"/>
  <c r="FZ1106" i="1"/>
  <c r="FY1106" i="1"/>
  <c r="FX1106" i="1"/>
  <c r="FW1106" i="1"/>
  <c r="FV1106" i="1"/>
  <c r="FU1106" i="1"/>
  <c r="FT1106" i="1"/>
  <c r="FS1106" i="1"/>
  <c r="FR1106" i="1"/>
  <c r="GC1105" i="1"/>
  <c r="GB1105" i="1"/>
  <c r="GA1105" i="1"/>
  <c r="FZ1105" i="1"/>
  <c r="FY1105" i="1"/>
  <c r="FX1105" i="1"/>
  <c r="FW1105" i="1"/>
  <c r="FV1105" i="1"/>
  <c r="FU1105" i="1"/>
  <c r="FT1105" i="1"/>
  <c r="FS1105" i="1"/>
  <c r="FR1105" i="1"/>
  <c r="GC1104" i="1"/>
  <c r="GB1104" i="1"/>
  <c r="GA1104" i="1"/>
  <c r="FZ1104" i="1"/>
  <c r="FY1104" i="1"/>
  <c r="FX1104" i="1"/>
  <c r="FW1104" i="1"/>
  <c r="FV1104" i="1"/>
  <c r="FU1104" i="1"/>
  <c r="FT1104" i="1"/>
  <c r="FS1104" i="1"/>
  <c r="FR1104" i="1"/>
  <c r="GC1103" i="1"/>
  <c r="GB1103" i="1"/>
  <c r="GA1103" i="1"/>
  <c r="FZ1103" i="1"/>
  <c r="FY1103" i="1"/>
  <c r="FX1103" i="1"/>
  <c r="FW1103" i="1"/>
  <c r="FV1103" i="1"/>
  <c r="FU1103" i="1"/>
  <c r="FT1103" i="1"/>
  <c r="FS1103" i="1"/>
  <c r="FR1103" i="1"/>
  <c r="GC1102" i="1"/>
  <c r="GB1102" i="1"/>
  <c r="GA1102" i="1"/>
  <c r="FZ1102" i="1"/>
  <c r="FY1102" i="1"/>
  <c r="FX1102" i="1"/>
  <c r="FW1102" i="1"/>
  <c r="FV1102" i="1"/>
  <c r="FU1102" i="1"/>
  <c r="FT1102" i="1"/>
  <c r="FS1102" i="1"/>
  <c r="FR1102" i="1"/>
  <c r="GC1101" i="1"/>
  <c r="GB1101" i="1"/>
  <c r="GA1101" i="1"/>
  <c r="FZ1101" i="1"/>
  <c r="FY1101" i="1"/>
  <c r="FX1101" i="1"/>
  <c r="FW1101" i="1"/>
  <c r="FV1101" i="1"/>
  <c r="FU1101" i="1"/>
  <c r="FT1101" i="1"/>
  <c r="FS1101" i="1"/>
  <c r="FR1101" i="1"/>
  <c r="GC1100" i="1"/>
  <c r="GB1100" i="1"/>
  <c r="GA1100" i="1"/>
  <c r="FZ1100" i="1"/>
  <c r="FY1100" i="1"/>
  <c r="FX1100" i="1"/>
  <c r="FW1100" i="1"/>
  <c r="FV1100" i="1"/>
  <c r="FU1100" i="1"/>
  <c r="FT1100" i="1"/>
  <c r="FS1100" i="1"/>
  <c r="FR1100" i="1"/>
  <c r="GC1099" i="1"/>
  <c r="GB1099" i="1"/>
  <c r="GA1099" i="1"/>
  <c r="FZ1099" i="1"/>
  <c r="FY1099" i="1"/>
  <c r="FX1099" i="1"/>
  <c r="FW1099" i="1"/>
  <c r="FV1099" i="1"/>
  <c r="FU1099" i="1"/>
  <c r="FT1099" i="1"/>
  <c r="FS1099" i="1"/>
  <c r="FR1099" i="1"/>
  <c r="GC1098" i="1"/>
  <c r="GB1098" i="1"/>
  <c r="GA1098" i="1"/>
  <c r="FZ1098" i="1"/>
  <c r="FY1098" i="1"/>
  <c r="FX1098" i="1"/>
  <c r="FW1098" i="1"/>
  <c r="FV1098" i="1"/>
  <c r="FU1098" i="1"/>
  <c r="FT1098" i="1"/>
  <c r="FS1098" i="1"/>
  <c r="FR1098" i="1"/>
  <c r="GC1097" i="1"/>
  <c r="GB1097" i="1"/>
  <c r="GA1097" i="1"/>
  <c r="FZ1097" i="1"/>
  <c r="FY1097" i="1"/>
  <c r="FX1097" i="1"/>
  <c r="FW1097" i="1"/>
  <c r="FV1097" i="1"/>
  <c r="FU1097" i="1"/>
  <c r="FT1097" i="1"/>
  <c r="FS1097" i="1"/>
  <c r="FR1097" i="1"/>
  <c r="GC1096" i="1"/>
  <c r="GB1096" i="1"/>
  <c r="GA1096" i="1"/>
  <c r="FZ1096" i="1"/>
  <c r="FY1096" i="1"/>
  <c r="FX1096" i="1"/>
  <c r="FW1096" i="1"/>
  <c r="FV1096" i="1"/>
  <c r="FU1096" i="1"/>
  <c r="FT1096" i="1"/>
  <c r="FS1096" i="1"/>
  <c r="FR1096" i="1"/>
  <c r="GC1095" i="1"/>
  <c r="GB1095" i="1"/>
  <c r="GA1095" i="1"/>
  <c r="FZ1095" i="1"/>
  <c r="FY1095" i="1"/>
  <c r="FX1095" i="1"/>
  <c r="FW1095" i="1"/>
  <c r="FV1095" i="1"/>
  <c r="FU1095" i="1"/>
  <c r="FT1095" i="1"/>
  <c r="FS1095" i="1"/>
  <c r="FR1095" i="1"/>
  <c r="GC1094" i="1"/>
  <c r="GB1094" i="1"/>
  <c r="GA1094" i="1"/>
  <c r="FZ1094" i="1"/>
  <c r="FY1094" i="1"/>
  <c r="FX1094" i="1"/>
  <c r="FW1094" i="1"/>
  <c r="FV1094" i="1"/>
  <c r="FU1094" i="1"/>
  <c r="FT1094" i="1"/>
  <c r="FS1094" i="1"/>
  <c r="FR1094" i="1"/>
  <c r="GC1093" i="1"/>
  <c r="GB1093" i="1"/>
  <c r="GA1093" i="1"/>
  <c r="FZ1093" i="1"/>
  <c r="FY1093" i="1"/>
  <c r="FX1093" i="1"/>
  <c r="FW1093" i="1"/>
  <c r="FV1093" i="1"/>
  <c r="FU1093" i="1"/>
  <c r="FT1093" i="1"/>
  <c r="FS1093" i="1"/>
  <c r="FR1093" i="1"/>
  <c r="GC1092" i="1"/>
  <c r="GB1092" i="1"/>
  <c r="GA1092" i="1"/>
  <c r="FZ1092" i="1"/>
  <c r="FY1092" i="1"/>
  <c r="FX1092" i="1"/>
  <c r="FW1092" i="1"/>
  <c r="FV1092" i="1"/>
  <c r="FU1092" i="1"/>
  <c r="FT1092" i="1"/>
  <c r="FS1092" i="1"/>
  <c r="FR1092" i="1"/>
  <c r="GC1091" i="1"/>
  <c r="GB1091" i="1"/>
  <c r="GA1091" i="1"/>
  <c r="FZ1091" i="1"/>
  <c r="FY1091" i="1"/>
  <c r="FX1091" i="1"/>
  <c r="FW1091" i="1"/>
  <c r="FV1091" i="1"/>
  <c r="FU1091" i="1"/>
  <c r="FT1091" i="1"/>
  <c r="FS1091" i="1"/>
  <c r="FR1091" i="1"/>
  <c r="GC1090" i="1"/>
  <c r="GB1090" i="1"/>
  <c r="GA1090" i="1"/>
  <c r="FZ1090" i="1"/>
  <c r="FY1090" i="1"/>
  <c r="FX1090" i="1"/>
  <c r="FW1090" i="1"/>
  <c r="FV1090" i="1"/>
  <c r="FU1090" i="1"/>
  <c r="FT1090" i="1"/>
  <c r="FS1090" i="1"/>
  <c r="FR1090" i="1"/>
  <c r="GC1089" i="1"/>
  <c r="GB1089" i="1"/>
  <c r="GA1089" i="1"/>
  <c r="FZ1089" i="1"/>
  <c r="FY1089" i="1"/>
  <c r="FX1089" i="1"/>
  <c r="FW1089" i="1"/>
  <c r="FV1089" i="1"/>
  <c r="FU1089" i="1"/>
  <c r="FT1089" i="1"/>
  <c r="FS1089" i="1"/>
  <c r="FR1089" i="1"/>
  <c r="GC1088" i="1"/>
  <c r="GB1088" i="1"/>
  <c r="GA1088" i="1"/>
  <c r="FZ1088" i="1"/>
  <c r="FY1088" i="1"/>
  <c r="FX1088" i="1"/>
  <c r="FW1088" i="1"/>
  <c r="FV1088" i="1"/>
  <c r="FU1088" i="1"/>
  <c r="FT1088" i="1"/>
  <c r="FS1088" i="1"/>
  <c r="FR1088" i="1"/>
  <c r="GC1087" i="1"/>
  <c r="GB1087" i="1"/>
  <c r="GA1087" i="1"/>
  <c r="FZ1087" i="1"/>
  <c r="FY1087" i="1"/>
  <c r="FX1087" i="1"/>
  <c r="FW1087" i="1"/>
  <c r="FV1087" i="1"/>
  <c r="FU1087" i="1"/>
  <c r="FT1087" i="1"/>
  <c r="FS1087" i="1"/>
  <c r="FR1087" i="1"/>
  <c r="GC1086" i="1"/>
  <c r="GB1086" i="1"/>
  <c r="GA1086" i="1"/>
  <c r="FZ1086" i="1"/>
  <c r="FY1086" i="1"/>
  <c r="FX1086" i="1"/>
  <c r="FW1086" i="1"/>
  <c r="FV1086" i="1"/>
  <c r="FU1086" i="1"/>
  <c r="FT1086" i="1"/>
  <c r="FS1086" i="1"/>
  <c r="FR1086" i="1"/>
  <c r="GC1085" i="1"/>
  <c r="GB1085" i="1"/>
  <c r="GA1085" i="1"/>
  <c r="FZ1085" i="1"/>
  <c r="FY1085" i="1"/>
  <c r="FX1085" i="1"/>
  <c r="FW1085" i="1"/>
  <c r="FV1085" i="1"/>
  <c r="FU1085" i="1"/>
  <c r="FT1085" i="1"/>
  <c r="FS1085" i="1"/>
  <c r="FR1085" i="1"/>
  <c r="GC1084" i="1"/>
  <c r="GB1084" i="1"/>
  <c r="GA1084" i="1"/>
  <c r="FZ1084" i="1"/>
  <c r="FY1084" i="1"/>
  <c r="FX1084" i="1"/>
  <c r="FW1084" i="1"/>
  <c r="FV1084" i="1"/>
  <c r="FU1084" i="1"/>
  <c r="FT1084" i="1"/>
  <c r="FS1084" i="1"/>
  <c r="FR1084" i="1"/>
  <c r="GC1083" i="1"/>
  <c r="GB1083" i="1"/>
  <c r="GA1083" i="1"/>
  <c r="FZ1083" i="1"/>
  <c r="FY1083" i="1"/>
  <c r="FX1083" i="1"/>
  <c r="FW1083" i="1"/>
  <c r="FV1083" i="1"/>
  <c r="FU1083" i="1"/>
  <c r="FT1083" i="1"/>
  <c r="FS1083" i="1"/>
  <c r="FR1083" i="1"/>
  <c r="GC1082" i="1"/>
  <c r="GB1082" i="1"/>
  <c r="GA1082" i="1"/>
  <c r="FZ1082" i="1"/>
  <c r="FY1082" i="1"/>
  <c r="FX1082" i="1"/>
  <c r="FW1082" i="1"/>
  <c r="FV1082" i="1"/>
  <c r="FU1082" i="1"/>
  <c r="FT1082" i="1"/>
  <c r="FS1082" i="1"/>
  <c r="FR1082" i="1"/>
  <c r="GC1081" i="1"/>
  <c r="GB1081" i="1"/>
  <c r="GA1081" i="1"/>
  <c r="FZ1081" i="1"/>
  <c r="FY1081" i="1"/>
  <c r="FX1081" i="1"/>
  <c r="FW1081" i="1"/>
  <c r="FV1081" i="1"/>
  <c r="FU1081" i="1"/>
  <c r="FT1081" i="1"/>
  <c r="FS1081" i="1"/>
  <c r="FR1081" i="1"/>
  <c r="GC1080" i="1"/>
  <c r="GB1080" i="1"/>
  <c r="GA1080" i="1"/>
  <c r="FZ1080" i="1"/>
  <c r="FY1080" i="1"/>
  <c r="FX1080" i="1"/>
  <c r="FW1080" i="1"/>
  <c r="FV1080" i="1"/>
  <c r="FU1080" i="1"/>
  <c r="FT1080" i="1"/>
  <c r="FS1080" i="1"/>
  <c r="FR1080" i="1"/>
  <c r="GC1079" i="1"/>
  <c r="GB1079" i="1"/>
  <c r="GA1079" i="1"/>
  <c r="FZ1079" i="1"/>
  <c r="FY1079" i="1"/>
  <c r="FX1079" i="1"/>
  <c r="FW1079" i="1"/>
  <c r="FV1079" i="1"/>
  <c r="FU1079" i="1"/>
  <c r="FT1079" i="1"/>
  <c r="FS1079" i="1"/>
  <c r="FR1079" i="1"/>
  <c r="GC1078" i="1"/>
  <c r="GB1078" i="1"/>
  <c r="GA1078" i="1"/>
  <c r="FZ1078" i="1"/>
  <c r="FY1078" i="1"/>
  <c r="FX1078" i="1"/>
  <c r="FW1078" i="1"/>
  <c r="FV1078" i="1"/>
  <c r="FU1078" i="1"/>
  <c r="FT1078" i="1"/>
  <c r="FS1078" i="1"/>
  <c r="FR1078" i="1"/>
  <c r="GC1077" i="1"/>
  <c r="GB1077" i="1"/>
  <c r="GA1077" i="1"/>
  <c r="FZ1077" i="1"/>
  <c r="FY1077" i="1"/>
  <c r="FX1077" i="1"/>
  <c r="FW1077" i="1"/>
  <c r="FV1077" i="1"/>
  <c r="FU1077" i="1"/>
  <c r="FT1077" i="1"/>
  <c r="FS1077" i="1"/>
  <c r="FR1077" i="1"/>
  <c r="GC1076" i="1"/>
  <c r="GB1076" i="1"/>
  <c r="GA1076" i="1"/>
  <c r="FZ1076" i="1"/>
  <c r="FY1076" i="1"/>
  <c r="FX1076" i="1"/>
  <c r="FW1076" i="1"/>
  <c r="FV1076" i="1"/>
  <c r="FU1076" i="1"/>
  <c r="FT1076" i="1"/>
  <c r="FS1076" i="1"/>
  <c r="FR1076" i="1"/>
  <c r="GC1075" i="1"/>
  <c r="GB1075" i="1"/>
  <c r="GA1075" i="1"/>
  <c r="FZ1075" i="1"/>
  <c r="FY1075" i="1"/>
  <c r="FX1075" i="1"/>
  <c r="FW1075" i="1"/>
  <c r="FV1075" i="1"/>
  <c r="FU1075" i="1"/>
  <c r="FT1075" i="1"/>
  <c r="FS1075" i="1"/>
  <c r="FR1075" i="1"/>
  <c r="GC1074" i="1"/>
  <c r="GB1074" i="1"/>
  <c r="GA1074" i="1"/>
  <c r="FZ1074" i="1"/>
  <c r="FY1074" i="1"/>
  <c r="FX1074" i="1"/>
  <c r="FW1074" i="1"/>
  <c r="FV1074" i="1"/>
  <c r="FU1074" i="1"/>
  <c r="FT1074" i="1"/>
  <c r="FS1074" i="1"/>
  <c r="FR1074" i="1"/>
  <c r="GC1073" i="1"/>
  <c r="GB1073" i="1"/>
  <c r="GA1073" i="1"/>
  <c r="FZ1073" i="1"/>
  <c r="FY1073" i="1"/>
  <c r="FX1073" i="1"/>
  <c r="FW1073" i="1"/>
  <c r="FV1073" i="1"/>
  <c r="FU1073" i="1"/>
  <c r="FT1073" i="1"/>
  <c r="FS1073" i="1"/>
  <c r="FR1073" i="1"/>
  <c r="GC1072" i="1"/>
  <c r="GB1072" i="1"/>
  <c r="GA1072" i="1"/>
  <c r="FZ1072" i="1"/>
  <c r="FY1072" i="1"/>
  <c r="FX1072" i="1"/>
  <c r="FW1072" i="1"/>
  <c r="FV1072" i="1"/>
  <c r="FU1072" i="1"/>
  <c r="FT1072" i="1"/>
  <c r="FS1072" i="1"/>
  <c r="FR1072" i="1"/>
  <c r="GC1071" i="1"/>
  <c r="GB1071" i="1"/>
  <c r="GA1071" i="1"/>
  <c r="FZ1071" i="1"/>
  <c r="FY1071" i="1"/>
  <c r="FX1071" i="1"/>
  <c r="FW1071" i="1"/>
  <c r="FV1071" i="1"/>
  <c r="FU1071" i="1"/>
  <c r="FT1071" i="1"/>
  <c r="FS1071" i="1"/>
  <c r="FR1071" i="1"/>
  <c r="GC1070" i="1"/>
  <c r="GB1070" i="1"/>
  <c r="GA1070" i="1"/>
  <c r="FZ1070" i="1"/>
  <c r="FY1070" i="1"/>
  <c r="FX1070" i="1"/>
  <c r="FW1070" i="1"/>
  <c r="FV1070" i="1"/>
  <c r="FU1070" i="1"/>
  <c r="FT1070" i="1"/>
  <c r="FS1070" i="1"/>
  <c r="FR1070" i="1"/>
  <c r="GC1069" i="1"/>
  <c r="GB1069" i="1"/>
  <c r="GA1069" i="1"/>
  <c r="FZ1069" i="1"/>
  <c r="FY1069" i="1"/>
  <c r="FX1069" i="1"/>
  <c r="FW1069" i="1"/>
  <c r="FV1069" i="1"/>
  <c r="FU1069" i="1"/>
  <c r="FT1069" i="1"/>
  <c r="FS1069" i="1"/>
  <c r="FR1069" i="1"/>
  <c r="GC1068" i="1"/>
  <c r="GB1068" i="1"/>
  <c r="GA1068" i="1"/>
  <c r="FZ1068" i="1"/>
  <c r="FY1068" i="1"/>
  <c r="FX1068" i="1"/>
  <c r="FW1068" i="1"/>
  <c r="FV1068" i="1"/>
  <c r="FU1068" i="1"/>
  <c r="FT1068" i="1"/>
  <c r="FS1068" i="1"/>
  <c r="FR1068" i="1"/>
  <c r="GC1067" i="1"/>
  <c r="GB1067" i="1"/>
  <c r="GA1067" i="1"/>
  <c r="FZ1067" i="1"/>
  <c r="FY1067" i="1"/>
  <c r="FX1067" i="1"/>
  <c r="FW1067" i="1"/>
  <c r="FV1067" i="1"/>
  <c r="FU1067" i="1"/>
  <c r="FT1067" i="1"/>
  <c r="FS1067" i="1"/>
  <c r="FR1067" i="1"/>
  <c r="GC1066" i="1"/>
  <c r="GB1066" i="1"/>
  <c r="GA1066" i="1"/>
  <c r="FZ1066" i="1"/>
  <c r="FY1066" i="1"/>
  <c r="FX1066" i="1"/>
  <c r="FW1066" i="1"/>
  <c r="FV1066" i="1"/>
  <c r="FU1066" i="1"/>
  <c r="FT1066" i="1"/>
  <c r="FS1066" i="1"/>
  <c r="FR1066" i="1"/>
  <c r="GC1065" i="1"/>
  <c r="GB1065" i="1"/>
  <c r="GA1065" i="1"/>
  <c r="FZ1065" i="1"/>
  <c r="FY1065" i="1"/>
  <c r="FX1065" i="1"/>
  <c r="FW1065" i="1"/>
  <c r="FV1065" i="1"/>
  <c r="FU1065" i="1"/>
  <c r="FT1065" i="1"/>
  <c r="FS1065" i="1"/>
  <c r="FR1065" i="1"/>
  <c r="GC1064" i="1"/>
  <c r="GB1064" i="1"/>
  <c r="GA1064" i="1"/>
  <c r="FZ1064" i="1"/>
  <c r="FY1064" i="1"/>
  <c r="FX1064" i="1"/>
  <c r="FW1064" i="1"/>
  <c r="FV1064" i="1"/>
  <c r="FU1064" i="1"/>
  <c r="FT1064" i="1"/>
  <c r="FS1064" i="1"/>
  <c r="FR1064" i="1"/>
  <c r="GC1063" i="1"/>
  <c r="GB1063" i="1"/>
  <c r="GA1063" i="1"/>
  <c r="FZ1063" i="1"/>
  <c r="FY1063" i="1"/>
  <c r="FX1063" i="1"/>
  <c r="FW1063" i="1"/>
  <c r="FV1063" i="1"/>
  <c r="FU1063" i="1"/>
  <c r="FT1063" i="1"/>
  <c r="FS1063" i="1"/>
  <c r="FR1063" i="1"/>
  <c r="GC1062" i="1"/>
  <c r="GB1062" i="1"/>
  <c r="GA1062" i="1"/>
  <c r="FZ1062" i="1"/>
  <c r="FY1062" i="1"/>
  <c r="FX1062" i="1"/>
  <c r="FW1062" i="1"/>
  <c r="FV1062" i="1"/>
  <c r="FU1062" i="1"/>
  <c r="FT1062" i="1"/>
  <c r="FS1062" i="1"/>
  <c r="FR1062" i="1"/>
  <c r="GC1061" i="1"/>
  <c r="GB1061" i="1"/>
  <c r="GA1061" i="1"/>
  <c r="FZ1061" i="1"/>
  <c r="FY1061" i="1"/>
  <c r="FX1061" i="1"/>
  <c r="FW1061" i="1"/>
  <c r="FV1061" i="1"/>
  <c r="FU1061" i="1"/>
  <c r="FT1061" i="1"/>
  <c r="FS1061" i="1"/>
  <c r="FR1061" i="1"/>
  <c r="GC1060" i="1"/>
  <c r="GB1060" i="1"/>
  <c r="GA1060" i="1"/>
  <c r="FZ1060" i="1"/>
  <c r="FY1060" i="1"/>
  <c r="FX1060" i="1"/>
  <c r="FW1060" i="1"/>
  <c r="FV1060" i="1"/>
  <c r="FU1060" i="1"/>
  <c r="FT1060" i="1"/>
  <c r="FS1060" i="1"/>
  <c r="FR1060" i="1"/>
  <c r="GC1059" i="1"/>
  <c r="GB1059" i="1"/>
  <c r="GA1059" i="1"/>
  <c r="FZ1059" i="1"/>
  <c r="FY1059" i="1"/>
  <c r="FX1059" i="1"/>
  <c r="FW1059" i="1"/>
  <c r="FV1059" i="1"/>
  <c r="FU1059" i="1"/>
  <c r="FT1059" i="1"/>
  <c r="FS1059" i="1"/>
  <c r="FR1059" i="1"/>
  <c r="GC1058" i="1"/>
  <c r="GB1058" i="1"/>
  <c r="GA1058" i="1"/>
  <c r="FZ1058" i="1"/>
  <c r="FY1058" i="1"/>
  <c r="FX1058" i="1"/>
  <c r="FW1058" i="1"/>
  <c r="FV1058" i="1"/>
  <c r="FU1058" i="1"/>
  <c r="FT1058" i="1"/>
  <c r="FS1058" i="1"/>
  <c r="FR1058" i="1"/>
  <c r="GC1057" i="1"/>
  <c r="GB1057" i="1"/>
  <c r="GA1057" i="1"/>
  <c r="FZ1057" i="1"/>
  <c r="FY1057" i="1"/>
  <c r="FX1057" i="1"/>
  <c r="FW1057" i="1"/>
  <c r="FV1057" i="1"/>
  <c r="FU1057" i="1"/>
  <c r="FT1057" i="1"/>
  <c r="FS1057" i="1"/>
  <c r="FR1057" i="1"/>
  <c r="GC1056" i="1"/>
  <c r="GB1056" i="1"/>
  <c r="GA1056" i="1"/>
  <c r="FZ1056" i="1"/>
  <c r="FY1056" i="1"/>
  <c r="FX1056" i="1"/>
  <c r="FW1056" i="1"/>
  <c r="FV1056" i="1"/>
  <c r="FU1056" i="1"/>
  <c r="FT1056" i="1"/>
  <c r="FS1056" i="1"/>
  <c r="FR1056" i="1"/>
  <c r="GC1055" i="1"/>
  <c r="GB1055" i="1"/>
  <c r="GA1055" i="1"/>
  <c r="FZ1055" i="1"/>
  <c r="FY1055" i="1"/>
  <c r="FX1055" i="1"/>
  <c r="FW1055" i="1"/>
  <c r="FV1055" i="1"/>
  <c r="FU1055" i="1"/>
  <c r="FT1055" i="1"/>
  <c r="FS1055" i="1"/>
  <c r="FR1055" i="1"/>
  <c r="GC1054" i="1"/>
  <c r="GB1054" i="1"/>
  <c r="GA1054" i="1"/>
  <c r="FZ1054" i="1"/>
  <c r="FY1054" i="1"/>
  <c r="FX1054" i="1"/>
  <c r="FW1054" i="1"/>
  <c r="FV1054" i="1"/>
  <c r="FU1054" i="1"/>
  <c r="FT1054" i="1"/>
  <c r="FS1054" i="1"/>
  <c r="FR1054" i="1"/>
  <c r="GC1053" i="1"/>
  <c r="GB1053" i="1"/>
  <c r="GA1053" i="1"/>
  <c r="FZ1053" i="1"/>
  <c r="FY1053" i="1"/>
  <c r="FX1053" i="1"/>
  <c r="FW1053" i="1"/>
  <c r="FV1053" i="1"/>
  <c r="FU1053" i="1"/>
  <c r="FT1053" i="1"/>
  <c r="FS1053" i="1"/>
  <c r="FR1053" i="1"/>
  <c r="GC1052" i="1"/>
  <c r="GB1052" i="1"/>
  <c r="GA1052" i="1"/>
  <c r="FZ1052" i="1"/>
  <c r="FY1052" i="1"/>
  <c r="FX1052" i="1"/>
  <c r="FW1052" i="1"/>
  <c r="FV1052" i="1"/>
  <c r="FU1052" i="1"/>
  <c r="FT1052" i="1"/>
  <c r="FS1052" i="1"/>
  <c r="FR1052" i="1"/>
  <c r="GC1051" i="1"/>
  <c r="GB1051" i="1"/>
  <c r="GA1051" i="1"/>
  <c r="FZ1051" i="1"/>
  <c r="FY1051" i="1"/>
  <c r="FX1051" i="1"/>
  <c r="FW1051" i="1"/>
  <c r="FV1051" i="1"/>
  <c r="FU1051" i="1"/>
  <c r="FT1051" i="1"/>
  <c r="FS1051" i="1"/>
  <c r="FR1051" i="1"/>
  <c r="GC1050" i="1"/>
  <c r="GB1050" i="1"/>
  <c r="GA1050" i="1"/>
  <c r="FZ1050" i="1"/>
  <c r="FY1050" i="1"/>
  <c r="FX1050" i="1"/>
  <c r="FW1050" i="1"/>
  <c r="FV1050" i="1"/>
  <c r="FU1050" i="1"/>
  <c r="FT1050" i="1"/>
  <c r="FS1050" i="1"/>
  <c r="FR1050" i="1"/>
  <c r="GC1049" i="1"/>
  <c r="GB1049" i="1"/>
  <c r="GA1049" i="1"/>
  <c r="FZ1049" i="1"/>
  <c r="FY1049" i="1"/>
  <c r="FX1049" i="1"/>
  <c r="FW1049" i="1"/>
  <c r="FV1049" i="1"/>
  <c r="FU1049" i="1"/>
  <c r="FT1049" i="1"/>
  <c r="FS1049" i="1"/>
  <c r="FR1049" i="1"/>
  <c r="GC1048" i="1"/>
  <c r="GB1048" i="1"/>
  <c r="GA1048" i="1"/>
  <c r="FZ1048" i="1"/>
  <c r="FY1048" i="1"/>
  <c r="FX1048" i="1"/>
  <c r="FW1048" i="1"/>
  <c r="FV1048" i="1"/>
  <c r="FU1048" i="1"/>
  <c r="FT1048" i="1"/>
  <c r="FS1048" i="1"/>
  <c r="FR1048" i="1"/>
  <c r="GC1047" i="1"/>
  <c r="GB1047" i="1"/>
  <c r="GA1047" i="1"/>
  <c r="FZ1047" i="1"/>
  <c r="FY1047" i="1"/>
  <c r="FX1047" i="1"/>
  <c r="FW1047" i="1"/>
  <c r="FV1047" i="1"/>
  <c r="FU1047" i="1"/>
  <c r="FT1047" i="1"/>
  <c r="FS1047" i="1"/>
  <c r="FR1047" i="1"/>
  <c r="GC1046" i="1"/>
  <c r="GB1046" i="1"/>
  <c r="GA1046" i="1"/>
  <c r="FZ1046" i="1"/>
  <c r="FY1046" i="1"/>
  <c r="FX1046" i="1"/>
  <c r="FW1046" i="1"/>
  <c r="FV1046" i="1"/>
  <c r="FU1046" i="1"/>
  <c r="FT1046" i="1"/>
  <c r="FS1046" i="1"/>
  <c r="FR1046" i="1"/>
  <c r="GC1045" i="1"/>
  <c r="GB1045" i="1"/>
  <c r="GA1045" i="1"/>
  <c r="FZ1045" i="1"/>
  <c r="FY1045" i="1"/>
  <c r="FX1045" i="1"/>
  <c r="FW1045" i="1"/>
  <c r="FV1045" i="1"/>
  <c r="FU1045" i="1"/>
  <c r="FT1045" i="1"/>
  <c r="FS1045" i="1"/>
  <c r="FR1045" i="1"/>
  <c r="GC1044" i="1"/>
  <c r="GB1044" i="1"/>
  <c r="GA1044" i="1"/>
  <c r="FZ1044" i="1"/>
  <c r="FY1044" i="1"/>
  <c r="FX1044" i="1"/>
  <c r="FW1044" i="1"/>
  <c r="FV1044" i="1"/>
  <c r="FU1044" i="1"/>
  <c r="FT1044" i="1"/>
  <c r="FS1044" i="1"/>
  <c r="FR1044" i="1"/>
  <c r="DU1044" i="1"/>
  <c r="GC1043" i="1"/>
  <c r="GB1043" i="1"/>
  <c r="GA1043" i="1"/>
  <c r="FZ1043" i="1"/>
  <c r="FY1043" i="1"/>
  <c r="FX1043" i="1"/>
  <c r="FW1043" i="1"/>
  <c r="FV1043" i="1"/>
  <c r="FU1043" i="1"/>
  <c r="FT1043" i="1"/>
  <c r="FS1043" i="1"/>
  <c r="FR1043" i="1"/>
  <c r="GC1042" i="1"/>
  <c r="GB1042" i="1"/>
  <c r="GA1042" i="1"/>
  <c r="FZ1042" i="1"/>
  <c r="FY1042" i="1"/>
  <c r="FX1042" i="1"/>
  <c r="FW1042" i="1"/>
  <c r="FV1042" i="1"/>
  <c r="FU1042" i="1"/>
  <c r="FT1042" i="1"/>
  <c r="FS1042" i="1"/>
  <c r="FR1042" i="1"/>
  <c r="GC1041" i="1"/>
  <c r="GB1041" i="1"/>
  <c r="GA1041" i="1"/>
  <c r="FZ1041" i="1"/>
  <c r="FY1041" i="1"/>
  <c r="FX1041" i="1"/>
  <c r="FW1041" i="1"/>
  <c r="FV1041" i="1"/>
  <c r="FU1041" i="1"/>
  <c r="FT1041" i="1"/>
  <c r="FS1041" i="1"/>
  <c r="FR1041" i="1"/>
  <c r="GC1040" i="1"/>
  <c r="GB1040" i="1"/>
  <c r="GA1040" i="1"/>
  <c r="FZ1040" i="1"/>
  <c r="FY1040" i="1"/>
  <c r="FX1040" i="1"/>
  <c r="FW1040" i="1"/>
  <c r="FV1040" i="1"/>
  <c r="FU1040" i="1"/>
  <c r="FT1040" i="1"/>
  <c r="FS1040" i="1"/>
  <c r="FR1040" i="1"/>
  <c r="GC1039" i="1"/>
  <c r="GB1039" i="1"/>
  <c r="GA1039" i="1"/>
  <c r="FZ1039" i="1"/>
  <c r="FY1039" i="1"/>
  <c r="FX1039" i="1"/>
  <c r="FW1039" i="1"/>
  <c r="FV1039" i="1"/>
  <c r="FU1039" i="1"/>
  <c r="FT1039" i="1"/>
  <c r="FS1039" i="1"/>
  <c r="FR1039" i="1"/>
  <c r="GC1038" i="1"/>
  <c r="GB1038" i="1"/>
  <c r="GA1038" i="1"/>
  <c r="FZ1038" i="1"/>
  <c r="FY1038" i="1"/>
  <c r="FX1038" i="1"/>
  <c r="FW1038" i="1"/>
  <c r="FV1038" i="1"/>
  <c r="FU1038" i="1"/>
  <c r="FT1038" i="1"/>
  <c r="FS1038" i="1"/>
  <c r="FR1038" i="1"/>
  <c r="GC1037" i="1"/>
  <c r="GB1037" i="1"/>
  <c r="GA1037" i="1"/>
  <c r="FZ1037" i="1"/>
  <c r="FY1037" i="1"/>
  <c r="FX1037" i="1"/>
  <c r="FW1037" i="1"/>
  <c r="FV1037" i="1"/>
  <c r="FU1037" i="1"/>
  <c r="FT1037" i="1"/>
  <c r="FS1037" i="1"/>
  <c r="FR1037" i="1"/>
  <c r="GC1036" i="1"/>
  <c r="GB1036" i="1"/>
  <c r="GA1036" i="1"/>
  <c r="FZ1036" i="1"/>
  <c r="FY1036" i="1"/>
  <c r="FX1036" i="1"/>
  <c r="FW1036" i="1"/>
  <c r="FV1036" i="1"/>
  <c r="FU1036" i="1"/>
  <c r="FT1036" i="1"/>
  <c r="FS1036" i="1"/>
  <c r="FR1036" i="1"/>
  <c r="GC1035" i="1"/>
  <c r="GB1035" i="1"/>
  <c r="GA1035" i="1"/>
  <c r="FZ1035" i="1"/>
  <c r="FY1035" i="1"/>
  <c r="FX1035" i="1"/>
  <c r="FW1035" i="1"/>
  <c r="FV1035" i="1"/>
  <c r="FU1035" i="1"/>
  <c r="FT1035" i="1"/>
  <c r="FS1035" i="1"/>
  <c r="FR1035" i="1"/>
  <c r="GC1034" i="1"/>
  <c r="GB1034" i="1"/>
  <c r="GA1034" i="1"/>
  <c r="FZ1034" i="1"/>
  <c r="FY1034" i="1"/>
  <c r="FX1034" i="1"/>
  <c r="FW1034" i="1"/>
  <c r="FV1034" i="1"/>
  <c r="FU1034" i="1"/>
  <c r="FT1034" i="1"/>
  <c r="FS1034" i="1"/>
  <c r="FR1034" i="1"/>
  <c r="GC1033" i="1"/>
  <c r="GB1033" i="1"/>
  <c r="GA1033" i="1"/>
  <c r="FZ1033" i="1"/>
  <c r="FY1033" i="1"/>
  <c r="FX1033" i="1"/>
  <c r="FW1033" i="1"/>
  <c r="FV1033" i="1"/>
  <c r="FU1033" i="1"/>
  <c r="FT1033" i="1"/>
  <c r="FS1033" i="1"/>
  <c r="FR1033" i="1"/>
  <c r="GC1032" i="1"/>
  <c r="GB1032" i="1"/>
  <c r="GA1032" i="1"/>
  <c r="FZ1032" i="1"/>
  <c r="FY1032" i="1"/>
  <c r="FX1032" i="1"/>
  <c r="FW1032" i="1"/>
  <c r="FV1032" i="1"/>
  <c r="FU1032" i="1"/>
  <c r="FT1032" i="1"/>
  <c r="FS1032" i="1"/>
  <c r="FR1032" i="1"/>
  <c r="DU1032" i="1"/>
  <c r="GC1031" i="1"/>
  <c r="GB1031" i="1"/>
  <c r="GA1031" i="1"/>
  <c r="FZ1031" i="1"/>
  <c r="FY1031" i="1"/>
  <c r="FX1031" i="1"/>
  <c r="FW1031" i="1"/>
  <c r="FV1031" i="1"/>
  <c r="FU1031" i="1"/>
  <c r="FT1031" i="1"/>
  <c r="FS1031" i="1"/>
  <c r="FR1031" i="1"/>
  <c r="DU1031" i="1"/>
  <c r="GC1030" i="1"/>
  <c r="GB1030" i="1"/>
  <c r="GA1030" i="1"/>
  <c r="FZ1030" i="1"/>
  <c r="FY1030" i="1"/>
  <c r="FX1030" i="1"/>
  <c r="FW1030" i="1"/>
  <c r="FV1030" i="1"/>
  <c r="FU1030" i="1"/>
  <c r="FT1030" i="1"/>
  <c r="FS1030" i="1"/>
  <c r="FR1030" i="1"/>
  <c r="GC1029" i="1"/>
  <c r="GB1029" i="1"/>
  <c r="GA1029" i="1"/>
  <c r="FZ1029" i="1"/>
  <c r="FY1029" i="1"/>
  <c r="FX1029" i="1"/>
  <c r="FW1029" i="1"/>
  <c r="FV1029" i="1"/>
  <c r="FU1029" i="1"/>
  <c r="FT1029" i="1"/>
  <c r="FS1029" i="1"/>
  <c r="FR1029" i="1"/>
  <c r="GC1028" i="1"/>
  <c r="GB1028" i="1"/>
  <c r="GA1028" i="1"/>
  <c r="FZ1028" i="1"/>
  <c r="FY1028" i="1"/>
  <c r="FX1028" i="1"/>
  <c r="FW1028" i="1"/>
  <c r="FV1028" i="1"/>
  <c r="FU1028" i="1"/>
  <c r="FT1028" i="1"/>
  <c r="FS1028" i="1"/>
  <c r="FR1028" i="1"/>
  <c r="GC1027" i="1"/>
  <c r="GB1027" i="1"/>
  <c r="GA1027" i="1"/>
  <c r="FZ1027" i="1"/>
  <c r="FY1027" i="1"/>
  <c r="FX1027" i="1"/>
  <c r="FW1027" i="1"/>
  <c r="FV1027" i="1"/>
  <c r="FU1027" i="1"/>
  <c r="FT1027" i="1"/>
  <c r="FS1027" i="1"/>
  <c r="FR1027" i="1"/>
  <c r="GC1026" i="1"/>
  <c r="GB1026" i="1"/>
  <c r="GA1026" i="1"/>
  <c r="FZ1026" i="1"/>
  <c r="FY1026" i="1"/>
  <c r="FX1026" i="1"/>
  <c r="FW1026" i="1"/>
  <c r="FV1026" i="1"/>
  <c r="FU1026" i="1"/>
  <c r="FT1026" i="1"/>
  <c r="FS1026" i="1"/>
  <c r="FR1026" i="1"/>
  <c r="GC1025" i="1"/>
  <c r="GB1025" i="1"/>
  <c r="GA1025" i="1"/>
  <c r="FZ1025" i="1"/>
  <c r="FY1025" i="1"/>
  <c r="FX1025" i="1"/>
  <c r="FW1025" i="1"/>
  <c r="FV1025" i="1"/>
  <c r="FU1025" i="1"/>
  <c r="FT1025" i="1"/>
  <c r="FS1025" i="1"/>
  <c r="FR1025" i="1"/>
  <c r="GC1024" i="1"/>
  <c r="GB1024" i="1"/>
  <c r="GA1024" i="1"/>
  <c r="FZ1024" i="1"/>
  <c r="FY1024" i="1"/>
  <c r="FX1024" i="1"/>
  <c r="FW1024" i="1"/>
  <c r="FV1024" i="1"/>
  <c r="FU1024" i="1"/>
  <c r="FT1024" i="1"/>
  <c r="FS1024" i="1"/>
  <c r="FR1024" i="1"/>
  <c r="GC1023" i="1"/>
  <c r="GB1023" i="1"/>
  <c r="GA1023" i="1"/>
  <c r="FZ1023" i="1"/>
  <c r="FY1023" i="1"/>
  <c r="FX1023" i="1"/>
  <c r="FW1023" i="1"/>
  <c r="FV1023" i="1"/>
  <c r="FU1023" i="1"/>
  <c r="FT1023" i="1"/>
  <c r="FS1023" i="1"/>
  <c r="FR1023" i="1"/>
  <c r="GC1022" i="1"/>
  <c r="GB1022" i="1"/>
  <c r="GA1022" i="1"/>
  <c r="FZ1022" i="1"/>
  <c r="FY1022" i="1"/>
  <c r="FX1022" i="1"/>
  <c r="FW1022" i="1"/>
  <c r="FV1022" i="1"/>
  <c r="FU1022" i="1"/>
  <c r="FT1022" i="1"/>
  <c r="FS1022" i="1"/>
  <c r="FR1022" i="1"/>
  <c r="GC1021" i="1"/>
  <c r="GB1021" i="1"/>
  <c r="GA1021" i="1"/>
  <c r="FZ1021" i="1"/>
  <c r="FY1021" i="1"/>
  <c r="FX1021" i="1"/>
  <c r="FW1021" i="1"/>
  <c r="FV1021" i="1"/>
  <c r="FU1021" i="1"/>
  <c r="FT1021" i="1"/>
  <c r="FS1021" i="1"/>
  <c r="FR1021" i="1"/>
  <c r="GC1020" i="1"/>
  <c r="GB1020" i="1"/>
  <c r="GA1020" i="1"/>
  <c r="FZ1020" i="1"/>
  <c r="FY1020" i="1"/>
  <c r="FX1020" i="1"/>
  <c r="FW1020" i="1"/>
  <c r="FV1020" i="1"/>
  <c r="FU1020" i="1"/>
  <c r="FT1020" i="1"/>
  <c r="FS1020" i="1"/>
  <c r="FR1020" i="1"/>
  <c r="GC1019" i="1"/>
  <c r="GB1019" i="1"/>
  <c r="GA1019" i="1"/>
  <c r="FZ1019" i="1"/>
  <c r="FY1019" i="1"/>
  <c r="FX1019" i="1"/>
  <c r="FW1019" i="1"/>
  <c r="FV1019" i="1"/>
  <c r="FU1019" i="1"/>
  <c r="FT1019" i="1"/>
  <c r="FS1019" i="1"/>
  <c r="FR1019" i="1"/>
  <c r="GC1018" i="1"/>
  <c r="GB1018" i="1"/>
  <c r="GA1018" i="1"/>
  <c r="FZ1018" i="1"/>
  <c r="FY1018" i="1"/>
  <c r="FX1018" i="1"/>
  <c r="FW1018" i="1"/>
  <c r="FV1018" i="1"/>
  <c r="FU1018" i="1"/>
  <c r="FT1018" i="1"/>
  <c r="FS1018" i="1"/>
  <c r="FR1018" i="1"/>
  <c r="GC1017" i="1"/>
  <c r="GB1017" i="1"/>
  <c r="GA1017" i="1"/>
  <c r="FZ1017" i="1"/>
  <c r="FY1017" i="1"/>
  <c r="FX1017" i="1"/>
  <c r="FW1017" i="1"/>
  <c r="FV1017" i="1"/>
  <c r="FU1017" i="1"/>
  <c r="FT1017" i="1"/>
  <c r="FS1017" i="1"/>
  <c r="FR1017" i="1"/>
  <c r="GC1016" i="1"/>
  <c r="GB1016" i="1"/>
  <c r="GA1016" i="1"/>
  <c r="FZ1016" i="1"/>
  <c r="FY1016" i="1"/>
  <c r="FX1016" i="1"/>
  <c r="FW1016" i="1"/>
  <c r="FV1016" i="1"/>
  <c r="FU1016" i="1"/>
  <c r="FT1016" i="1"/>
  <c r="FS1016" i="1"/>
  <c r="FR1016" i="1"/>
  <c r="GC1015" i="1"/>
  <c r="GB1015" i="1"/>
  <c r="GA1015" i="1"/>
  <c r="FZ1015" i="1"/>
  <c r="FY1015" i="1"/>
  <c r="FX1015" i="1"/>
  <c r="FW1015" i="1"/>
  <c r="FV1015" i="1"/>
  <c r="FU1015" i="1"/>
  <c r="FT1015" i="1"/>
  <c r="FS1015" i="1"/>
  <c r="FR1015" i="1"/>
  <c r="GC1014" i="1"/>
  <c r="GB1014" i="1"/>
  <c r="GA1014" i="1"/>
  <c r="FZ1014" i="1"/>
  <c r="FY1014" i="1"/>
  <c r="FX1014" i="1"/>
  <c r="FW1014" i="1"/>
  <c r="FV1014" i="1"/>
  <c r="FU1014" i="1"/>
  <c r="FT1014" i="1"/>
  <c r="FS1014" i="1"/>
  <c r="FR1014" i="1"/>
  <c r="GC1013" i="1"/>
  <c r="GB1013" i="1"/>
  <c r="GA1013" i="1"/>
  <c r="FZ1013" i="1"/>
  <c r="FY1013" i="1"/>
  <c r="FX1013" i="1"/>
  <c r="FW1013" i="1"/>
  <c r="FV1013" i="1"/>
  <c r="FU1013" i="1"/>
  <c r="FT1013" i="1"/>
  <c r="FS1013" i="1"/>
  <c r="FR1013" i="1"/>
  <c r="GC1012" i="1"/>
  <c r="GB1012" i="1"/>
  <c r="GA1012" i="1"/>
  <c r="FZ1012" i="1"/>
  <c r="FY1012" i="1"/>
  <c r="FX1012" i="1"/>
  <c r="FW1012" i="1"/>
  <c r="FV1012" i="1"/>
  <c r="FU1012" i="1"/>
  <c r="FT1012" i="1"/>
  <c r="FS1012" i="1"/>
  <c r="FR1012" i="1"/>
  <c r="GC1011" i="1"/>
  <c r="GB1011" i="1"/>
  <c r="GA1011" i="1"/>
  <c r="FZ1011" i="1"/>
  <c r="FY1011" i="1"/>
  <c r="FX1011" i="1"/>
  <c r="FW1011" i="1"/>
  <c r="FV1011" i="1"/>
  <c r="FU1011" i="1"/>
  <c r="FT1011" i="1"/>
  <c r="FS1011" i="1"/>
  <c r="FR1011" i="1"/>
  <c r="GC1010" i="1"/>
  <c r="GB1010" i="1"/>
  <c r="GA1010" i="1"/>
  <c r="FZ1010" i="1"/>
  <c r="FY1010" i="1"/>
  <c r="FX1010" i="1"/>
  <c r="FW1010" i="1"/>
  <c r="FV1010" i="1"/>
  <c r="FU1010" i="1"/>
  <c r="FT1010" i="1"/>
  <c r="FS1010" i="1"/>
  <c r="FR1010" i="1"/>
  <c r="GC1009" i="1"/>
  <c r="GB1009" i="1"/>
  <c r="GA1009" i="1"/>
  <c r="FZ1009" i="1"/>
  <c r="FY1009" i="1"/>
  <c r="FX1009" i="1"/>
  <c r="FW1009" i="1"/>
  <c r="FV1009" i="1"/>
  <c r="FU1009" i="1"/>
  <c r="FT1009" i="1"/>
  <c r="FS1009" i="1"/>
  <c r="FR1009" i="1"/>
  <c r="GC1008" i="1"/>
  <c r="GB1008" i="1"/>
  <c r="GA1008" i="1"/>
  <c r="FZ1008" i="1"/>
  <c r="FY1008" i="1"/>
  <c r="FX1008" i="1"/>
  <c r="FW1008" i="1"/>
  <c r="FV1008" i="1"/>
  <c r="FU1008" i="1"/>
  <c r="FT1008" i="1"/>
  <c r="FS1008" i="1"/>
  <c r="FR1008" i="1"/>
  <c r="GC1007" i="1"/>
  <c r="GB1007" i="1"/>
  <c r="GA1007" i="1"/>
  <c r="FZ1007" i="1"/>
  <c r="FY1007" i="1"/>
  <c r="FX1007" i="1"/>
  <c r="FW1007" i="1"/>
  <c r="FV1007" i="1"/>
  <c r="FU1007" i="1"/>
  <c r="FT1007" i="1"/>
  <c r="FS1007" i="1"/>
  <c r="FR1007" i="1"/>
  <c r="GC1006" i="1"/>
  <c r="GB1006" i="1"/>
  <c r="GA1006" i="1"/>
  <c r="FZ1006" i="1"/>
  <c r="FY1006" i="1"/>
  <c r="FX1006" i="1"/>
  <c r="FW1006" i="1"/>
  <c r="FV1006" i="1"/>
  <c r="FU1006" i="1"/>
  <c r="FT1006" i="1"/>
  <c r="FS1006" i="1"/>
  <c r="FR1006" i="1"/>
  <c r="GC1005" i="1"/>
  <c r="GB1005" i="1"/>
  <c r="GA1005" i="1"/>
  <c r="FZ1005" i="1"/>
  <c r="FY1005" i="1"/>
  <c r="FX1005" i="1"/>
  <c r="FW1005" i="1"/>
  <c r="FV1005" i="1"/>
  <c r="FU1005" i="1"/>
  <c r="FT1005" i="1"/>
  <c r="FS1005" i="1"/>
  <c r="FR1005" i="1"/>
  <c r="GC1003" i="1"/>
  <c r="GB1003" i="1"/>
  <c r="GA1003" i="1"/>
  <c r="FZ1003" i="1"/>
  <c r="FY1003" i="1"/>
  <c r="FX1003" i="1"/>
  <c r="FW1003" i="1"/>
  <c r="FV1003" i="1"/>
  <c r="FU1003" i="1"/>
  <c r="FT1003" i="1"/>
  <c r="FS1003" i="1"/>
  <c r="FR1003" i="1"/>
  <c r="GC1002" i="1"/>
  <c r="GB1002" i="1"/>
  <c r="GA1002" i="1"/>
  <c r="FZ1002" i="1"/>
  <c r="FY1002" i="1"/>
  <c r="FX1002" i="1"/>
  <c r="FW1002" i="1"/>
  <c r="FV1002" i="1"/>
  <c r="FU1002" i="1"/>
  <c r="FT1002" i="1"/>
  <c r="FS1002" i="1"/>
  <c r="FR1002" i="1"/>
  <c r="GC1001" i="1"/>
  <c r="GB1001" i="1"/>
  <c r="GA1001" i="1"/>
  <c r="FZ1001" i="1"/>
  <c r="FY1001" i="1"/>
  <c r="FX1001" i="1"/>
  <c r="FW1001" i="1"/>
  <c r="FV1001" i="1"/>
  <c r="FU1001" i="1"/>
  <c r="FT1001" i="1"/>
  <c r="FS1001" i="1"/>
  <c r="FR1001" i="1"/>
  <c r="GC1000" i="1"/>
  <c r="GB1000" i="1"/>
  <c r="GA1000" i="1"/>
  <c r="FZ1000" i="1"/>
  <c r="FY1000" i="1"/>
  <c r="FX1000" i="1"/>
  <c r="FW1000" i="1"/>
  <c r="FV1000" i="1"/>
  <c r="FU1000" i="1"/>
  <c r="FT1000" i="1"/>
  <c r="FS1000" i="1"/>
  <c r="FR1000" i="1"/>
  <c r="GC999" i="1"/>
  <c r="GB999" i="1"/>
  <c r="GA999" i="1"/>
  <c r="FZ999" i="1"/>
  <c r="FY999" i="1"/>
  <c r="FX999" i="1"/>
  <c r="FW999" i="1"/>
  <c r="FV999" i="1"/>
  <c r="FU999" i="1"/>
  <c r="FT999" i="1"/>
  <c r="FS999" i="1"/>
  <c r="FR999" i="1"/>
  <c r="GC998" i="1"/>
  <c r="GB998" i="1"/>
  <c r="GA998" i="1"/>
  <c r="FZ998" i="1"/>
  <c r="FY998" i="1"/>
  <c r="FX998" i="1"/>
  <c r="FW998" i="1"/>
  <c r="FV998" i="1"/>
  <c r="FU998" i="1"/>
  <c r="FT998" i="1"/>
  <c r="FS998" i="1"/>
  <c r="FR998" i="1"/>
  <c r="GC997" i="1"/>
  <c r="GB997" i="1"/>
  <c r="GA997" i="1"/>
  <c r="FZ997" i="1"/>
  <c r="FY997" i="1"/>
  <c r="FX997" i="1"/>
  <c r="FW997" i="1"/>
  <c r="FV997" i="1"/>
  <c r="FU997" i="1"/>
  <c r="FT997" i="1"/>
  <c r="FS997" i="1"/>
  <c r="FR997" i="1"/>
  <c r="GC996" i="1"/>
  <c r="GB996" i="1"/>
  <c r="GA996" i="1"/>
  <c r="FZ996" i="1"/>
  <c r="FY996" i="1"/>
  <c r="FX996" i="1"/>
  <c r="FW996" i="1"/>
  <c r="FV996" i="1"/>
  <c r="FU996" i="1"/>
  <c r="FT996" i="1"/>
  <c r="FS996" i="1"/>
  <c r="FR996" i="1"/>
  <c r="GC995" i="1"/>
  <c r="GB995" i="1"/>
  <c r="GA995" i="1"/>
  <c r="FZ995" i="1"/>
  <c r="FY995" i="1"/>
  <c r="FX995" i="1"/>
  <c r="FW995" i="1"/>
  <c r="FV995" i="1"/>
  <c r="FU995" i="1"/>
  <c r="FT995" i="1"/>
  <c r="FS995" i="1"/>
  <c r="FR995" i="1"/>
  <c r="GC994" i="1"/>
  <c r="GB994" i="1"/>
  <c r="GA994" i="1"/>
  <c r="FZ994" i="1"/>
  <c r="FY994" i="1"/>
  <c r="FX994" i="1"/>
  <c r="FW994" i="1"/>
  <c r="FV994" i="1"/>
  <c r="FU994" i="1"/>
  <c r="FT994" i="1"/>
  <c r="FS994" i="1"/>
  <c r="FR994" i="1"/>
  <c r="GC993" i="1"/>
  <c r="GB993" i="1"/>
  <c r="GA993" i="1"/>
  <c r="FZ993" i="1"/>
  <c r="FY993" i="1"/>
  <c r="FX993" i="1"/>
  <c r="FW993" i="1"/>
  <c r="FV993" i="1"/>
  <c r="FU993" i="1"/>
  <c r="FT993" i="1"/>
  <c r="FS993" i="1"/>
  <c r="FR993" i="1"/>
  <c r="GC992" i="1"/>
  <c r="GB992" i="1"/>
  <c r="GA992" i="1"/>
  <c r="FZ992" i="1"/>
  <c r="FY992" i="1"/>
  <c r="FX992" i="1"/>
  <c r="FW992" i="1"/>
  <c r="FV992" i="1"/>
  <c r="FU992" i="1"/>
  <c r="FT992" i="1"/>
  <c r="FS992" i="1"/>
  <c r="FR992" i="1"/>
  <c r="GC991" i="1"/>
  <c r="GB991" i="1"/>
  <c r="GA991" i="1"/>
  <c r="FZ991" i="1"/>
  <c r="FY991" i="1"/>
  <c r="FX991" i="1"/>
  <c r="FW991" i="1"/>
  <c r="FV991" i="1"/>
  <c r="FU991" i="1"/>
  <c r="FT991" i="1"/>
  <c r="FS991" i="1"/>
  <c r="FR991" i="1"/>
  <c r="GC990" i="1"/>
  <c r="GB990" i="1"/>
  <c r="GA990" i="1"/>
  <c r="FZ990" i="1"/>
  <c r="FY990" i="1"/>
  <c r="FX990" i="1"/>
  <c r="FW990" i="1"/>
  <c r="FV990" i="1"/>
  <c r="FU990" i="1"/>
  <c r="FT990" i="1"/>
  <c r="FS990" i="1"/>
  <c r="FR990" i="1"/>
  <c r="GC989" i="1"/>
  <c r="GB989" i="1"/>
  <c r="GA989" i="1"/>
  <c r="FZ989" i="1"/>
  <c r="FY989" i="1"/>
  <c r="FX989" i="1"/>
  <c r="FW989" i="1"/>
  <c r="FV989" i="1"/>
  <c r="FU989" i="1"/>
  <c r="FT989" i="1"/>
  <c r="FS989" i="1"/>
  <c r="FR989" i="1"/>
  <c r="GC988" i="1"/>
  <c r="GB988" i="1"/>
  <c r="GA988" i="1"/>
  <c r="FZ988" i="1"/>
  <c r="FY988" i="1"/>
  <c r="FX988" i="1"/>
  <c r="FW988" i="1"/>
  <c r="FV988" i="1"/>
  <c r="FU988" i="1"/>
  <c r="FT988" i="1"/>
  <c r="FS988" i="1"/>
  <c r="FR988" i="1"/>
  <c r="GC987" i="1"/>
  <c r="GB987" i="1"/>
  <c r="GA987" i="1"/>
  <c r="FZ987" i="1"/>
  <c r="FY987" i="1"/>
  <c r="FX987" i="1"/>
  <c r="FW987" i="1"/>
  <c r="FV987" i="1"/>
  <c r="FU987" i="1"/>
  <c r="FT987" i="1"/>
  <c r="FS987" i="1"/>
  <c r="FR987" i="1"/>
  <c r="GC986" i="1"/>
  <c r="GB986" i="1"/>
  <c r="GA986" i="1"/>
  <c r="FZ986" i="1"/>
  <c r="FY986" i="1"/>
  <c r="FX986" i="1"/>
  <c r="FW986" i="1"/>
  <c r="FV986" i="1"/>
  <c r="FU986" i="1"/>
  <c r="FT986" i="1"/>
  <c r="FS986" i="1"/>
  <c r="FR986" i="1"/>
  <c r="GC985" i="1"/>
  <c r="GB985" i="1"/>
  <c r="GA985" i="1"/>
  <c r="FZ985" i="1"/>
  <c r="FY985" i="1"/>
  <c r="FX985" i="1"/>
  <c r="FW985" i="1"/>
  <c r="FV985" i="1"/>
  <c r="FU985" i="1"/>
  <c r="FT985" i="1"/>
  <c r="FS985" i="1"/>
  <c r="FR985" i="1"/>
  <c r="GC984" i="1"/>
  <c r="GB984" i="1"/>
  <c r="GA984" i="1"/>
  <c r="FZ984" i="1"/>
  <c r="FY984" i="1"/>
  <c r="FX984" i="1"/>
  <c r="FW984" i="1"/>
  <c r="FV984" i="1"/>
  <c r="FU984" i="1"/>
  <c r="FT984" i="1"/>
  <c r="FS984" i="1"/>
  <c r="FR984" i="1"/>
  <c r="GC983" i="1"/>
  <c r="GB983" i="1"/>
  <c r="GA983" i="1"/>
  <c r="FZ983" i="1"/>
  <c r="FY983" i="1"/>
  <c r="FX983" i="1"/>
  <c r="FW983" i="1"/>
  <c r="FV983" i="1"/>
  <c r="FU983" i="1"/>
  <c r="FT983" i="1"/>
  <c r="FS983" i="1"/>
  <c r="FR983" i="1"/>
  <c r="GC982" i="1"/>
  <c r="GB982" i="1"/>
  <c r="GA982" i="1"/>
  <c r="FZ982" i="1"/>
  <c r="FY982" i="1"/>
  <c r="FX982" i="1"/>
  <c r="FW982" i="1"/>
  <c r="FV982" i="1"/>
  <c r="FU982" i="1"/>
  <c r="FT982" i="1"/>
  <c r="FS982" i="1"/>
  <c r="FR982" i="1"/>
  <c r="GC981" i="1"/>
  <c r="GB981" i="1"/>
  <c r="GA981" i="1"/>
  <c r="FZ981" i="1"/>
  <c r="FY981" i="1"/>
  <c r="FX981" i="1"/>
  <c r="FW981" i="1"/>
  <c r="FV981" i="1"/>
  <c r="FU981" i="1"/>
  <c r="FT981" i="1"/>
  <c r="FS981" i="1"/>
  <c r="FR981" i="1"/>
  <c r="GC980" i="1"/>
  <c r="GB980" i="1"/>
  <c r="GA980" i="1"/>
  <c r="FZ980" i="1"/>
  <c r="FY980" i="1"/>
  <c r="FX980" i="1"/>
  <c r="FW980" i="1"/>
  <c r="FV980" i="1"/>
  <c r="FU980" i="1"/>
  <c r="FT980" i="1"/>
  <c r="FS980" i="1"/>
  <c r="FR980" i="1"/>
  <c r="GC979" i="1"/>
  <c r="GB979" i="1"/>
  <c r="GA979" i="1"/>
  <c r="FZ979" i="1"/>
  <c r="FY979" i="1"/>
  <c r="FX979" i="1"/>
  <c r="FW979" i="1"/>
  <c r="FV979" i="1"/>
  <c r="FU979" i="1"/>
  <c r="FT979" i="1"/>
  <c r="FS979" i="1"/>
  <c r="FR979" i="1"/>
  <c r="GC978" i="1"/>
  <c r="GB978" i="1"/>
  <c r="GA978" i="1"/>
  <c r="FZ978" i="1"/>
  <c r="FY978" i="1"/>
  <c r="FX978" i="1"/>
  <c r="FW978" i="1"/>
  <c r="FV978" i="1"/>
  <c r="FU978" i="1"/>
  <c r="FT978" i="1"/>
  <c r="FS978" i="1"/>
  <c r="FR978" i="1"/>
  <c r="GC977" i="1"/>
  <c r="GB977" i="1"/>
  <c r="GA977" i="1"/>
  <c r="FZ977" i="1"/>
  <c r="FY977" i="1"/>
  <c r="FX977" i="1"/>
  <c r="FW977" i="1"/>
  <c r="FV977" i="1"/>
  <c r="FU977" i="1"/>
  <c r="FT977" i="1"/>
  <c r="FS977" i="1"/>
  <c r="FR977" i="1"/>
  <c r="GC976" i="1"/>
  <c r="GB976" i="1"/>
  <c r="GA976" i="1"/>
  <c r="FZ976" i="1"/>
  <c r="FY976" i="1"/>
  <c r="FX976" i="1"/>
  <c r="FW976" i="1"/>
  <c r="FV976" i="1"/>
  <c r="FU976" i="1"/>
  <c r="FT976" i="1"/>
  <c r="FS976" i="1"/>
  <c r="FR976" i="1"/>
  <c r="GC975" i="1"/>
  <c r="GB975" i="1"/>
  <c r="GA975" i="1"/>
  <c r="FZ975" i="1"/>
  <c r="FY975" i="1"/>
  <c r="FX975" i="1"/>
  <c r="FW975" i="1"/>
  <c r="FV975" i="1"/>
  <c r="FU975" i="1"/>
  <c r="FT975" i="1"/>
  <c r="FS975" i="1"/>
  <c r="FR975" i="1"/>
  <c r="GC974" i="1"/>
  <c r="GB974" i="1"/>
  <c r="GA974" i="1"/>
  <c r="FZ974" i="1"/>
  <c r="FY974" i="1"/>
  <c r="FX974" i="1"/>
  <c r="FW974" i="1"/>
  <c r="FV974" i="1"/>
  <c r="FU974" i="1"/>
  <c r="FT974" i="1"/>
  <c r="FS974" i="1"/>
  <c r="FR974" i="1"/>
  <c r="GC973" i="1"/>
  <c r="GB973" i="1"/>
  <c r="GA973" i="1"/>
  <c r="FZ973" i="1"/>
  <c r="FY973" i="1"/>
  <c r="FX973" i="1"/>
  <c r="FW973" i="1"/>
  <c r="FV973" i="1"/>
  <c r="FU973" i="1"/>
  <c r="FT973" i="1"/>
  <c r="FS973" i="1"/>
  <c r="FR973" i="1"/>
  <c r="GC972" i="1"/>
  <c r="GB972" i="1"/>
  <c r="GA972" i="1"/>
  <c r="FZ972" i="1"/>
  <c r="FY972" i="1"/>
  <c r="FX972" i="1"/>
  <c r="FW972" i="1"/>
  <c r="FV972" i="1"/>
  <c r="FU972" i="1"/>
  <c r="FT972" i="1"/>
  <c r="FS972" i="1"/>
  <c r="FR972" i="1"/>
  <c r="GC971" i="1"/>
  <c r="GB971" i="1"/>
  <c r="GA971" i="1"/>
  <c r="FZ971" i="1"/>
  <c r="FY971" i="1"/>
  <c r="FX971" i="1"/>
  <c r="FW971" i="1"/>
  <c r="FV971" i="1"/>
  <c r="FU971" i="1"/>
  <c r="FT971" i="1"/>
  <c r="FS971" i="1"/>
  <c r="FR971" i="1"/>
  <c r="GC970" i="1"/>
  <c r="GB970" i="1"/>
  <c r="GA970" i="1"/>
  <c r="FZ970" i="1"/>
  <c r="FY970" i="1"/>
  <c r="FX970" i="1"/>
  <c r="FW970" i="1"/>
  <c r="FV970" i="1"/>
  <c r="FU970" i="1"/>
  <c r="FT970" i="1"/>
  <c r="FS970" i="1"/>
  <c r="FR970" i="1"/>
  <c r="GC969" i="1"/>
  <c r="GB969" i="1"/>
  <c r="GA969" i="1"/>
  <c r="FZ969" i="1"/>
  <c r="FY969" i="1"/>
  <c r="FX969" i="1"/>
  <c r="FW969" i="1"/>
  <c r="FV969" i="1"/>
  <c r="FU969" i="1"/>
  <c r="FT969" i="1"/>
  <c r="FS969" i="1"/>
  <c r="FR969" i="1"/>
  <c r="GC968" i="1"/>
  <c r="GB968" i="1"/>
  <c r="GA968" i="1"/>
  <c r="FZ968" i="1"/>
  <c r="FY968" i="1"/>
  <c r="FX968" i="1"/>
  <c r="FW968" i="1"/>
  <c r="FV968" i="1"/>
  <c r="FU968" i="1"/>
  <c r="FT968" i="1"/>
  <c r="FS968" i="1"/>
  <c r="FR968" i="1"/>
  <c r="GC967" i="1"/>
  <c r="GB967" i="1"/>
  <c r="GA967" i="1"/>
  <c r="FZ967" i="1"/>
  <c r="FY967" i="1"/>
  <c r="FX967" i="1"/>
  <c r="FW967" i="1"/>
  <c r="FV967" i="1"/>
  <c r="FU967" i="1"/>
  <c r="FT967" i="1"/>
  <c r="FS967" i="1"/>
  <c r="FR967" i="1"/>
  <c r="DU967" i="1"/>
  <c r="GC966" i="1"/>
  <c r="GB966" i="1"/>
  <c r="GA966" i="1"/>
  <c r="FZ966" i="1"/>
  <c r="FY966" i="1"/>
  <c r="FX966" i="1"/>
  <c r="FW966" i="1"/>
  <c r="FV966" i="1"/>
  <c r="FU966" i="1"/>
  <c r="FT966" i="1"/>
  <c r="FS966" i="1"/>
  <c r="FR966" i="1"/>
  <c r="GC965" i="1"/>
  <c r="GB965" i="1"/>
  <c r="GA965" i="1"/>
  <c r="FZ965" i="1"/>
  <c r="FY965" i="1"/>
  <c r="FX965" i="1"/>
  <c r="FW965" i="1"/>
  <c r="FV965" i="1"/>
  <c r="FU965" i="1"/>
  <c r="FT965" i="1"/>
  <c r="FS965" i="1"/>
  <c r="FR965" i="1"/>
  <c r="GC964" i="1"/>
  <c r="GB964" i="1"/>
  <c r="GA964" i="1"/>
  <c r="FZ964" i="1"/>
  <c r="FY964" i="1"/>
  <c r="FX964" i="1"/>
  <c r="FW964" i="1"/>
  <c r="FV964" i="1"/>
  <c r="FU964" i="1"/>
  <c r="FT964" i="1"/>
  <c r="FS964" i="1"/>
  <c r="FR964" i="1"/>
  <c r="GC963" i="1"/>
  <c r="GB963" i="1"/>
  <c r="GA963" i="1"/>
  <c r="FZ963" i="1"/>
  <c r="FY963" i="1"/>
  <c r="FX963" i="1"/>
  <c r="FW963" i="1"/>
  <c r="FV963" i="1"/>
  <c r="FU963" i="1"/>
  <c r="FT963" i="1"/>
  <c r="FS963" i="1"/>
  <c r="FR963" i="1"/>
  <c r="GC962" i="1"/>
  <c r="GB962" i="1"/>
  <c r="GA962" i="1"/>
  <c r="FZ962" i="1"/>
  <c r="FY962" i="1"/>
  <c r="FX962" i="1"/>
  <c r="FW962" i="1"/>
  <c r="FV962" i="1"/>
  <c r="FU962" i="1"/>
  <c r="FT962" i="1"/>
  <c r="FS962" i="1"/>
  <c r="FR962" i="1"/>
  <c r="GC961" i="1"/>
  <c r="GB961" i="1"/>
  <c r="GA961" i="1"/>
  <c r="FZ961" i="1"/>
  <c r="FY961" i="1"/>
  <c r="FX961" i="1"/>
  <c r="FW961" i="1"/>
  <c r="FV961" i="1"/>
  <c r="FU961" i="1"/>
  <c r="FT961" i="1"/>
  <c r="FS961" i="1"/>
  <c r="FR961" i="1"/>
  <c r="GC960" i="1"/>
  <c r="GB960" i="1"/>
  <c r="GA960" i="1"/>
  <c r="FZ960" i="1"/>
  <c r="FY960" i="1"/>
  <c r="FX960" i="1"/>
  <c r="FW960" i="1"/>
  <c r="FV960" i="1"/>
  <c r="FU960" i="1"/>
  <c r="FT960" i="1"/>
  <c r="FS960" i="1"/>
  <c r="FR960" i="1"/>
  <c r="GC959" i="1"/>
  <c r="GB959" i="1"/>
  <c r="GA959" i="1"/>
  <c r="FZ959" i="1"/>
  <c r="FY959" i="1"/>
  <c r="FX959" i="1"/>
  <c r="FW959" i="1"/>
  <c r="FV959" i="1"/>
  <c r="FU959" i="1"/>
  <c r="FT959" i="1"/>
  <c r="FS959" i="1"/>
  <c r="FR959" i="1"/>
  <c r="DU959" i="1"/>
  <c r="GC958" i="1"/>
  <c r="GB958" i="1"/>
  <c r="GA958" i="1"/>
  <c r="FZ958" i="1"/>
  <c r="FY958" i="1"/>
  <c r="FX958" i="1"/>
  <c r="FW958" i="1"/>
  <c r="FV958" i="1"/>
  <c r="FU958" i="1"/>
  <c r="FT958" i="1"/>
  <c r="FS958" i="1"/>
  <c r="FR958" i="1"/>
  <c r="GC957" i="1"/>
  <c r="GB957" i="1"/>
  <c r="GA957" i="1"/>
  <c r="FZ957" i="1"/>
  <c r="FY957" i="1"/>
  <c r="FX957" i="1"/>
  <c r="FW957" i="1"/>
  <c r="FV957" i="1"/>
  <c r="FU957" i="1"/>
  <c r="FT957" i="1"/>
  <c r="FS957" i="1"/>
  <c r="FR957" i="1"/>
  <c r="GC956" i="1"/>
  <c r="GB956" i="1"/>
  <c r="GA956" i="1"/>
  <c r="FZ956" i="1"/>
  <c r="FY956" i="1"/>
  <c r="FX956" i="1"/>
  <c r="FW956" i="1"/>
  <c r="FV956" i="1"/>
  <c r="FU956" i="1"/>
  <c r="FT956" i="1"/>
  <c r="FS956" i="1"/>
  <c r="FR956" i="1"/>
  <c r="GC955" i="1"/>
  <c r="GB955" i="1"/>
  <c r="GA955" i="1"/>
  <c r="FZ955" i="1"/>
  <c r="FY955" i="1"/>
  <c r="FX955" i="1"/>
  <c r="FW955" i="1"/>
  <c r="FV955" i="1"/>
  <c r="FU955" i="1"/>
  <c r="FT955" i="1"/>
  <c r="FS955" i="1"/>
  <c r="FR955" i="1"/>
  <c r="GC954" i="1"/>
  <c r="GB954" i="1"/>
  <c r="GA954" i="1"/>
  <c r="FZ954" i="1"/>
  <c r="FY954" i="1"/>
  <c r="FX954" i="1"/>
  <c r="FW954" i="1"/>
  <c r="FV954" i="1"/>
  <c r="FU954" i="1"/>
  <c r="FT954" i="1"/>
  <c r="FS954" i="1"/>
  <c r="FR954" i="1"/>
  <c r="GC953" i="1"/>
  <c r="GB953" i="1"/>
  <c r="GA953" i="1"/>
  <c r="FZ953" i="1"/>
  <c r="FY953" i="1"/>
  <c r="FX953" i="1"/>
  <c r="FW953" i="1"/>
  <c r="FV953" i="1"/>
  <c r="FU953" i="1"/>
  <c r="FT953" i="1"/>
  <c r="FS953" i="1"/>
  <c r="FR953" i="1"/>
  <c r="GC952" i="1"/>
  <c r="GB952" i="1"/>
  <c r="GA952" i="1"/>
  <c r="FZ952" i="1"/>
  <c r="FY952" i="1"/>
  <c r="FX952" i="1"/>
  <c r="FW952" i="1"/>
  <c r="FV952" i="1"/>
  <c r="FU952" i="1"/>
  <c r="FT952" i="1"/>
  <c r="FS952" i="1"/>
  <c r="FR952" i="1"/>
  <c r="GC951" i="1"/>
  <c r="GB951" i="1"/>
  <c r="GA951" i="1"/>
  <c r="FZ951" i="1"/>
  <c r="FY951" i="1"/>
  <c r="FX951" i="1"/>
  <c r="FW951" i="1"/>
  <c r="FV951" i="1"/>
  <c r="FU951" i="1"/>
  <c r="FT951" i="1"/>
  <c r="FS951" i="1"/>
  <c r="FR951" i="1"/>
  <c r="GC950" i="1"/>
  <c r="GB950" i="1"/>
  <c r="GA950" i="1"/>
  <c r="FZ950" i="1"/>
  <c r="FY950" i="1"/>
  <c r="FX950" i="1"/>
  <c r="FW950" i="1"/>
  <c r="FV950" i="1"/>
  <c r="FU950" i="1"/>
  <c r="FT950" i="1"/>
  <c r="FS950" i="1"/>
  <c r="FR950" i="1"/>
  <c r="GC949" i="1"/>
  <c r="GB949" i="1"/>
  <c r="GA949" i="1"/>
  <c r="FZ949" i="1"/>
  <c r="FY949" i="1"/>
  <c r="FX949" i="1"/>
  <c r="FW949" i="1"/>
  <c r="FV949" i="1"/>
  <c r="FU949" i="1"/>
  <c r="FT949" i="1"/>
  <c r="FS949" i="1"/>
  <c r="FR949" i="1"/>
  <c r="GC948" i="1"/>
  <c r="GB948" i="1"/>
  <c r="GA948" i="1"/>
  <c r="FZ948" i="1"/>
  <c r="FY948" i="1"/>
  <c r="FX948" i="1"/>
  <c r="FW948" i="1"/>
  <c r="FV948" i="1"/>
  <c r="FU948" i="1"/>
  <c r="FT948" i="1"/>
  <c r="FS948" i="1"/>
  <c r="FR948" i="1"/>
  <c r="GC947" i="1"/>
  <c r="GB947" i="1"/>
  <c r="GA947" i="1"/>
  <c r="FZ947" i="1"/>
  <c r="FY947" i="1"/>
  <c r="FX947" i="1"/>
  <c r="FW947" i="1"/>
  <c r="FV947" i="1"/>
  <c r="FU947" i="1"/>
  <c r="FT947" i="1"/>
  <c r="FS947" i="1"/>
  <c r="FR947" i="1"/>
  <c r="GC946" i="1"/>
  <c r="GB946" i="1"/>
  <c r="GA946" i="1"/>
  <c r="FZ946" i="1"/>
  <c r="FY946" i="1"/>
  <c r="FX946" i="1"/>
  <c r="FW946" i="1"/>
  <c r="FV946" i="1"/>
  <c r="FU946" i="1"/>
  <c r="FT946" i="1"/>
  <c r="FS946" i="1"/>
  <c r="FR946" i="1"/>
  <c r="GC945" i="1"/>
  <c r="GB945" i="1"/>
  <c r="GA945" i="1"/>
  <c r="FZ945" i="1"/>
  <c r="FY945" i="1"/>
  <c r="FX945" i="1"/>
  <c r="FW945" i="1"/>
  <c r="FV945" i="1"/>
  <c r="FU945" i="1"/>
  <c r="FT945" i="1"/>
  <c r="FS945" i="1"/>
  <c r="FR945" i="1"/>
  <c r="GC944" i="1"/>
  <c r="GB944" i="1"/>
  <c r="GA944" i="1"/>
  <c r="FZ944" i="1"/>
  <c r="FY944" i="1"/>
  <c r="FX944" i="1"/>
  <c r="FW944" i="1"/>
  <c r="FV944" i="1"/>
  <c r="FU944" i="1"/>
  <c r="FT944" i="1"/>
  <c r="FS944" i="1"/>
  <c r="FR944" i="1"/>
  <c r="GC943" i="1"/>
  <c r="GB943" i="1"/>
  <c r="GA943" i="1"/>
  <c r="FZ943" i="1"/>
  <c r="FY943" i="1"/>
  <c r="FX943" i="1"/>
  <c r="FW943" i="1"/>
  <c r="FV943" i="1"/>
  <c r="FU943" i="1"/>
  <c r="FT943" i="1"/>
  <c r="FS943" i="1"/>
  <c r="FR943" i="1"/>
  <c r="GC942" i="1"/>
  <c r="GB942" i="1"/>
  <c r="GA942" i="1"/>
  <c r="FZ942" i="1"/>
  <c r="FY942" i="1"/>
  <c r="FX942" i="1"/>
  <c r="FW942" i="1"/>
  <c r="FV942" i="1"/>
  <c r="FU942" i="1"/>
  <c r="FT942" i="1"/>
  <c r="FS942" i="1"/>
  <c r="FR942" i="1"/>
  <c r="GC941" i="1"/>
  <c r="GB941" i="1"/>
  <c r="GA941" i="1"/>
  <c r="FZ941" i="1"/>
  <c r="FY941" i="1"/>
  <c r="FX941" i="1"/>
  <c r="FW941" i="1"/>
  <c r="FV941" i="1"/>
  <c r="FU941" i="1"/>
  <c r="FT941" i="1"/>
  <c r="FS941" i="1"/>
  <c r="FR941" i="1"/>
  <c r="GC940" i="1"/>
  <c r="GB940" i="1"/>
  <c r="GA940" i="1"/>
  <c r="FZ940" i="1"/>
  <c r="FY940" i="1"/>
  <c r="FX940" i="1"/>
  <c r="FW940" i="1"/>
  <c r="FV940" i="1"/>
  <c r="FU940" i="1"/>
  <c r="FT940" i="1"/>
  <c r="FS940" i="1"/>
  <c r="FR940" i="1"/>
  <c r="GC939" i="1"/>
  <c r="GB939" i="1"/>
  <c r="GA939" i="1"/>
  <c r="FZ939" i="1"/>
  <c r="FY939" i="1"/>
  <c r="FX939" i="1"/>
  <c r="FW939" i="1"/>
  <c r="FV939" i="1"/>
  <c r="FU939" i="1"/>
  <c r="FT939" i="1"/>
  <c r="FS939" i="1"/>
  <c r="FR939" i="1"/>
  <c r="GC938" i="1"/>
  <c r="GB938" i="1"/>
  <c r="GA938" i="1"/>
  <c r="FZ938" i="1"/>
  <c r="FY938" i="1"/>
  <c r="FX938" i="1"/>
  <c r="FW938" i="1"/>
  <c r="FV938" i="1"/>
  <c r="FU938" i="1"/>
  <c r="FT938" i="1"/>
  <c r="FS938" i="1"/>
  <c r="FR938" i="1"/>
  <c r="GC937" i="1"/>
  <c r="GB937" i="1"/>
  <c r="GA937" i="1"/>
  <c r="FZ937" i="1"/>
  <c r="FY937" i="1"/>
  <c r="FX937" i="1"/>
  <c r="FW937" i="1"/>
  <c r="FV937" i="1"/>
  <c r="FU937" i="1"/>
  <c r="FT937" i="1"/>
  <c r="FS937" i="1"/>
  <c r="FR937" i="1"/>
  <c r="GC936" i="1"/>
  <c r="GB936" i="1"/>
  <c r="GA936" i="1"/>
  <c r="FZ936" i="1"/>
  <c r="FY936" i="1"/>
  <c r="FX936" i="1"/>
  <c r="FW936" i="1"/>
  <c r="FV936" i="1"/>
  <c r="FU936" i="1"/>
  <c r="FT936" i="1"/>
  <c r="FS936" i="1"/>
  <c r="FR936" i="1"/>
  <c r="GC935" i="1"/>
  <c r="GB935" i="1"/>
  <c r="GA935" i="1"/>
  <c r="FZ935" i="1"/>
  <c r="FY935" i="1"/>
  <c r="FX935" i="1"/>
  <c r="FW935" i="1"/>
  <c r="FV935" i="1"/>
  <c r="FU935" i="1"/>
  <c r="FT935" i="1"/>
  <c r="FS935" i="1"/>
  <c r="FR935" i="1"/>
  <c r="GC934" i="1"/>
  <c r="GB934" i="1"/>
  <c r="GA934" i="1"/>
  <c r="FZ934" i="1"/>
  <c r="FY934" i="1"/>
  <c r="FX934" i="1"/>
  <c r="FW934" i="1"/>
  <c r="FV934" i="1"/>
  <c r="FU934" i="1"/>
  <c r="FT934" i="1"/>
  <c r="FS934" i="1"/>
  <c r="FR934" i="1"/>
  <c r="GC933" i="1"/>
  <c r="GB933" i="1"/>
  <c r="GA933" i="1"/>
  <c r="FZ933" i="1"/>
  <c r="FY933" i="1"/>
  <c r="FX933" i="1"/>
  <c r="FW933" i="1"/>
  <c r="FV933" i="1"/>
  <c r="FU933" i="1"/>
  <c r="FT933" i="1"/>
  <c r="FS933" i="1"/>
  <c r="FR933" i="1"/>
  <c r="GC932" i="1"/>
  <c r="GB932" i="1"/>
  <c r="GA932" i="1"/>
  <c r="FZ932" i="1"/>
  <c r="FY932" i="1"/>
  <c r="FX932" i="1"/>
  <c r="FW932" i="1"/>
  <c r="FV932" i="1"/>
  <c r="FU932" i="1"/>
  <c r="FT932" i="1"/>
  <c r="FS932" i="1"/>
  <c r="FR932" i="1"/>
  <c r="GC931" i="1"/>
  <c r="GB931" i="1"/>
  <c r="GA931" i="1"/>
  <c r="FZ931" i="1"/>
  <c r="FY931" i="1"/>
  <c r="FX931" i="1"/>
  <c r="FW931" i="1"/>
  <c r="FV931" i="1"/>
  <c r="FU931" i="1"/>
  <c r="FT931" i="1"/>
  <c r="FS931" i="1"/>
  <c r="FR931" i="1"/>
  <c r="GC930" i="1"/>
  <c r="GB930" i="1"/>
  <c r="GA930" i="1"/>
  <c r="FZ930" i="1"/>
  <c r="FY930" i="1"/>
  <c r="FX930" i="1"/>
  <c r="FW930" i="1"/>
  <c r="FV930" i="1"/>
  <c r="FU930" i="1"/>
  <c r="FT930" i="1"/>
  <c r="FS930" i="1"/>
  <c r="FR930" i="1"/>
  <c r="GC929" i="1"/>
  <c r="GB929" i="1"/>
  <c r="GA929" i="1"/>
  <c r="FZ929" i="1"/>
  <c r="FY929" i="1"/>
  <c r="FX929" i="1"/>
  <c r="FW929" i="1"/>
  <c r="FV929" i="1"/>
  <c r="FU929" i="1"/>
  <c r="FT929" i="1"/>
  <c r="FS929" i="1"/>
  <c r="FR929" i="1"/>
  <c r="GC928" i="1"/>
  <c r="GB928" i="1"/>
  <c r="GA928" i="1"/>
  <c r="FZ928" i="1"/>
  <c r="FY928" i="1"/>
  <c r="FX928" i="1"/>
  <c r="FW928" i="1"/>
  <c r="FV928" i="1"/>
  <c r="FU928" i="1"/>
  <c r="FT928" i="1"/>
  <c r="FS928" i="1"/>
  <c r="FR928" i="1"/>
  <c r="GC927" i="1"/>
  <c r="GB927" i="1"/>
  <c r="GA927" i="1"/>
  <c r="FZ927" i="1"/>
  <c r="FY927" i="1"/>
  <c r="FX927" i="1"/>
  <c r="FW927" i="1"/>
  <c r="FV927" i="1"/>
  <c r="FU927" i="1"/>
  <c r="FT927" i="1"/>
  <c r="FS927" i="1"/>
  <c r="FR927" i="1"/>
  <c r="GC926" i="1"/>
  <c r="GB926" i="1"/>
  <c r="GA926" i="1"/>
  <c r="FZ926" i="1"/>
  <c r="FY926" i="1"/>
  <c r="FX926" i="1"/>
  <c r="FW926" i="1"/>
  <c r="FV926" i="1"/>
  <c r="FU926" i="1"/>
  <c r="FT926" i="1"/>
  <c r="FS926" i="1"/>
  <c r="FR926" i="1"/>
  <c r="GC925" i="1"/>
  <c r="GB925" i="1"/>
  <c r="GA925" i="1"/>
  <c r="FZ925" i="1"/>
  <c r="FY925" i="1"/>
  <c r="FX925" i="1"/>
  <c r="FW925" i="1"/>
  <c r="FV925" i="1"/>
  <c r="FU925" i="1"/>
  <c r="FT925" i="1"/>
  <c r="FS925" i="1"/>
  <c r="FR925" i="1"/>
  <c r="GC924" i="1"/>
  <c r="GB924" i="1"/>
  <c r="GA924" i="1"/>
  <c r="FZ924" i="1"/>
  <c r="FY924" i="1"/>
  <c r="FX924" i="1"/>
  <c r="FW924" i="1"/>
  <c r="FV924" i="1"/>
  <c r="FU924" i="1"/>
  <c r="FT924" i="1"/>
  <c r="FS924" i="1"/>
  <c r="FR924" i="1"/>
  <c r="GC923" i="1"/>
  <c r="GB923" i="1"/>
  <c r="GA923" i="1"/>
  <c r="FZ923" i="1"/>
  <c r="FY923" i="1"/>
  <c r="FX923" i="1"/>
  <c r="FW923" i="1"/>
  <c r="FV923" i="1"/>
  <c r="FU923" i="1"/>
  <c r="FT923" i="1"/>
  <c r="FS923" i="1"/>
  <c r="FR923" i="1"/>
  <c r="GC922" i="1"/>
  <c r="GB922" i="1"/>
  <c r="GA922" i="1"/>
  <c r="FZ922" i="1"/>
  <c r="FY922" i="1"/>
  <c r="FX922" i="1"/>
  <c r="FW922" i="1"/>
  <c r="FV922" i="1"/>
  <c r="FU922" i="1"/>
  <c r="FT922" i="1"/>
  <c r="FS922" i="1"/>
  <c r="FR922" i="1"/>
  <c r="GC921" i="1"/>
  <c r="GB921" i="1"/>
  <c r="GA921" i="1"/>
  <c r="FZ921" i="1"/>
  <c r="FY921" i="1"/>
  <c r="FX921" i="1"/>
  <c r="FW921" i="1"/>
  <c r="FV921" i="1"/>
  <c r="FU921" i="1"/>
  <c r="FT921" i="1"/>
  <c r="FS921" i="1"/>
  <c r="FR921" i="1"/>
  <c r="GC920" i="1"/>
  <c r="GB920" i="1"/>
  <c r="GA920" i="1"/>
  <c r="FZ920" i="1"/>
  <c r="FY920" i="1"/>
  <c r="FX920" i="1"/>
  <c r="FW920" i="1"/>
  <c r="FV920" i="1"/>
  <c r="FU920" i="1"/>
  <c r="FT920" i="1"/>
  <c r="FS920" i="1"/>
  <c r="FR920" i="1"/>
  <c r="GC919" i="1"/>
  <c r="GB919" i="1"/>
  <c r="GA919" i="1"/>
  <c r="FZ919" i="1"/>
  <c r="FY919" i="1"/>
  <c r="FX919" i="1"/>
  <c r="FW919" i="1"/>
  <c r="FV919" i="1"/>
  <c r="FU919" i="1"/>
  <c r="FT919" i="1"/>
  <c r="FS919" i="1"/>
  <c r="FR919" i="1"/>
  <c r="GC918" i="1"/>
  <c r="GB918" i="1"/>
  <c r="GA918" i="1"/>
  <c r="FZ918" i="1"/>
  <c r="FY918" i="1"/>
  <c r="FX918" i="1"/>
  <c r="FW918" i="1"/>
  <c r="FV918" i="1"/>
  <c r="FU918" i="1"/>
  <c r="FT918" i="1"/>
  <c r="FS918" i="1"/>
  <c r="FR918" i="1"/>
  <c r="GC917" i="1"/>
  <c r="GB917" i="1"/>
  <c r="GA917" i="1"/>
  <c r="FZ917" i="1"/>
  <c r="FY917" i="1"/>
  <c r="FX917" i="1"/>
  <c r="FW917" i="1"/>
  <c r="FV917" i="1"/>
  <c r="FU917" i="1"/>
  <c r="FT917" i="1"/>
  <c r="FS917" i="1"/>
  <c r="FR917" i="1"/>
  <c r="GC916" i="1"/>
  <c r="GB916" i="1"/>
  <c r="GA916" i="1"/>
  <c r="FZ916" i="1"/>
  <c r="FY916" i="1"/>
  <c r="FX916" i="1"/>
  <c r="FW916" i="1"/>
  <c r="FV916" i="1"/>
  <c r="FU916" i="1"/>
  <c r="FT916" i="1"/>
  <c r="FS916" i="1"/>
  <c r="FR916" i="1"/>
  <c r="GC915" i="1"/>
  <c r="GB915" i="1"/>
  <c r="GA915" i="1"/>
  <c r="FZ915" i="1"/>
  <c r="FY915" i="1"/>
  <c r="FX915" i="1"/>
  <c r="FW915" i="1"/>
  <c r="FV915" i="1"/>
  <c r="FU915" i="1"/>
  <c r="FT915" i="1"/>
  <c r="FS915" i="1"/>
  <c r="FR915" i="1"/>
  <c r="GC914" i="1"/>
  <c r="GB914" i="1"/>
  <c r="GA914" i="1"/>
  <c r="FZ914" i="1"/>
  <c r="FY914" i="1"/>
  <c r="FX914" i="1"/>
  <c r="FW914" i="1"/>
  <c r="FV914" i="1"/>
  <c r="FU914" i="1"/>
  <c r="FT914" i="1"/>
  <c r="FS914" i="1"/>
  <c r="FR914" i="1"/>
  <c r="GC913" i="1"/>
  <c r="GB913" i="1"/>
  <c r="GA913" i="1"/>
  <c r="FZ913" i="1"/>
  <c r="FY913" i="1"/>
  <c r="FX913" i="1"/>
  <c r="FW913" i="1"/>
  <c r="FV913" i="1"/>
  <c r="FU913" i="1"/>
  <c r="FT913" i="1"/>
  <c r="FS913" i="1"/>
  <c r="FR913" i="1"/>
  <c r="GC912" i="1"/>
  <c r="GB912" i="1"/>
  <c r="GA912" i="1"/>
  <c r="FZ912" i="1"/>
  <c r="FY912" i="1"/>
  <c r="FX912" i="1"/>
  <c r="FW912" i="1"/>
  <c r="FV912" i="1"/>
  <c r="FU912" i="1"/>
  <c r="FT912" i="1"/>
  <c r="FS912" i="1"/>
  <c r="FR912" i="1"/>
  <c r="GC911" i="1"/>
  <c r="GB911" i="1"/>
  <c r="GA911" i="1"/>
  <c r="FZ911" i="1"/>
  <c r="FY911" i="1"/>
  <c r="FX911" i="1"/>
  <c r="FW911" i="1"/>
  <c r="FV911" i="1"/>
  <c r="FU911" i="1"/>
  <c r="FT911" i="1"/>
  <c r="FS911" i="1"/>
  <c r="FR911" i="1"/>
  <c r="GC910" i="1"/>
  <c r="GB910" i="1"/>
  <c r="GA910" i="1"/>
  <c r="FZ910" i="1"/>
  <c r="FY910" i="1"/>
  <c r="FX910" i="1"/>
  <c r="FW910" i="1"/>
  <c r="FV910" i="1"/>
  <c r="FU910" i="1"/>
  <c r="FT910" i="1"/>
  <c r="FS910" i="1"/>
  <c r="FR910" i="1"/>
  <c r="GC909" i="1"/>
  <c r="GB909" i="1"/>
  <c r="GA909" i="1"/>
  <c r="FZ909" i="1"/>
  <c r="FY909" i="1"/>
  <c r="FX909" i="1"/>
  <c r="FW909" i="1"/>
  <c r="FV909" i="1"/>
  <c r="FU909" i="1"/>
  <c r="FT909" i="1"/>
  <c r="FS909" i="1"/>
  <c r="FR909" i="1"/>
  <c r="GC908" i="1"/>
  <c r="GB908" i="1"/>
  <c r="GA908" i="1"/>
  <c r="FZ908" i="1"/>
  <c r="FY908" i="1"/>
  <c r="FX908" i="1"/>
  <c r="FW908" i="1"/>
  <c r="FV908" i="1"/>
  <c r="FU908" i="1"/>
  <c r="FT908" i="1"/>
  <c r="FS908" i="1"/>
  <c r="FR908" i="1"/>
  <c r="GC907" i="1"/>
  <c r="GB907" i="1"/>
  <c r="GA907" i="1"/>
  <c r="FZ907" i="1"/>
  <c r="FY907" i="1"/>
  <c r="FX907" i="1"/>
  <c r="FW907" i="1"/>
  <c r="FV907" i="1"/>
  <c r="FU907" i="1"/>
  <c r="FT907" i="1"/>
  <c r="FS907" i="1"/>
  <c r="FR907" i="1"/>
  <c r="GC906" i="1"/>
  <c r="GB906" i="1"/>
  <c r="GA906" i="1"/>
  <c r="FZ906" i="1"/>
  <c r="FY906" i="1"/>
  <c r="FX906" i="1"/>
  <c r="FW906" i="1"/>
  <c r="FV906" i="1"/>
  <c r="FU906" i="1"/>
  <c r="FT906" i="1"/>
  <c r="FS906" i="1"/>
  <c r="FR906" i="1"/>
  <c r="GC905" i="1"/>
  <c r="GB905" i="1"/>
  <c r="GA905" i="1"/>
  <c r="FZ905" i="1"/>
  <c r="FY905" i="1"/>
  <c r="FX905" i="1"/>
  <c r="FW905" i="1"/>
  <c r="FV905" i="1"/>
  <c r="FU905" i="1"/>
  <c r="FT905" i="1"/>
  <c r="FS905" i="1"/>
  <c r="FR905" i="1"/>
  <c r="GC904" i="1"/>
  <c r="GB904" i="1"/>
  <c r="GA904" i="1"/>
  <c r="FZ904" i="1"/>
  <c r="FY904" i="1"/>
  <c r="FX904" i="1"/>
  <c r="FW904" i="1"/>
  <c r="FV904" i="1"/>
  <c r="FU904" i="1"/>
  <c r="FT904" i="1"/>
  <c r="FS904" i="1"/>
  <c r="FR904" i="1"/>
  <c r="GC903" i="1"/>
  <c r="GB903" i="1"/>
  <c r="GA903" i="1"/>
  <c r="FZ903" i="1"/>
  <c r="FY903" i="1"/>
  <c r="FX903" i="1"/>
  <c r="FW903" i="1"/>
  <c r="FV903" i="1"/>
  <c r="FU903" i="1"/>
  <c r="FT903" i="1"/>
  <c r="FS903" i="1"/>
  <c r="FR903" i="1"/>
  <c r="GC902" i="1"/>
  <c r="GB902" i="1"/>
  <c r="GA902" i="1"/>
  <c r="FZ902" i="1"/>
  <c r="FY902" i="1"/>
  <c r="FX902" i="1"/>
  <c r="FW902" i="1"/>
  <c r="FV902" i="1"/>
  <c r="FU902" i="1"/>
  <c r="FT902" i="1"/>
  <c r="FS902" i="1"/>
  <c r="FR902" i="1"/>
  <c r="GC901" i="1"/>
  <c r="GB901" i="1"/>
  <c r="GA901" i="1"/>
  <c r="FZ901" i="1"/>
  <c r="FY901" i="1"/>
  <c r="FX901" i="1"/>
  <c r="FW901" i="1"/>
  <c r="FV901" i="1"/>
  <c r="FU901" i="1"/>
  <c r="FT901" i="1"/>
  <c r="FS901" i="1"/>
  <c r="FR901" i="1"/>
  <c r="GC900" i="1"/>
  <c r="GB900" i="1"/>
  <c r="GA900" i="1"/>
  <c r="FZ900" i="1"/>
  <c r="FY900" i="1"/>
  <c r="FX900" i="1"/>
  <c r="FW900" i="1"/>
  <c r="FV900" i="1"/>
  <c r="FU900" i="1"/>
  <c r="FT900" i="1"/>
  <c r="FS900" i="1"/>
  <c r="FR900" i="1"/>
  <c r="GC899" i="1"/>
  <c r="GB899" i="1"/>
  <c r="GA899" i="1"/>
  <c r="FZ899" i="1"/>
  <c r="FY899" i="1"/>
  <c r="FX899" i="1"/>
  <c r="FW899" i="1"/>
  <c r="FV899" i="1"/>
  <c r="FU899" i="1"/>
  <c r="FT899" i="1"/>
  <c r="FS899" i="1"/>
  <c r="FR899" i="1"/>
  <c r="GC898" i="1"/>
  <c r="GB898" i="1"/>
  <c r="GA898" i="1"/>
  <c r="FZ898" i="1"/>
  <c r="FY898" i="1"/>
  <c r="FX898" i="1"/>
  <c r="FW898" i="1"/>
  <c r="FV898" i="1"/>
  <c r="FU898" i="1"/>
  <c r="FT898" i="1"/>
  <c r="FS898" i="1"/>
  <c r="FR898" i="1"/>
  <c r="GC897" i="1"/>
  <c r="GB897" i="1"/>
  <c r="GA897" i="1"/>
  <c r="FZ897" i="1"/>
  <c r="FY897" i="1"/>
  <c r="FX897" i="1"/>
  <c r="FW897" i="1"/>
  <c r="FV897" i="1"/>
  <c r="FU897" i="1"/>
  <c r="FT897" i="1"/>
  <c r="FS897" i="1"/>
  <c r="FR897" i="1"/>
  <c r="GC896" i="1"/>
  <c r="GB896" i="1"/>
  <c r="GA896" i="1"/>
  <c r="FZ896" i="1"/>
  <c r="FY896" i="1"/>
  <c r="FX896" i="1"/>
  <c r="FW896" i="1"/>
  <c r="FV896" i="1"/>
  <c r="FU896" i="1"/>
  <c r="FT896" i="1"/>
  <c r="FS896" i="1"/>
  <c r="FR896" i="1"/>
  <c r="GC895" i="1"/>
  <c r="GB895" i="1"/>
  <c r="GA895" i="1"/>
  <c r="FZ895" i="1"/>
  <c r="FY895" i="1"/>
  <c r="FX895" i="1"/>
  <c r="FW895" i="1"/>
  <c r="FV895" i="1"/>
  <c r="FU895" i="1"/>
  <c r="FT895" i="1"/>
  <c r="FS895" i="1"/>
  <c r="FR895" i="1"/>
  <c r="GC894" i="1"/>
  <c r="GB894" i="1"/>
  <c r="GA894" i="1"/>
  <c r="FZ894" i="1"/>
  <c r="FY894" i="1"/>
  <c r="FX894" i="1"/>
  <c r="FW894" i="1"/>
  <c r="FV894" i="1"/>
  <c r="FU894" i="1"/>
  <c r="FT894" i="1"/>
  <c r="FS894" i="1"/>
  <c r="FR894" i="1"/>
  <c r="GC893" i="1"/>
  <c r="GB893" i="1"/>
  <c r="GA893" i="1"/>
  <c r="FZ893" i="1"/>
  <c r="FY893" i="1"/>
  <c r="FX893" i="1"/>
  <c r="FW893" i="1"/>
  <c r="FV893" i="1"/>
  <c r="FU893" i="1"/>
  <c r="FT893" i="1"/>
  <c r="FS893" i="1"/>
  <c r="FR893" i="1"/>
  <c r="GC892" i="1"/>
  <c r="GB892" i="1"/>
  <c r="GA892" i="1"/>
  <c r="FZ892" i="1"/>
  <c r="FY892" i="1"/>
  <c r="FX892" i="1"/>
  <c r="FW892" i="1"/>
  <c r="FV892" i="1"/>
  <c r="FU892" i="1"/>
  <c r="FT892" i="1"/>
  <c r="FS892" i="1"/>
  <c r="FR892" i="1"/>
  <c r="GC891" i="1"/>
  <c r="GB891" i="1"/>
  <c r="GA891" i="1"/>
  <c r="FZ891" i="1"/>
  <c r="FY891" i="1"/>
  <c r="FX891" i="1"/>
  <c r="FW891" i="1"/>
  <c r="FV891" i="1"/>
  <c r="FU891" i="1"/>
  <c r="FT891" i="1"/>
  <c r="FS891" i="1"/>
  <c r="FR891" i="1"/>
  <c r="GC890" i="1"/>
  <c r="GB890" i="1"/>
  <c r="GA890" i="1"/>
  <c r="FZ890" i="1"/>
  <c r="FY890" i="1"/>
  <c r="FX890" i="1"/>
  <c r="FW890" i="1"/>
  <c r="FV890" i="1"/>
  <c r="FU890" i="1"/>
  <c r="FT890" i="1"/>
  <c r="FS890" i="1"/>
  <c r="FR890" i="1"/>
  <c r="GC889" i="1"/>
  <c r="GB889" i="1"/>
  <c r="GA889" i="1"/>
  <c r="FZ889" i="1"/>
  <c r="FY889" i="1"/>
  <c r="FX889" i="1"/>
  <c r="FW889" i="1"/>
  <c r="FV889" i="1"/>
  <c r="FU889" i="1"/>
  <c r="FT889" i="1"/>
  <c r="FS889" i="1"/>
  <c r="FR889" i="1"/>
  <c r="GC888" i="1"/>
  <c r="GB888" i="1"/>
  <c r="GA888" i="1"/>
  <c r="FZ888" i="1"/>
  <c r="FY888" i="1"/>
  <c r="FX888" i="1"/>
  <c r="FW888" i="1"/>
  <c r="FV888" i="1"/>
  <c r="FU888" i="1"/>
  <c r="FT888" i="1"/>
  <c r="FS888" i="1"/>
  <c r="FR888" i="1"/>
  <c r="GC887" i="1"/>
  <c r="GB887" i="1"/>
  <c r="GA887" i="1"/>
  <c r="FZ887" i="1"/>
  <c r="FY887" i="1"/>
  <c r="FX887" i="1"/>
  <c r="FW887" i="1"/>
  <c r="FV887" i="1"/>
  <c r="FU887" i="1"/>
  <c r="FT887" i="1"/>
  <c r="FS887" i="1"/>
  <c r="FR887" i="1"/>
  <c r="GC886" i="1"/>
  <c r="GB886" i="1"/>
  <c r="GA886" i="1"/>
  <c r="FZ886" i="1"/>
  <c r="FY886" i="1"/>
  <c r="FX886" i="1"/>
  <c r="FW886" i="1"/>
  <c r="FV886" i="1"/>
  <c r="FU886" i="1"/>
  <c r="FT886" i="1"/>
  <c r="FS886" i="1"/>
  <c r="FR886" i="1"/>
  <c r="GC885" i="1"/>
  <c r="GB885" i="1"/>
  <c r="GA885" i="1"/>
  <c r="FZ885" i="1"/>
  <c r="FY885" i="1"/>
  <c r="FX885" i="1"/>
  <c r="FW885" i="1"/>
  <c r="FV885" i="1"/>
  <c r="FU885" i="1"/>
  <c r="FT885" i="1"/>
  <c r="FS885" i="1"/>
  <c r="FR885" i="1"/>
  <c r="GC884" i="1"/>
  <c r="GB884" i="1"/>
  <c r="GA884" i="1"/>
  <c r="FZ884" i="1"/>
  <c r="FY884" i="1"/>
  <c r="FX884" i="1"/>
  <c r="FW884" i="1"/>
  <c r="FV884" i="1"/>
  <c r="FU884" i="1"/>
  <c r="FT884" i="1"/>
  <c r="FS884" i="1"/>
  <c r="FR884" i="1"/>
  <c r="GC883" i="1"/>
  <c r="GB883" i="1"/>
  <c r="GA883" i="1"/>
  <c r="FZ883" i="1"/>
  <c r="FY883" i="1"/>
  <c r="FX883" i="1"/>
  <c r="FW883" i="1"/>
  <c r="FV883" i="1"/>
  <c r="FU883" i="1"/>
  <c r="FT883" i="1"/>
  <c r="FS883" i="1"/>
  <c r="FR883" i="1"/>
  <c r="GC882" i="1"/>
  <c r="GB882" i="1"/>
  <c r="GA882" i="1"/>
  <c r="FZ882" i="1"/>
  <c r="FY882" i="1"/>
  <c r="FX882" i="1"/>
  <c r="FW882" i="1"/>
  <c r="FV882" i="1"/>
  <c r="FU882" i="1"/>
  <c r="FT882" i="1"/>
  <c r="FS882" i="1"/>
  <c r="FR882" i="1"/>
  <c r="GC881" i="1"/>
  <c r="GB881" i="1"/>
  <c r="GA881" i="1"/>
  <c r="FZ881" i="1"/>
  <c r="FY881" i="1"/>
  <c r="FX881" i="1"/>
  <c r="FW881" i="1"/>
  <c r="FV881" i="1"/>
  <c r="FU881" i="1"/>
  <c r="FT881" i="1"/>
  <c r="FS881" i="1"/>
  <c r="FR881" i="1"/>
  <c r="GC880" i="1"/>
  <c r="GB880" i="1"/>
  <c r="GA880" i="1"/>
  <c r="FZ880" i="1"/>
  <c r="FY880" i="1"/>
  <c r="FX880" i="1"/>
  <c r="FW880" i="1"/>
  <c r="FV880" i="1"/>
  <c r="FU880" i="1"/>
  <c r="FT880" i="1"/>
  <c r="FS880" i="1"/>
  <c r="FR880" i="1"/>
  <c r="GC879" i="1"/>
  <c r="GB879" i="1"/>
  <c r="GA879" i="1"/>
  <c r="FZ879" i="1"/>
  <c r="FY879" i="1"/>
  <c r="FX879" i="1"/>
  <c r="FW879" i="1"/>
  <c r="FV879" i="1"/>
  <c r="FU879" i="1"/>
  <c r="FT879" i="1"/>
  <c r="FS879" i="1"/>
  <c r="FR879" i="1"/>
  <c r="GC878" i="1"/>
  <c r="GB878" i="1"/>
  <c r="GA878" i="1"/>
  <c r="FZ878" i="1"/>
  <c r="FY878" i="1"/>
  <c r="FX878" i="1"/>
  <c r="FW878" i="1"/>
  <c r="FV878" i="1"/>
  <c r="FU878" i="1"/>
  <c r="FT878" i="1"/>
  <c r="FS878" i="1"/>
  <c r="FR878" i="1"/>
  <c r="GC877" i="1"/>
  <c r="GB877" i="1"/>
  <c r="GA877" i="1"/>
  <c r="FZ877" i="1"/>
  <c r="FY877" i="1"/>
  <c r="FX877" i="1"/>
  <c r="FW877" i="1"/>
  <c r="FV877" i="1"/>
  <c r="FU877" i="1"/>
  <c r="FT877" i="1"/>
  <c r="FS877" i="1"/>
  <c r="FR877" i="1"/>
  <c r="GC876" i="1"/>
  <c r="GB876" i="1"/>
  <c r="GA876" i="1"/>
  <c r="FZ876" i="1"/>
  <c r="FY876" i="1"/>
  <c r="FX876" i="1"/>
  <c r="FW876" i="1"/>
  <c r="FV876" i="1"/>
  <c r="FU876" i="1"/>
  <c r="FT876" i="1"/>
  <c r="FS876" i="1"/>
  <c r="FR876" i="1"/>
  <c r="GC875" i="1"/>
  <c r="GB875" i="1"/>
  <c r="GA875" i="1"/>
  <c r="FZ875" i="1"/>
  <c r="FY875" i="1"/>
  <c r="FX875" i="1"/>
  <c r="FW875" i="1"/>
  <c r="FV875" i="1"/>
  <c r="FU875" i="1"/>
  <c r="FT875" i="1"/>
  <c r="FS875" i="1"/>
  <c r="FR875" i="1"/>
  <c r="GC874" i="1"/>
  <c r="GB874" i="1"/>
  <c r="GA874" i="1"/>
  <c r="FZ874" i="1"/>
  <c r="FY874" i="1"/>
  <c r="FX874" i="1"/>
  <c r="FW874" i="1"/>
  <c r="FV874" i="1"/>
  <c r="FU874" i="1"/>
  <c r="FT874" i="1"/>
  <c r="FS874" i="1"/>
  <c r="FR874" i="1"/>
  <c r="GC873" i="1"/>
  <c r="GB873" i="1"/>
  <c r="GA873" i="1"/>
  <c r="FZ873" i="1"/>
  <c r="FY873" i="1"/>
  <c r="FX873" i="1"/>
  <c r="FW873" i="1"/>
  <c r="FV873" i="1"/>
  <c r="FU873" i="1"/>
  <c r="FT873" i="1"/>
  <c r="FS873" i="1"/>
  <c r="FR873" i="1"/>
  <c r="GC872" i="1"/>
  <c r="GB872" i="1"/>
  <c r="GA872" i="1"/>
  <c r="FZ872" i="1"/>
  <c r="FY872" i="1"/>
  <c r="FX872" i="1"/>
  <c r="FW872" i="1"/>
  <c r="FV872" i="1"/>
  <c r="FU872" i="1"/>
  <c r="FT872" i="1"/>
  <c r="FS872" i="1"/>
  <c r="FR872" i="1"/>
  <c r="GC871" i="1"/>
  <c r="GB871" i="1"/>
  <c r="GA871" i="1"/>
  <c r="FZ871" i="1"/>
  <c r="FY871" i="1"/>
  <c r="FX871" i="1"/>
  <c r="FW871" i="1"/>
  <c r="FV871" i="1"/>
  <c r="FU871" i="1"/>
  <c r="FT871" i="1"/>
  <c r="FS871" i="1"/>
  <c r="FR871" i="1"/>
  <c r="GC870" i="1"/>
  <c r="GB870" i="1"/>
  <c r="GA870" i="1"/>
  <c r="FZ870" i="1"/>
  <c r="FY870" i="1"/>
  <c r="FX870" i="1"/>
  <c r="FW870" i="1"/>
  <c r="FV870" i="1"/>
  <c r="FU870" i="1"/>
  <c r="FT870" i="1"/>
  <c r="FS870" i="1"/>
  <c r="FR870" i="1"/>
  <c r="GC869" i="1"/>
  <c r="GB869" i="1"/>
  <c r="GA869" i="1"/>
  <c r="FZ869" i="1"/>
  <c r="FY869" i="1"/>
  <c r="FX869" i="1"/>
  <c r="FW869" i="1"/>
  <c r="FV869" i="1"/>
  <c r="FU869" i="1"/>
  <c r="FT869" i="1"/>
  <c r="FS869" i="1"/>
  <c r="FR869" i="1"/>
  <c r="GC868" i="1"/>
  <c r="GB868" i="1"/>
  <c r="GA868" i="1"/>
  <c r="FZ868" i="1"/>
  <c r="FY868" i="1"/>
  <c r="FX868" i="1"/>
  <c r="FW868" i="1"/>
  <c r="FV868" i="1"/>
  <c r="FU868" i="1"/>
  <c r="FT868" i="1"/>
  <c r="FS868" i="1"/>
  <c r="FR868" i="1"/>
  <c r="GC867" i="1"/>
  <c r="GB867" i="1"/>
  <c r="GA867" i="1"/>
  <c r="FZ867" i="1"/>
  <c r="FY867" i="1"/>
  <c r="FX867" i="1"/>
  <c r="FW867" i="1"/>
  <c r="FV867" i="1"/>
  <c r="FU867" i="1"/>
  <c r="FT867" i="1"/>
  <c r="FS867" i="1"/>
  <c r="FR867" i="1"/>
  <c r="GC866" i="1"/>
  <c r="GB866" i="1"/>
  <c r="GA866" i="1"/>
  <c r="FZ866" i="1"/>
  <c r="FY866" i="1"/>
  <c r="FX866" i="1"/>
  <c r="FW866" i="1"/>
  <c r="FV866" i="1"/>
  <c r="FU866" i="1"/>
  <c r="FT866" i="1"/>
  <c r="FS866" i="1"/>
  <c r="FR866" i="1"/>
  <c r="GC865" i="1"/>
  <c r="GB865" i="1"/>
  <c r="GA865" i="1"/>
  <c r="FZ865" i="1"/>
  <c r="FY865" i="1"/>
  <c r="FX865" i="1"/>
  <c r="FW865" i="1"/>
  <c r="FV865" i="1"/>
  <c r="FU865" i="1"/>
  <c r="FT865" i="1"/>
  <c r="FS865" i="1"/>
  <c r="FR865" i="1"/>
  <c r="GC864" i="1"/>
  <c r="GB864" i="1"/>
  <c r="GA864" i="1"/>
  <c r="FZ864" i="1"/>
  <c r="FY864" i="1"/>
  <c r="FX864" i="1"/>
  <c r="FW864" i="1"/>
  <c r="FV864" i="1"/>
  <c r="FU864" i="1"/>
  <c r="FT864" i="1"/>
  <c r="FS864" i="1"/>
  <c r="FR864" i="1"/>
  <c r="GC863" i="1"/>
  <c r="GB863" i="1"/>
  <c r="GA863" i="1"/>
  <c r="FZ863" i="1"/>
  <c r="FY863" i="1"/>
  <c r="FX863" i="1"/>
  <c r="FW863" i="1"/>
  <c r="FV863" i="1"/>
  <c r="FU863" i="1"/>
  <c r="FT863" i="1"/>
  <c r="FS863" i="1"/>
  <c r="FR863" i="1"/>
  <c r="GC862" i="1"/>
  <c r="GB862" i="1"/>
  <c r="GA862" i="1"/>
  <c r="FZ862" i="1"/>
  <c r="FY862" i="1"/>
  <c r="FX862" i="1"/>
  <c r="FW862" i="1"/>
  <c r="FV862" i="1"/>
  <c r="FU862" i="1"/>
  <c r="FT862" i="1"/>
  <c r="FS862" i="1"/>
  <c r="FR862" i="1"/>
  <c r="GC861" i="1"/>
  <c r="GB861" i="1"/>
  <c r="GA861" i="1"/>
  <c r="FZ861" i="1"/>
  <c r="FY861" i="1"/>
  <c r="FX861" i="1"/>
  <c r="FW861" i="1"/>
  <c r="FV861" i="1"/>
  <c r="FU861" i="1"/>
  <c r="FT861" i="1"/>
  <c r="FS861" i="1"/>
  <c r="FR861" i="1"/>
  <c r="GC860" i="1"/>
  <c r="GB860" i="1"/>
  <c r="GA860" i="1"/>
  <c r="FZ860" i="1"/>
  <c r="FY860" i="1"/>
  <c r="FX860" i="1"/>
  <c r="FW860" i="1"/>
  <c r="FV860" i="1"/>
  <c r="FU860" i="1"/>
  <c r="FT860" i="1"/>
  <c r="FS860" i="1"/>
  <c r="FR860" i="1"/>
  <c r="GC859" i="1"/>
  <c r="GB859" i="1"/>
  <c r="GA859" i="1"/>
  <c r="FZ859" i="1"/>
  <c r="FY859" i="1"/>
  <c r="FX859" i="1"/>
  <c r="FW859" i="1"/>
  <c r="FV859" i="1"/>
  <c r="FU859" i="1"/>
  <c r="FT859" i="1"/>
  <c r="FS859" i="1"/>
  <c r="FR859" i="1"/>
  <c r="GC858" i="1"/>
  <c r="GB858" i="1"/>
  <c r="GA858" i="1"/>
  <c r="FZ858" i="1"/>
  <c r="FY858" i="1"/>
  <c r="FX858" i="1"/>
  <c r="FW858" i="1"/>
  <c r="FV858" i="1"/>
  <c r="FU858" i="1"/>
  <c r="FT858" i="1"/>
  <c r="FS858" i="1"/>
  <c r="FR858" i="1"/>
  <c r="GC857" i="1"/>
  <c r="GB857" i="1"/>
  <c r="GA857" i="1"/>
  <c r="FZ857" i="1"/>
  <c r="FY857" i="1"/>
  <c r="FX857" i="1"/>
  <c r="FW857" i="1"/>
  <c r="FV857" i="1"/>
  <c r="FU857" i="1"/>
  <c r="FT857" i="1"/>
  <c r="FS857" i="1"/>
  <c r="FR857" i="1"/>
  <c r="GC856" i="1"/>
  <c r="GB856" i="1"/>
  <c r="GA856" i="1"/>
  <c r="FZ856" i="1"/>
  <c r="FY856" i="1"/>
  <c r="FX856" i="1"/>
  <c r="FW856" i="1"/>
  <c r="FV856" i="1"/>
  <c r="FU856" i="1"/>
  <c r="FT856" i="1"/>
  <c r="FS856" i="1"/>
  <c r="FR856" i="1"/>
  <c r="GC855" i="1"/>
  <c r="GB855" i="1"/>
  <c r="GA855" i="1"/>
  <c r="FZ855" i="1"/>
  <c r="FY855" i="1"/>
  <c r="FX855" i="1"/>
  <c r="FW855" i="1"/>
  <c r="FV855" i="1"/>
  <c r="FU855" i="1"/>
  <c r="FT855" i="1"/>
  <c r="FS855" i="1"/>
  <c r="FR855" i="1"/>
  <c r="GC854" i="1"/>
  <c r="GB854" i="1"/>
  <c r="GA854" i="1"/>
  <c r="FZ854" i="1"/>
  <c r="FY854" i="1"/>
  <c r="FX854" i="1"/>
  <c r="FW854" i="1"/>
  <c r="FV854" i="1"/>
  <c r="FU854" i="1"/>
  <c r="FT854" i="1"/>
  <c r="FS854" i="1"/>
  <c r="FR854" i="1"/>
  <c r="GC853" i="1"/>
  <c r="GB853" i="1"/>
  <c r="GA853" i="1"/>
  <c r="FZ853" i="1"/>
  <c r="FY853" i="1"/>
  <c r="FX853" i="1"/>
  <c r="FW853" i="1"/>
  <c r="FV853" i="1"/>
  <c r="FU853" i="1"/>
  <c r="FT853" i="1"/>
  <c r="FS853" i="1"/>
  <c r="FR853" i="1"/>
  <c r="GC852" i="1"/>
  <c r="GB852" i="1"/>
  <c r="GA852" i="1"/>
  <c r="FZ852" i="1"/>
  <c r="FY852" i="1"/>
  <c r="FX852" i="1"/>
  <c r="FW852" i="1"/>
  <c r="FV852" i="1"/>
  <c r="FU852" i="1"/>
  <c r="FT852" i="1"/>
  <c r="FS852" i="1"/>
  <c r="FR852" i="1"/>
  <c r="GC851" i="1"/>
  <c r="GB851" i="1"/>
  <c r="GA851" i="1"/>
  <c r="FZ851" i="1"/>
  <c r="FY851" i="1"/>
  <c r="FX851" i="1"/>
  <c r="FW851" i="1"/>
  <c r="FV851" i="1"/>
  <c r="FU851" i="1"/>
  <c r="FT851" i="1"/>
  <c r="FS851" i="1"/>
  <c r="FR851" i="1"/>
  <c r="GC850" i="1"/>
  <c r="GB850" i="1"/>
  <c r="GA850" i="1"/>
  <c r="FZ850" i="1"/>
  <c r="FY850" i="1"/>
  <c r="FX850" i="1"/>
  <c r="FW850" i="1"/>
  <c r="FV850" i="1"/>
  <c r="FU850" i="1"/>
  <c r="FT850" i="1"/>
  <c r="FS850" i="1"/>
  <c r="FR850" i="1"/>
  <c r="GC849" i="1"/>
  <c r="GB849" i="1"/>
  <c r="GA849" i="1"/>
  <c r="FZ849" i="1"/>
  <c r="FY849" i="1"/>
  <c r="FX849" i="1"/>
  <c r="FW849" i="1"/>
  <c r="FV849" i="1"/>
  <c r="FU849" i="1"/>
  <c r="FT849" i="1"/>
  <c r="FS849" i="1"/>
  <c r="FR849" i="1"/>
  <c r="GC848" i="1"/>
  <c r="GB848" i="1"/>
  <c r="GA848" i="1"/>
  <c r="FZ848" i="1"/>
  <c r="FY848" i="1"/>
  <c r="FX848" i="1"/>
  <c r="FW848" i="1"/>
  <c r="FV848" i="1"/>
  <c r="FU848" i="1"/>
  <c r="FT848" i="1"/>
  <c r="FS848" i="1"/>
  <c r="FR848" i="1"/>
  <c r="GC847" i="1"/>
  <c r="GB847" i="1"/>
  <c r="GA847" i="1"/>
  <c r="FZ847" i="1"/>
  <c r="FY847" i="1"/>
  <c r="FX847" i="1"/>
  <c r="FW847" i="1"/>
  <c r="FV847" i="1"/>
  <c r="FU847" i="1"/>
  <c r="FT847" i="1"/>
  <c r="FS847" i="1"/>
  <c r="FR847" i="1"/>
  <c r="GC846" i="1"/>
  <c r="GB846" i="1"/>
  <c r="GA846" i="1"/>
  <c r="FZ846" i="1"/>
  <c r="FY846" i="1"/>
  <c r="FX846" i="1"/>
  <c r="FW846" i="1"/>
  <c r="FV846" i="1"/>
  <c r="FU846" i="1"/>
  <c r="FT846" i="1"/>
  <c r="FS846" i="1"/>
  <c r="FR846" i="1"/>
  <c r="GC845" i="1"/>
  <c r="GB845" i="1"/>
  <c r="GA845" i="1"/>
  <c r="FZ845" i="1"/>
  <c r="FY845" i="1"/>
  <c r="FX845" i="1"/>
  <c r="FW845" i="1"/>
  <c r="FV845" i="1"/>
  <c r="FU845" i="1"/>
  <c r="FT845" i="1"/>
  <c r="FS845" i="1"/>
  <c r="FR845" i="1"/>
  <c r="GC844" i="1"/>
  <c r="GB844" i="1"/>
  <c r="GA844" i="1"/>
  <c r="FZ844" i="1"/>
  <c r="FY844" i="1"/>
  <c r="FX844" i="1"/>
  <c r="FW844" i="1"/>
  <c r="FV844" i="1"/>
  <c r="FU844" i="1"/>
  <c r="FT844" i="1"/>
  <c r="FS844" i="1"/>
  <c r="FR844" i="1"/>
  <c r="GC843" i="1"/>
  <c r="GB843" i="1"/>
  <c r="GA843" i="1"/>
  <c r="FZ843" i="1"/>
  <c r="FY843" i="1"/>
  <c r="FX843" i="1"/>
  <c r="FW843" i="1"/>
  <c r="FV843" i="1"/>
  <c r="FU843" i="1"/>
  <c r="FT843" i="1"/>
  <c r="FS843" i="1"/>
  <c r="FR843" i="1"/>
  <c r="GC842" i="1"/>
  <c r="GB842" i="1"/>
  <c r="GA842" i="1"/>
  <c r="FZ842" i="1"/>
  <c r="FY842" i="1"/>
  <c r="FX842" i="1"/>
  <c r="FW842" i="1"/>
  <c r="FV842" i="1"/>
  <c r="FU842" i="1"/>
  <c r="FT842" i="1"/>
  <c r="FS842" i="1"/>
  <c r="FR842" i="1"/>
  <c r="GC841" i="1"/>
  <c r="GB841" i="1"/>
  <c r="GA841" i="1"/>
  <c r="FZ841" i="1"/>
  <c r="FY841" i="1"/>
  <c r="FX841" i="1"/>
  <c r="FW841" i="1"/>
  <c r="FV841" i="1"/>
  <c r="FU841" i="1"/>
  <c r="FT841" i="1"/>
  <c r="FS841" i="1"/>
  <c r="FR841" i="1"/>
  <c r="GC840" i="1"/>
  <c r="GB840" i="1"/>
  <c r="GA840" i="1"/>
  <c r="FZ840" i="1"/>
  <c r="FY840" i="1"/>
  <c r="FX840" i="1"/>
  <c r="FW840" i="1"/>
  <c r="FV840" i="1"/>
  <c r="FU840" i="1"/>
  <c r="FT840" i="1"/>
  <c r="FS840" i="1"/>
  <c r="FR840" i="1"/>
  <c r="GC839" i="1"/>
  <c r="GB839" i="1"/>
  <c r="GA839" i="1"/>
  <c r="FZ839" i="1"/>
  <c r="FY839" i="1"/>
  <c r="FX839" i="1"/>
  <c r="FW839" i="1"/>
  <c r="FV839" i="1"/>
  <c r="FU839" i="1"/>
  <c r="FT839" i="1"/>
  <c r="FS839" i="1"/>
  <c r="FR839" i="1"/>
  <c r="GC838" i="1"/>
  <c r="GB838" i="1"/>
  <c r="GA838" i="1"/>
  <c r="FZ838" i="1"/>
  <c r="FY838" i="1"/>
  <c r="FX838" i="1"/>
  <c r="FW838" i="1"/>
  <c r="FV838" i="1"/>
  <c r="FU838" i="1"/>
  <c r="FT838" i="1"/>
  <c r="FS838" i="1"/>
  <c r="FR838" i="1"/>
  <c r="GC837" i="1"/>
  <c r="GB837" i="1"/>
  <c r="GA837" i="1"/>
  <c r="FZ837" i="1"/>
  <c r="FY837" i="1"/>
  <c r="FX837" i="1"/>
  <c r="FW837" i="1"/>
  <c r="FV837" i="1"/>
  <c r="FU837" i="1"/>
  <c r="FT837" i="1"/>
  <c r="FS837" i="1"/>
  <c r="FR837" i="1"/>
  <c r="GC836" i="1"/>
  <c r="GB836" i="1"/>
  <c r="GA836" i="1"/>
  <c r="FZ836" i="1"/>
  <c r="FY836" i="1"/>
  <c r="FX836" i="1"/>
  <c r="FW836" i="1"/>
  <c r="FV836" i="1"/>
  <c r="FU836" i="1"/>
  <c r="FT836" i="1"/>
  <c r="FS836" i="1"/>
  <c r="FR836" i="1"/>
  <c r="GC835" i="1"/>
  <c r="GB835" i="1"/>
  <c r="GA835" i="1"/>
  <c r="FZ835" i="1"/>
  <c r="FY835" i="1"/>
  <c r="FX835" i="1"/>
  <c r="FW835" i="1"/>
  <c r="FV835" i="1"/>
  <c r="FU835" i="1"/>
  <c r="FT835" i="1"/>
  <c r="FS835" i="1"/>
  <c r="FR835" i="1"/>
  <c r="GC834" i="1"/>
  <c r="GB834" i="1"/>
  <c r="GA834" i="1"/>
  <c r="FZ834" i="1"/>
  <c r="FY834" i="1"/>
  <c r="FX834" i="1"/>
  <c r="FW834" i="1"/>
  <c r="FV834" i="1"/>
  <c r="FU834" i="1"/>
  <c r="FT834" i="1"/>
  <c r="FS834" i="1"/>
  <c r="FR834" i="1"/>
  <c r="GC833" i="1"/>
  <c r="GB833" i="1"/>
  <c r="GA833" i="1"/>
  <c r="FZ833" i="1"/>
  <c r="FY833" i="1"/>
  <c r="FX833" i="1"/>
  <c r="FW833" i="1"/>
  <c r="FV833" i="1"/>
  <c r="FU833" i="1"/>
  <c r="FT833" i="1"/>
  <c r="FS833" i="1"/>
  <c r="FR833" i="1"/>
  <c r="GC832" i="1"/>
  <c r="GB832" i="1"/>
  <c r="GA832" i="1"/>
  <c r="FZ832" i="1"/>
  <c r="FY832" i="1"/>
  <c r="FX832" i="1"/>
  <c r="FW832" i="1"/>
  <c r="FV832" i="1"/>
  <c r="FU832" i="1"/>
  <c r="FT832" i="1"/>
  <c r="FS832" i="1"/>
  <c r="FR832" i="1"/>
  <c r="GC831" i="1"/>
  <c r="GB831" i="1"/>
  <c r="GA831" i="1"/>
  <c r="FZ831" i="1"/>
  <c r="FY831" i="1"/>
  <c r="FX831" i="1"/>
  <c r="FW831" i="1"/>
  <c r="FV831" i="1"/>
  <c r="FU831" i="1"/>
  <c r="FT831" i="1"/>
  <c r="FS831" i="1"/>
  <c r="FR831" i="1"/>
  <c r="GC830" i="1"/>
  <c r="GB830" i="1"/>
  <c r="GA830" i="1"/>
  <c r="FZ830" i="1"/>
  <c r="FY830" i="1"/>
  <c r="FX830" i="1"/>
  <c r="FW830" i="1"/>
  <c r="FV830" i="1"/>
  <c r="FU830" i="1"/>
  <c r="FT830" i="1"/>
  <c r="FS830" i="1"/>
  <c r="FR830" i="1"/>
  <c r="GC829" i="1"/>
  <c r="GB829" i="1"/>
  <c r="GA829" i="1"/>
  <c r="FZ829" i="1"/>
  <c r="FY829" i="1"/>
  <c r="FX829" i="1"/>
  <c r="FW829" i="1"/>
  <c r="FV829" i="1"/>
  <c r="FU829" i="1"/>
  <c r="FT829" i="1"/>
  <c r="FS829" i="1"/>
  <c r="FR829" i="1"/>
  <c r="GC828" i="1"/>
  <c r="GB828" i="1"/>
  <c r="GA828" i="1"/>
  <c r="FZ828" i="1"/>
  <c r="FY828" i="1"/>
  <c r="FX828" i="1"/>
  <c r="FW828" i="1"/>
  <c r="FV828" i="1"/>
  <c r="FU828" i="1"/>
  <c r="FT828" i="1"/>
  <c r="FS828" i="1"/>
  <c r="FR828" i="1"/>
  <c r="GC827" i="1"/>
  <c r="GB827" i="1"/>
  <c r="GA827" i="1"/>
  <c r="FZ827" i="1"/>
  <c r="FY827" i="1"/>
  <c r="FX827" i="1"/>
  <c r="FW827" i="1"/>
  <c r="FV827" i="1"/>
  <c r="FU827" i="1"/>
  <c r="FT827" i="1"/>
  <c r="FS827" i="1"/>
  <c r="FR827" i="1"/>
  <c r="GC826" i="1"/>
  <c r="GB826" i="1"/>
  <c r="GA826" i="1"/>
  <c r="FZ826" i="1"/>
  <c r="FY826" i="1"/>
  <c r="FX826" i="1"/>
  <c r="FW826" i="1"/>
  <c r="FV826" i="1"/>
  <c r="FU826" i="1"/>
  <c r="FT826" i="1"/>
  <c r="FS826" i="1"/>
  <c r="FR826" i="1"/>
  <c r="GC825" i="1"/>
  <c r="GB825" i="1"/>
  <c r="GA825" i="1"/>
  <c r="FZ825" i="1"/>
  <c r="FY825" i="1"/>
  <c r="FX825" i="1"/>
  <c r="FW825" i="1"/>
  <c r="FV825" i="1"/>
  <c r="FU825" i="1"/>
  <c r="FT825" i="1"/>
  <c r="FS825" i="1"/>
  <c r="FR825" i="1"/>
  <c r="GC824" i="1"/>
  <c r="GB824" i="1"/>
  <c r="GA824" i="1"/>
  <c r="FZ824" i="1"/>
  <c r="FY824" i="1"/>
  <c r="FX824" i="1"/>
  <c r="FW824" i="1"/>
  <c r="FV824" i="1"/>
  <c r="FU824" i="1"/>
  <c r="FT824" i="1"/>
  <c r="FS824" i="1"/>
  <c r="FR824" i="1"/>
  <c r="GC823" i="1"/>
  <c r="GB823" i="1"/>
  <c r="GA823" i="1"/>
  <c r="FZ823" i="1"/>
  <c r="FY823" i="1"/>
  <c r="FX823" i="1"/>
  <c r="FW823" i="1"/>
  <c r="FV823" i="1"/>
  <c r="FU823" i="1"/>
  <c r="FT823" i="1"/>
  <c r="FS823" i="1"/>
  <c r="FR823" i="1"/>
  <c r="GC822" i="1"/>
  <c r="GB822" i="1"/>
  <c r="GA822" i="1"/>
  <c r="FZ822" i="1"/>
  <c r="FY822" i="1"/>
  <c r="FX822" i="1"/>
  <c r="FW822" i="1"/>
  <c r="FV822" i="1"/>
  <c r="FU822" i="1"/>
  <c r="FT822" i="1"/>
  <c r="FS822" i="1"/>
  <c r="FR822" i="1"/>
  <c r="GC821" i="1"/>
  <c r="GB821" i="1"/>
  <c r="GA821" i="1"/>
  <c r="FZ821" i="1"/>
  <c r="FY821" i="1"/>
  <c r="FX821" i="1"/>
  <c r="FW821" i="1"/>
  <c r="FV821" i="1"/>
  <c r="FU821" i="1"/>
  <c r="FT821" i="1"/>
  <c r="FS821" i="1"/>
  <c r="FR821" i="1"/>
  <c r="GC820" i="1"/>
  <c r="GB820" i="1"/>
  <c r="GA820" i="1"/>
  <c r="FZ820" i="1"/>
  <c r="FY820" i="1"/>
  <c r="FX820" i="1"/>
  <c r="FW820" i="1"/>
  <c r="FV820" i="1"/>
  <c r="FU820" i="1"/>
  <c r="FT820" i="1"/>
  <c r="FS820" i="1"/>
  <c r="FR820" i="1"/>
  <c r="GC819" i="1"/>
  <c r="GB819" i="1"/>
  <c r="GA819" i="1"/>
  <c r="FZ819" i="1"/>
  <c r="FY819" i="1"/>
  <c r="FX819" i="1"/>
  <c r="FW819" i="1"/>
  <c r="FV819" i="1"/>
  <c r="FU819" i="1"/>
  <c r="FT819" i="1"/>
  <c r="FS819" i="1"/>
  <c r="FR819" i="1"/>
  <c r="GC818" i="1"/>
  <c r="GB818" i="1"/>
  <c r="GA818" i="1"/>
  <c r="FZ818" i="1"/>
  <c r="FY818" i="1"/>
  <c r="FX818" i="1"/>
  <c r="FW818" i="1"/>
  <c r="FV818" i="1"/>
  <c r="FU818" i="1"/>
  <c r="FT818" i="1"/>
  <c r="FS818" i="1"/>
  <c r="FR818" i="1"/>
  <c r="GC817" i="1"/>
  <c r="GB817" i="1"/>
  <c r="GA817" i="1"/>
  <c r="FZ817" i="1"/>
  <c r="FY817" i="1"/>
  <c r="FX817" i="1"/>
  <c r="FW817" i="1"/>
  <c r="FV817" i="1"/>
  <c r="FU817" i="1"/>
  <c r="FT817" i="1"/>
  <c r="FS817" i="1"/>
  <c r="FR817" i="1"/>
  <c r="GC816" i="1"/>
  <c r="GB816" i="1"/>
  <c r="GA816" i="1"/>
  <c r="FZ816" i="1"/>
  <c r="FY816" i="1"/>
  <c r="FX816" i="1"/>
  <c r="FW816" i="1"/>
  <c r="FV816" i="1"/>
  <c r="FU816" i="1"/>
  <c r="FT816" i="1"/>
  <c r="FS816" i="1"/>
  <c r="FR816" i="1"/>
  <c r="GC815" i="1"/>
  <c r="GB815" i="1"/>
  <c r="GA815" i="1"/>
  <c r="FZ815" i="1"/>
  <c r="FY815" i="1"/>
  <c r="FX815" i="1"/>
  <c r="FW815" i="1"/>
  <c r="FV815" i="1"/>
  <c r="FU815" i="1"/>
  <c r="FT815" i="1"/>
  <c r="FS815" i="1"/>
  <c r="FR815" i="1"/>
  <c r="GC814" i="1"/>
  <c r="GB814" i="1"/>
  <c r="GA814" i="1"/>
  <c r="FZ814" i="1"/>
  <c r="FY814" i="1"/>
  <c r="FX814" i="1"/>
  <c r="FW814" i="1"/>
  <c r="FV814" i="1"/>
  <c r="FU814" i="1"/>
  <c r="FT814" i="1"/>
  <c r="FS814" i="1"/>
  <c r="FR814" i="1"/>
  <c r="GC813" i="1"/>
  <c r="GB813" i="1"/>
  <c r="GA813" i="1"/>
  <c r="FZ813" i="1"/>
  <c r="FY813" i="1"/>
  <c r="FX813" i="1"/>
  <c r="FW813" i="1"/>
  <c r="FV813" i="1"/>
  <c r="FU813" i="1"/>
  <c r="FT813" i="1"/>
  <c r="FS813" i="1"/>
  <c r="FR813" i="1"/>
  <c r="GC812" i="1"/>
  <c r="GB812" i="1"/>
  <c r="GA812" i="1"/>
  <c r="FZ812" i="1"/>
  <c r="FY812" i="1"/>
  <c r="FX812" i="1"/>
  <c r="FW812" i="1"/>
  <c r="FV812" i="1"/>
  <c r="FU812" i="1"/>
  <c r="FT812" i="1"/>
  <c r="FS812" i="1"/>
  <c r="FR812" i="1"/>
  <c r="GC811" i="1"/>
  <c r="GB811" i="1"/>
  <c r="GA811" i="1"/>
  <c r="FZ811" i="1"/>
  <c r="FY811" i="1"/>
  <c r="FX811" i="1"/>
  <c r="FW811" i="1"/>
  <c r="FV811" i="1"/>
  <c r="FU811" i="1"/>
  <c r="FT811" i="1"/>
  <c r="FS811" i="1"/>
  <c r="FR811" i="1"/>
  <c r="GC810" i="1"/>
  <c r="GB810" i="1"/>
  <c r="GA810" i="1"/>
  <c r="FZ810" i="1"/>
  <c r="FY810" i="1"/>
  <c r="FX810" i="1"/>
  <c r="FW810" i="1"/>
  <c r="FV810" i="1"/>
  <c r="FU810" i="1"/>
  <c r="FT810" i="1"/>
  <c r="FS810" i="1"/>
  <c r="FR810" i="1"/>
  <c r="GC809" i="1"/>
  <c r="GB809" i="1"/>
  <c r="GA809" i="1"/>
  <c r="FZ809" i="1"/>
  <c r="FY809" i="1"/>
  <c r="FX809" i="1"/>
  <c r="FW809" i="1"/>
  <c r="FV809" i="1"/>
  <c r="FU809" i="1"/>
  <c r="FT809" i="1"/>
  <c r="FS809" i="1"/>
  <c r="FR809" i="1"/>
  <c r="GC808" i="1"/>
  <c r="GB808" i="1"/>
  <c r="GA808" i="1"/>
  <c r="FZ808" i="1"/>
  <c r="FY808" i="1"/>
  <c r="FX808" i="1"/>
  <c r="FW808" i="1"/>
  <c r="FV808" i="1"/>
  <c r="FU808" i="1"/>
  <c r="FT808" i="1"/>
  <c r="FS808" i="1"/>
  <c r="FR808" i="1"/>
  <c r="GC807" i="1"/>
  <c r="GB807" i="1"/>
  <c r="GA807" i="1"/>
  <c r="FZ807" i="1"/>
  <c r="FY807" i="1"/>
  <c r="FX807" i="1"/>
  <c r="FW807" i="1"/>
  <c r="FV807" i="1"/>
  <c r="FU807" i="1"/>
  <c r="FT807" i="1"/>
  <c r="FS807" i="1"/>
  <c r="FR807" i="1"/>
  <c r="GC806" i="1"/>
  <c r="GB806" i="1"/>
  <c r="GA806" i="1"/>
  <c r="FZ806" i="1"/>
  <c r="FY806" i="1"/>
  <c r="FX806" i="1"/>
  <c r="FW806" i="1"/>
  <c r="FV806" i="1"/>
  <c r="FU806" i="1"/>
  <c r="FT806" i="1"/>
  <c r="FS806" i="1"/>
  <c r="FR806" i="1"/>
  <c r="GC805" i="1"/>
  <c r="GB805" i="1"/>
  <c r="GA805" i="1"/>
  <c r="FZ805" i="1"/>
  <c r="FY805" i="1"/>
  <c r="FX805" i="1"/>
  <c r="FW805" i="1"/>
  <c r="FV805" i="1"/>
  <c r="FU805" i="1"/>
  <c r="FT805" i="1"/>
  <c r="FS805" i="1"/>
  <c r="FR805" i="1"/>
  <c r="GC804" i="1"/>
  <c r="GB804" i="1"/>
  <c r="GA804" i="1"/>
  <c r="FZ804" i="1"/>
  <c r="FY804" i="1"/>
  <c r="FX804" i="1"/>
  <c r="FW804" i="1"/>
  <c r="FV804" i="1"/>
  <c r="FU804" i="1"/>
  <c r="FT804" i="1"/>
  <c r="FS804" i="1"/>
  <c r="FR804" i="1"/>
  <c r="GC803" i="1"/>
  <c r="GB803" i="1"/>
  <c r="GA803" i="1"/>
  <c r="FZ803" i="1"/>
  <c r="FY803" i="1"/>
  <c r="FX803" i="1"/>
  <c r="FW803" i="1"/>
  <c r="FV803" i="1"/>
  <c r="FU803" i="1"/>
  <c r="FT803" i="1"/>
  <c r="FS803" i="1"/>
  <c r="FR803" i="1"/>
  <c r="GC802" i="1"/>
  <c r="GB802" i="1"/>
  <c r="GA802" i="1"/>
  <c r="FZ802" i="1"/>
  <c r="FY802" i="1"/>
  <c r="FX802" i="1"/>
  <c r="FW802" i="1"/>
  <c r="FV802" i="1"/>
  <c r="FU802" i="1"/>
  <c r="FT802" i="1"/>
  <c r="FS802" i="1"/>
  <c r="FR802" i="1"/>
  <c r="GC801" i="1"/>
  <c r="GB801" i="1"/>
  <c r="GA801" i="1"/>
  <c r="FZ801" i="1"/>
  <c r="FY801" i="1"/>
  <c r="FX801" i="1"/>
  <c r="FW801" i="1"/>
  <c r="FV801" i="1"/>
  <c r="FU801" i="1"/>
  <c r="FT801" i="1"/>
  <c r="FS801" i="1"/>
  <c r="FR801" i="1"/>
  <c r="GC800" i="1"/>
  <c r="GB800" i="1"/>
  <c r="GA800" i="1"/>
  <c r="FZ800" i="1"/>
  <c r="FY800" i="1"/>
  <c r="FX800" i="1"/>
  <c r="FW800" i="1"/>
  <c r="FV800" i="1"/>
  <c r="FU800" i="1"/>
  <c r="FT800" i="1"/>
  <c r="FS800" i="1"/>
  <c r="FR800" i="1"/>
  <c r="GC799" i="1"/>
  <c r="GB799" i="1"/>
  <c r="GA799" i="1"/>
  <c r="FZ799" i="1"/>
  <c r="FY799" i="1"/>
  <c r="FX799" i="1"/>
  <c r="FW799" i="1"/>
  <c r="FV799" i="1"/>
  <c r="FU799" i="1"/>
  <c r="FT799" i="1"/>
  <c r="FS799" i="1"/>
  <c r="FR799" i="1"/>
  <c r="GC798" i="1"/>
  <c r="GB798" i="1"/>
  <c r="GA798" i="1"/>
  <c r="FZ798" i="1"/>
  <c r="FY798" i="1"/>
  <c r="FX798" i="1"/>
  <c r="FW798" i="1"/>
  <c r="FV798" i="1"/>
  <c r="FU798" i="1"/>
  <c r="FT798" i="1"/>
  <c r="FS798" i="1"/>
  <c r="FR798" i="1"/>
  <c r="GC797" i="1"/>
  <c r="GB797" i="1"/>
  <c r="GA797" i="1"/>
  <c r="FZ797" i="1"/>
  <c r="FY797" i="1"/>
  <c r="FX797" i="1"/>
  <c r="FW797" i="1"/>
  <c r="FV797" i="1"/>
  <c r="FU797" i="1"/>
  <c r="FT797" i="1"/>
  <c r="FS797" i="1"/>
  <c r="FR797" i="1"/>
  <c r="GC796" i="1"/>
  <c r="GB796" i="1"/>
  <c r="GA796" i="1"/>
  <c r="FZ796" i="1"/>
  <c r="FY796" i="1"/>
  <c r="FX796" i="1"/>
  <c r="FW796" i="1"/>
  <c r="FV796" i="1"/>
  <c r="FU796" i="1"/>
  <c r="FT796" i="1"/>
  <c r="FS796" i="1"/>
  <c r="FR796" i="1"/>
  <c r="GC795" i="1"/>
  <c r="GB795" i="1"/>
  <c r="GA795" i="1"/>
  <c r="FZ795" i="1"/>
  <c r="FY795" i="1"/>
  <c r="FX795" i="1"/>
  <c r="FW795" i="1"/>
  <c r="FV795" i="1"/>
  <c r="FU795" i="1"/>
  <c r="FT795" i="1"/>
  <c r="FS795" i="1"/>
  <c r="FR795" i="1"/>
  <c r="GC794" i="1"/>
  <c r="GB794" i="1"/>
  <c r="GA794" i="1"/>
  <c r="FZ794" i="1"/>
  <c r="FY794" i="1"/>
  <c r="FX794" i="1"/>
  <c r="FW794" i="1"/>
  <c r="FV794" i="1"/>
  <c r="FU794" i="1"/>
  <c r="FT794" i="1"/>
  <c r="FS794" i="1"/>
  <c r="FR794" i="1"/>
  <c r="GC793" i="1"/>
  <c r="GB793" i="1"/>
  <c r="GA793" i="1"/>
  <c r="FZ793" i="1"/>
  <c r="FY793" i="1"/>
  <c r="FX793" i="1"/>
  <c r="FW793" i="1"/>
  <c r="FV793" i="1"/>
  <c r="FU793" i="1"/>
  <c r="FT793" i="1"/>
  <c r="FS793" i="1"/>
  <c r="FR793" i="1"/>
  <c r="GC792" i="1"/>
  <c r="GB792" i="1"/>
  <c r="GA792" i="1"/>
  <c r="FZ792" i="1"/>
  <c r="FY792" i="1"/>
  <c r="FX792" i="1"/>
  <c r="FW792" i="1"/>
  <c r="FV792" i="1"/>
  <c r="FU792" i="1"/>
  <c r="FT792" i="1"/>
  <c r="FS792" i="1"/>
  <c r="FR792" i="1"/>
  <c r="GC791" i="1"/>
  <c r="GB791" i="1"/>
  <c r="GA791" i="1"/>
  <c r="FZ791" i="1"/>
  <c r="FY791" i="1"/>
  <c r="FX791" i="1"/>
  <c r="FW791" i="1"/>
  <c r="FV791" i="1"/>
  <c r="FU791" i="1"/>
  <c r="FT791" i="1"/>
  <c r="FS791" i="1"/>
  <c r="FR791" i="1"/>
  <c r="GC790" i="1"/>
  <c r="GB790" i="1"/>
  <c r="GA790" i="1"/>
  <c r="FZ790" i="1"/>
  <c r="FY790" i="1"/>
  <c r="FX790" i="1"/>
  <c r="FW790" i="1"/>
  <c r="FV790" i="1"/>
  <c r="FU790" i="1"/>
  <c r="FT790" i="1"/>
  <c r="FS790" i="1"/>
  <c r="FR790" i="1"/>
  <c r="GC789" i="1"/>
  <c r="GB789" i="1"/>
  <c r="GA789" i="1"/>
  <c r="FZ789" i="1"/>
  <c r="FY789" i="1"/>
  <c r="FX789" i="1"/>
  <c r="FW789" i="1"/>
  <c r="FV789" i="1"/>
  <c r="FU789" i="1"/>
  <c r="FT789" i="1"/>
  <c r="FS789" i="1"/>
  <c r="FR789" i="1"/>
  <c r="GC788" i="1"/>
  <c r="GB788" i="1"/>
  <c r="GA788" i="1"/>
  <c r="FZ788" i="1"/>
  <c r="FY788" i="1"/>
  <c r="FX788" i="1"/>
  <c r="FW788" i="1"/>
  <c r="FV788" i="1"/>
  <c r="FU788" i="1"/>
  <c r="FT788" i="1"/>
  <c r="FS788" i="1"/>
  <c r="FR788" i="1"/>
  <c r="GC787" i="1"/>
  <c r="GB787" i="1"/>
  <c r="GA787" i="1"/>
  <c r="FZ787" i="1"/>
  <c r="FY787" i="1"/>
  <c r="FX787" i="1"/>
  <c r="FW787" i="1"/>
  <c r="FV787" i="1"/>
  <c r="FU787" i="1"/>
  <c r="FT787" i="1"/>
  <c r="FS787" i="1"/>
  <c r="FR787" i="1"/>
  <c r="GC786" i="1"/>
  <c r="GB786" i="1"/>
  <c r="GA786" i="1"/>
  <c r="FZ786" i="1"/>
  <c r="FY786" i="1"/>
  <c r="FX786" i="1"/>
  <c r="FW786" i="1"/>
  <c r="FV786" i="1"/>
  <c r="FU786" i="1"/>
  <c r="FT786" i="1"/>
  <c r="FS786" i="1"/>
  <c r="FR786" i="1"/>
  <c r="GC785" i="1"/>
  <c r="GB785" i="1"/>
  <c r="GA785" i="1"/>
  <c r="FZ785" i="1"/>
  <c r="FY785" i="1"/>
  <c r="FX785" i="1"/>
  <c r="FW785" i="1"/>
  <c r="FV785" i="1"/>
  <c r="FU785" i="1"/>
  <c r="FT785" i="1"/>
  <c r="FS785" i="1"/>
  <c r="FR785" i="1"/>
  <c r="GC784" i="1"/>
  <c r="GB784" i="1"/>
  <c r="GA784" i="1"/>
  <c r="FZ784" i="1"/>
  <c r="FY784" i="1"/>
  <c r="FX784" i="1"/>
  <c r="FW784" i="1"/>
  <c r="FV784" i="1"/>
  <c r="FU784" i="1"/>
  <c r="FT784" i="1"/>
  <c r="FS784" i="1"/>
  <c r="FR784" i="1"/>
  <c r="GC783" i="1"/>
  <c r="GB783" i="1"/>
  <c r="GA783" i="1"/>
  <c r="FZ783" i="1"/>
  <c r="FY783" i="1"/>
  <c r="FX783" i="1"/>
  <c r="FW783" i="1"/>
  <c r="FV783" i="1"/>
  <c r="FU783" i="1"/>
  <c r="FT783" i="1"/>
  <c r="FS783" i="1"/>
  <c r="FR783" i="1"/>
  <c r="GC782" i="1"/>
  <c r="GB782" i="1"/>
  <c r="GA782" i="1"/>
  <c r="FZ782" i="1"/>
  <c r="FY782" i="1"/>
  <c r="FX782" i="1"/>
  <c r="FW782" i="1"/>
  <c r="FV782" i="1"/>
  <c r="FU782" i="1"/>
  <c r="FT782" i="1"/>
  <c r="FS782" i="1"/>
  <c r="FR782" i="1"/>
  <c r="GC781" i="1"/>
  <c r="GB781" i="1"/>
  <c r="GA781" i="1"/>
  <c r="FZ781" i="1"/>
  <c r="FY781" i="1"/>
  <c r="FX781" i="1"/>
  <c r="FW781" i="1"/>
  <c r="FV781" i="1"/>
  <c r="FU781" i="1"/>
  <c r="FT781" i="1"/>
  <c r="FS781" i="1"/>
  <c r="FR781" i="1"/>
  <c r="GC780" i="1"/>
  <c r="GB780" i="1"/>
  <c r="GA780" i="1"/>
  <c r="FZ780" i="1"/>
  <c r="FY780" i="1"/>
  <c r="FX780" i="1"/>
  <c r="FW780" i="1"/>
  <c r="FV780" i="1"/>
  <c r="FU780" i="1"/>
  <c r="FT780" i="1"/>
  <c r="FS780" i="1"/>
  <c r="FR780" i="1"/>
  <c r="GC779" i="1"/>
  <c r="GB779" i="1"/>
  <c r="GA779" i="1"/>
  <c r="FZ779" i="1"/>
  <c r="FY779" i="1"/>
  <c r="FX779" i="1"/>
  <c r="FW779" i="1"/>
  <c r="FV779" i="1"/>
  <c r="FU779" i="1"/>
  <c r="FT779" i="1"/>
  <c r="FS779" i="1"/>
  <c r="FR779" i="1"/>
  <c r="GC778" i="1"/>
  <c r="GB778" i="1"/>
  <c r="GA778" i="1"/>
  <c r="FZ778" i="1"/>
  <c r="FY778" i="1"/>
  <c r="FX778" i="1"/>
  <c r="FW778" i="1"/>
  <c r="FV778" i="1"/>
  <c r="FU778" i="1"/>
  <c r="FT778" i="1"/>
  <c r="FS778" i="1"/>
  <c r="FR778" i="1"/>
  <c r="GC777" i="1"/>
  <c r="GB777" i="1"/>
  <c r="GA777" i="1"/>
  <c r="FZ777" i="1"/>
  <c r="FY777" i="1"/>
  <c r="FX777" i="1"/>
  <c r="FW777" i="1"/>
  <c r="FV777" i="1"/>
  <c r="FU777" i="1"/>
  <c r="FT777" i="1"/>
  <c r="FS777" i="1"/>
  <c r="FR777" i="1"/>
  <c r="GC776" i="1"/>
  <c r="GB776" i="1"/>
  <c r="GA776" i="1"/>
  <c r="FZ776" i="1"/>
  <c r="FY776" i="1"/>
  <c r="FX776" i="1"/>
  <c r="FW776" i="1"/>
  <c r="FV776" i="1"/>
  <c r="FU776" i="1"/>
  <c r="FT776" i="1"/>
  <c r="FS776" i="1"/>
  <c r="FR776" i="1"/>
  <c r="GC775" i="1"/>
  <c r="GB775" i="1"/>
  <c r="GA775" i="1"/>
  <c r="FZ775" i="1"/>
  <c r="FY775" i="1"/>
  <c r="FX775" i="1"/>
  <c r="FW775" i="1"/>
  <c r="FV775" i="1"/>
  <c r="FU775" i="1"/>
  <c r="FT775" i="1"/>
  <c r="FS775" i="1"/>
  <c r="FR775" i="1"/>
  <c r="GC774" i="1"/>
  <c r="GB774" i="1"/>
  <c r="GA774" i="1"/>
  <c r="FZ774" i="1"/>
  <c r="FY774" i="1"/>
  <c r="FX774" i="1"/>
  <c r="FW774" i="1"/>
  <c r="FV774" i="1"/>
  <c r="FU774" i="1"/>
  <c r="FT774" i="1"/>
  <c r="FS774" i="1"/>
  <c r="FR774" i="1"/>
  <c r="GC773" i="1"/>
  <c r="GB773" i="1"/>
  <c r="GA773" i="1"/>
  <c r="FZ773" i="1"/>
  <c r="FY773" i="1"/>
  <c r="FX773" i="1"/>
  <c r="FW773" i="1"/>
  <c r="FV773" i="1"/>
  <c r="FU773" i="1"/>
  <c r="FT773" i="1"/>
  <c r="FS773" i="1"/>
  <c r="FR773" i="1"/>
  <c r="GC772" i="1"/>
  <c r="GB772" i="1"/>
  <c r="GA772" i="1"/>
  <c r="FZ772" i="1"/>
  <c r="FY772" i="1"/>
  <c r="FX772" i="1"/>
  <c r="FW772" i="1"/>
  <c r="FV772" i="1"/>
  <c r="FU772" i="1"/>
  <c r="FT772" i="1"/>
  <c r="FS772" i="1"/>
  <c r="FR772" i="1"/>
  <c r="GC771" i="1"/>
  <c r="GB771" i="1"/>
  <c r="GA771" i="1"/>
  <c r="FZ771" i="1"/>
  <c r="FY771" i="1"/>
  <c r="FX771" i="1"/>
  <c r="FW771" i="1"/>
  <c r="FV771" i="1"/>
  <c r="FU771" i="1"/>
  <c r="FT771" i="1"/>
  <c r="FS771" i="1"/>
  <c r="FR771" i="1"/>
  <c r="GC770" i="1"/>
  <c r="GB770" i="1"/>
  <c r="GA770" i="1"/>
  <c r="FZ770" i="1"/>
  <c r="FY770" i="1"/>
  <c r="FX770" i="1"/>
  <c r="FW770" i="1"/>
  <c r="FV770" i="1"/>
  <c r="FU770" i="1"/>
  <c r="FT770" i="1"/>
  <c r="FS770" i="1"/>
  <c r="FR770" i="1"/>
  <c r="GC769" i="1"/>
  <c r="GB769" i="1"/>
  <c r="GA769" i="1"/>
  <c r="FZ769" i="1"/>
  <c r="FY769" i="1"/>
  <c r="FX769" i="1"/>
  <c r="FW769" i="1"/>
  <c r="FV769" i="1"/>
  <c r="FU769" i="1"/>
  <c r="FT769" i="1"/>
  <c r="FS769" i="1"/>
  <c r="FR769" i="1"/>
  <c r="GC768" i="1"/>
  <c r="GB768" i="1"/>
  <c r="GA768" i="1"/>
  <c r="FZ768" i="1"/>
  <c r="FY768" i="1"/>
  <c r="FX768" i="1"/>
  <c r="FW768" i="1"/>
  <c r="FV768" i="1"/>
  <c r="FU768" i="1"/>
  <c r="FT768" i="1"/>
  <c r="FS768" i="1"/>
  <c r="FR768" i="1"/>
  <c r="GC767" i="1"/>
  <c r="GB767" i="1"/>
  <c r="GA767" i="1"/>
  <c r="FZ767" i="1"/>
  <c r="FY767" i="1"/>
  <c r="FX767" i="1"/>
  <c r="FW767" i="1"/>
  <c r="FV767" i="1"/>
  <c r="FU767" i="1"/>
  <c r="FT767" i="1"/>
  <c r="FS767" i="1"/>
  <c r="FR767" i="1"/>
  <c r="GC766" i="1"/>
  <c r="GB766" i="1"/>
  <c r="GA766" i="1"/>
  <c r="FZ766" i="1"/>
  <c r="FY766" i="1"/>
  <c r="FX766" i="1"/>
  <c r="FW766" i="1"/>
  <c r="FV766" i="1"/>
  <c r="FU766" i="1"/>
  <c r="FT766" i="1"/>
  <c r="FS766" i="1"/>
  <c r="FR766" i="1"/>
  <c r="GC765" i="1"/>
  <c r="GB765" i="1"/>
  <c r="GA765" i="1"/>
  <c r="FZ765" i="1"/>
  <c r="FY765" i="1"/>
  <c r="FX765" i="1"/>
  <c r="FW765" i="1"/>
  <c r="FV765" i="1"/>
  <c r="FU765" i="1"/>
  <c r="FT765" i="1"/>
  <c r="FS765" i="1"/>
  <c r="FR765" i="1"/>
  <c r="GC764" i="1"/>
  <c r="GB764" i="1"/>
  <c r="GA764" i="1"/>
  <c r="FZ764" i="1"/>
  <c r="FY764" i="1"/>
  <c r="FX764" i="1"/>
  <c r="FW764" i="1"/>
  <c r="FV764" i="1"/>
  <c r="FU764" i="1"/>
  <c r="FT764" i="1"/>
  <c r="FS764" i="1"/>
  <c r="FR764" i="1"/>
  <c r="GC763" i="1"/>
  <c r="GB763" i="1"/>
  <c r="GA763" i="1"/>
  <c r="FZ763" i="1"/>
  <c r="FY763" i="1"/>
  <c r="FX763" i="1"/>
  <c r="FW763" i="1"/>
  <c r="FV763" i="1"/>
  <c r="FU763" i="1"/>
  <c r="FT763" i="1"/>
  <c r="FS763" i="1"/>
  <c r="FR763" i="1"/>
  <c r="GC762" i="1"/>
  <c r="GB762" i="1"/>
  <c r="GA762" i="1"/>
  <c r="FZ762" i="1"/>
  <c r="FY762" i="1"/>
  <c r="FX762" i="1"/>
  <c r="FW762" i="1"/>
  <c r="FV762" i="1"/>
  <c r="FU762" i="1"/>
  <c r="FT762" i="1"/>
  <c r="FS762" i="1"/>
  <c r="FR762" i="1"/>
  <c r="GC761" i="1"/>
  <c r="GB761" i="1"/>
  <c r="GA761" i="1"/>
  <c r="FZ761" i="1"/>
  <c r="FY761" i="1"/>
  <c r="FX761" i="1"/>
  <c r="FW761" i="1"/>
  <c r="FV761" i="1"/>
  <c r="FU761" i="1"/>
  <c r="FT761" i="1"/>
  <c r="FS761" i="1"/>
  <c r="FR761" i="1"/>
  <c r="GC760" i="1"/>
  <c r="GB760" i="1"/>
  <c r="GA760" i="1"/>
  <c r="FZ760" i="1"/>
  <c r="FY760" i="1"/>
  <c r="FX760" i="1"/>
  <c r="FW760" i="1"/>
  <c r="FV760" i="1"/>
  <c r="FU760" i="1"/>
  <c r="FT760" i="1"/>
  <c r="FS760" i="1"/>
  <c r="FR760" i="1"/>
  <c r="GC759" i="1"/>
  <c r="GB759" i="1"/>
  <c r="GA759" i="1"/>
  <c r="FZ759" i="1"/>
  <c r="FY759" i="1"/>
  <c r="FX759" i="1"/>
  <c r="FW759" i="1"/>
  <c r="FV759" i="1"/>
  <c r="FU759" i="1"/>
  <c r="FT759" i="1"/>
  <c r="FS759" i="1"/>
  <c r="FR759" i="1"/>
  <c r="GC758" i="1"/>
  <c r="GB758" i="1"/>
  <c r="GA758" i="1"/>
  <c r="FZ758" i="1"/>
  <c r="FY758" i="1"/>
  <c r="FX758" i="1"/>
  <c r="FW758" i="1"/>
  <c r="FV758" i="1"/>
  <c r="FU758" i="1"/>
  <c r="FT758" i="1"/>
  <c r="FS758" i="1"/>
  <c r="FR758" i="1"/>
  <c r="GC757" i="1"/>
  <c r="GB757" i="1"/>
  <c r="GA757" i="1"/>
  <c r="FZ757" i="1"/>
  <c r="FY757" i="1"/>
  <c r="FX757" i="1"/>
  <c r="FW757" i="1"/>
  <c r="FV757" i="1"/>
  <c r="FU757" i="1"/>
  <c r="FT757" i="1"/>
  <c r="FS757" i="1"/>
  <c r="FR757" i="1"/>
  <c r="GC756" i="1"/>
  <c r="GB756" i="1"/>
  <c r="GA756" i="1"/>
  <c r="FZ756" i="1"/>
  <c r="FY756" i="1"/>
  <c r="FX756" i="1"/>
  <c r="FW756" i="1"/>
  <c r="FV756" i="1"/>
  <c r="FU756" i="1"/>
  <c r="FT756" i="1"/>
  <c r="FS756" i="1"/>
  <c r="FR756" i="1"/>
  <c r="GC755" i="1"/>
  <c r="GB755" i="1"/>
  <c r="GA755" i="1"/>
  <c r="FZ755" i="1"/>
  <c r="FY755" i="1"/>
  <c r="FX755" i="1"/>
  <c r="FW755" i="1"/>
  <c r="FV755" i="1"/>
  <c r="FU755" i="1"/>
  <c r="FT755" i="1"/>
  <c r="FS755" i="1"/>
  <c r="FR755" i="1"/>
  <c r="GC754" i="1"/>
  <c r="GB754" i="1"/>
  <c r="GA754" i="1"/>
  <c r="FZ754" i="1"/>
  <c r="FY754" i="1"/>
  <c r="FX754" i="1"/>
  <c r="FW754" i="1"/>
  <c r="FV754" i="1"/>
  <c r="FU754" i="1"/>
  <c r="FT754" i="1"/>
  <c r="FS754" i="1"/>
  <c r="FR754" i="1"/>
  <c r="GC753" i="1"/>
  <c r="GB753" i="1"/>
  <c r="GA753" i="1"/>
  <c r="FZ753" i="1"/>
  <c r="FY753" i="1"/>
  <c r="FX753" i="1"/>
  <c r="FW753" i="1"/>
  <c r="FV753" i="1"/>
  <c r="FU753" i="1"/>
  <c r="FT753" i="1"/>
  <c r="FS753" i="1"/>
  <c r="FR753" i="1"/>
  <c r="GC752" i="1"/>
  <c r="GB752" i="1"/>
  <c r="GA752" i="1"/>
  <c r="FZ752" i="1"/>
  <c r="FY752" i="1"/>
  <c r="FX752" i="1"/>
  <c r="FW752" i="1"/>
  <c r="FV752" i="1"/>
  <c r="FU752" i="1"/>
  <c r="FT752" i="1"/>
  <c r="FS752" i="1"/>
  <c r="FR752" i="1"/>
  <c r="GC751" i="1"/>
  <c r="GB751" i="1"/>
  <c r="GA751" i="1"/>
  <c r="FZ751" i="1"/>
  <c r="FY751" i="1"/>
  <c r="FX751" i="1"/>
  <c r="FW751" i="1"/>
  <c r="FV751" i="1"/>
  <c r="FU751" i="1"/>
  <c r="FT751" i="1"/>
  <c r="FS751" i="1"/>
  <c r="FR751" i="1"/>
  <c r="GC750" i="1"/>
  <c r="GB750" i="1"/>
  <c r="GA750" i="1"/>
  <c r="FZ750" i="1"/>
  <c r="FY750" i="1"/>
  <c r="FX750" i="1"/>
  <c r="FW750" i="1"/>
  <c r="FV750" i="1"/>
  <c r="FU750" i="1"/>
  <c r="FT750" i="1"/>
  <c r="FS750" i="1"/>
  <c r="FR750" i="1"/>
  <c r="GC749" i="1"/>
  <c r="GB749" i="1"/>
  <c r="GA749" i="1"/>
  <c r="FZ749" i="1"/>
  <c r="FY749" i="1"/>
  <c r="FX749" i="1"/>
  <c r="FW749" i="1"/>
  <c r="FV749" i="1"/>
  <c r="FU749" i="1"/>
  <c r="FT749" i="1"/>
  <c r="FS749" i="1"/>
  <c r="FR749" i="1"/>
  <c r="GC748" i="1"/>
  <c r="GB748" i="1"/>
  <c r="GA748" i="1"/>
  <c r="FZ748" i="1"/>
  <c r="FY748" i="1"/>
  <c r="FX748" i="1"/>
  <c r="FW748" i="1"/>
  <c r="FV748" i="1"/>
  <c r="FU748" i="1"/>
  <c r="FT748" i="1"/>
  <c r="FS748" i="1"/>
  <c r="FR748" i="1"/>
  <c r="GC747" i="1"/>
  <c r="GB747" i="1"/>
  <c r="GA747" i="1"/>
  <c r="FZ747" i="1"/>
  <c r="FY747" i="1"/>
  <c r="FX747" i="1"/>
  <c r="FW747" i="1"/>
  <c r="FV747" i="1"/>
  <c r="FU747" i="1"/>
  <c r="FT747" i="1"/>
  <c r="FS747" i="1"/>
  <c r="FR747" i="1"/>
  <c r="GC746" i="1"/>
  <c r="GB746" i="1"/>
  <c r="GA746" i="1"/>
  <c r="FZ746" i="1"/>
  <c r="FY746" i="1"/>
  <c r="FX746" i="1"/>
  <c r="FW746" i="1"/>
  <c r="FV746" i="1"/>
  <c r="FU746" i="1"/>
  <c r="FT746" i="1"/>
  <c r="FS746" i="1"/>
  <c r="FR746" i="1"/>
  <c r="GC745" i="1"/>
  <c r="GB745" i="1"/>
  <c r="GA745" i="1"/>
  <c r="FZ745" i="1"/>
  <c r="FY745" i="1"/>
  <c r="FX745" i="1"/>
  <c r="FW745" i="1"/>
  <c r="FV745" i="1"/>
  <c r="FU745" i="1"/>
  <c r="FT745" i="1"/>
  <c r="FS745" i="1"/>
  <c r="FR745" i="1"/>
  <c r="GC744" i="1"/>
  <c r="GB744" i="1"/>
  <c r="GA744" i="1"/>
  <c r="FZ744" i="1"/>
  <c r="FY744" i="1"/>
  <c r="FX744" i="1"/>
  <c r="FW744" i="1"/>
  <c r="FV744" i="1"/>
  <c r="FU744" i="1"/>
  <c r="FT744" i="1"/>
  <c r="FS744" i="1"/>
  <c r="FR744" i="1"/>
  <c r="GC743" i="1"/>
  <c r="GB743" i="1"/>
  <c r="GA743" i="1"/>
  <c r="FZ743" i="1"/>
  <c r="FY743" i="1"/>
  <c r="FX743" i="1"/>
  <c r="FW743" i="1"/>
  <c r="FV743" i="1"/>
  <c r="FU743" i="1"/>
  <c r="FT743" i="1"/>
  <c r="FS743" i="1"/>
  <c r="FR743" i="1"/>
  <c r="GC742" i="1"/>
  <c r="GB742" i="1"/>
  <c r="GA742" i="1"/>
  <c r="FZ742" i="1"/>
  <c r="FY742" i="1"/>
  <c r="FX742" i="1"/>
  <c r="FW742" i="1"/>
  <c r="FV742" i="1"/>
  <c r="FU742" i="1"/>
  <c r="FT742" i="1"/>
  <c r="FS742" i="1"/>
  <c r="FR742" i="1"/>
  <c r="GC741" i="1"/>
  <c r="GB741" i="1"/>
  <c r="GA741" i="1"/>
  <c r="FZ741" i="1"/>
  <c r="FY741" i="1"/>
  <c r="FX741" i="1"/>
  <c r="FW741" i="1"/>
  <c r="FV741" i="1"/>
  <c r="FU741" i="1"/>
  <c r="FT741" i="1"/>
  <c r="FS741" i="1"/>
  <c r="FR741" i="1"/>
  <c r="GC740" i="1"/>
  <c r="GB740" i="1"/>
  <c r="GA740" i="1"/>
  <c r="FZ740" i="1"/>
  <c r="FY740" i="1"/>
  <c r="FX740" i="1"/>
  <c r="FW740" i="1"/>
  <c r="FV740" i="1"/>
  <c r="FU740" i="1"/>
  <c r="FT740" i="1"/>
  <c r="FS740" i="1"/>
  <c r="FR740" i="1"/>
  <c r="GC739" i="1"/>
  <c r="GB739" i="1"/>
  <c r="GA739" i="1"/>
  <c r="FZ739" i="1"/>
  <c r="FY739" i="1"/>
  <c r="FX739" i="1"/>
  <c r="FW739" i="1"/>
  <c r="FV739" i="1"/>
  <c r="FU739" i="1"/>
  <c r="FT739" i="1"/>
  <c r="FS739" i="1"/>
  <c r="FR739" i="1"/>
  <c r="GC738" i="1"/>
  <c r="GB738" i="1"/>
  <c r="GA738" i="1"/>
  <c r="FZ738" i="1"/>
  <c r="FY738" i="1"/>
  <c r="FX738" i="1"/>
  <c r="FW738" i="1"/>
  <c r="FV738" i="1"/>
  <c r="FU738" i="1"/>
  <c r="FT738" i="1"/>
  <c r="FS738" i="1"/>
  <c r="FR738" i="1"/>
  <c r="GC737" i="1"/>
  <c r="GB737" i="1"/>
  <c r="GA737" i="1"/>
  <c r="FZ737" i="1"/>
  <c r="FY737" i="1"/>
  <c r="FX737" i="1"/>
  <c r="FW737" i="1"/>
  <c r="FV737" i="1"/>
  <c r="FU737" i="1"/>
  <c r="FT737" i="1"/>
  <c r="FS737" i="1"/>
  <c r="FR737" i="1"/>
  <c r="GC736" i="1"/>
  <c r="GB736" i="1"/>
  <c r="GA736" i="1"/>
  <c r="FZ736" i="1"/>
  <c r="FY736" i="1"/>
  <c r="FX736" i="1"/>
  <c r="FW736" i="1"/>
  <c r="FV736" i="1"/>
  <c r="FU736" i="1"/>
  <c r="FT736" i="1"/>
  <c r="FS736" i="1"/>
  <c r="FR736" i="1"/>
  <c r="GC735" i="1"/>
  <c r="GB735" i="1"/>
  <c r="GA735" i="1"/>
  <c r="FZ735" i="1"/>
  <c r="FY735" i="1"/>
  <c r="FX735" i="1"/>
  <c r="FW735" i="1"/>
  <c r="FV735" i="1"/>
  <c r="FU735" i="1"/>
  <c r="FT735" i="1"/>
  <c r="FS735" i="1"/>
  <c r="FR735" i="1"/>
  <c r="GC734" i="1"/>
  <c r="GB734" i="1"/>
  <c r="GA734" i="1"/>
  <c r="FZ734" i="1"/>
  <c r="FY734" i="1"/>
  <c r="FX734" i="1"/>
  <c r="FW734" i="1"/>
  <c r="FV734" i="1"/>
  <c r="FU734" i="1"/>
  <c r="FT734" i="1"/>
  <c r="FS734" i="1"/>
  <c r="FR734" i="1"/>
  <c r="GC733" i="1"/>
  <c r="GB733" i="1"/>
  <c r="GA733" i="1"/>
  <c r="FZ733" i="1"/>
  <c r="FY733" i="1"/>
  <c r="FX733" i="1"/>
  <c r="FW733" i="1"/>
  <c r="FV733" i="1"/>
  <c r="FU733" i="1"/>
  <c r="FT733" i="1"/>
  <c r="FS733" i="1"/>
  <c r="FR733" i="1"/>
  <c r="GC732" i="1"/>
  <c r="GB732" i="1"/>
  <c r="GA732" i="1"/>
  <c r="FZ732" i="1"/>
  <c r="FY732" i="1"/>
  <c r="FX732" i="1"/>
  <c r="FW732" i="1"/>
  <c r="FV732" i="1"/>
  <c r="FU732" i="1"/>
  <c r="FT732" i="1"/>
  <c r="FS732" i="1"/>
  <c r="FR732" i="1"/>
  <c r="GC731" i="1"/>
  <c r="GB731" i="1"/>
  <c r="GA731" i="1"/>
  <c r="FZ731" i="1"/>
  <c r="FY731" i="1"/>
  <c r="FX731" i="1"/>
  <c r="FW731" i="1"/>
  <c r="FV731" i="1"/>
  <c r="FU731" i="1"/>
  <c r="FT731" i="1"/>
  <c r="FS731" i="1"/>
  <c r="FR731" i="1"/>
  <c r="GC730" i="1"/>
  <c r="GB730" i="1"/>
  <c r="GA730" i="1"/>
  <c r="FZ730" i="1"/>
  <c r="FY730" i="1"/>
  <c r="FX730" i="1"/>
  <c r="FW730" i="1"/>
  <c r="FV730" i="1"/>
  <c r="FU730" i="1"/>
  <c r="FT730" i="1"/>
  <c r="FS730" i="1"/>
  <c r="FR730" i="1"/>
  <c r="GC729" i="1"/>
  <c r="GB729" i="1"/>
  <c r="GA729" i="1"/>
  <c r="FZ729" i="1"/>
  <c r="FY729" i="1"/>
  <c r="FX729" i="1"/>
  <c r="FW729" i="1"/>
  <c r="FV729" i="1"/>
  <c r="FU729" i="1"/>
  <c r="FT729" i="1"/>
  <c r="FS729" i="1"/>
  <c r="FR729" i="1"/>
  <c r="GC728" i="1"/>
  <c r="GB728" i="1"/>
  <c r="GA728" i="1"/>
  <c r="FZ728" i="1"/>
  <c r="FY728" i="1"/>
  <c r="FX728" i="1"/>
  <c r="FW728" i="1"/>
  <c r="FV728" i="1"/>
  <c r="FU728" i="1"/>
  <c r="FT728" i="1"/>
  <c r="FS728" i="1"/>
  <c r="FR728" i="1"/>
  <c r="GC727" i="1"/>
  <c r="GB727" i="1"/>
  <c r="GA727" i="1"/>
  <c r="FZ727" i="1"/>
  <c r="FY727" i="1"/>
  <c r="FX727" i="1"/>
  <c r="FW727" i="1"/>
  <c r="FV727" i="1"/>
  <c r="FU727" i="1"/>
  <c r="FT727" i="1"/>
  <c r="FS727" i="1"/>
  <c r="FR727" i="1"/>
  <c r="GC726" i="1"/>
  <c r="GB726" i="1"/>
  <c r="GA726" i="1"/>
  <c r="FZ726" i="1"/>
  <c r="FY726" i="1"/>
  <c r="FX726" i="1"/>
  <c r="FW726" i="1"/>
  <c r="FV726" i="1"/>
  <c r="FU726" i="1"/>
  <c r="FT726" i="1"/>
  <c r="FS726" i="1"/>
  <c r="FR726" i="1"/>
  <c r="GC725" i="1"/>
  <c r="GB725" i="1"/>
  <c r="GA725" i="1"/>
  <c r="FZ725" i="1"/>
  <c r="FY725" i="1"/>
  <c r="FX725" i="1"/>
  <c r="FW725" i="1"/>
  <c r="FV725" i="1"/>
  <c r="FU725" i="1"/>
  <c r="FT725" i="1"/>
  <c r="FS725" i="1"/>
  <c r="FR725" i="1"/>
  <c r="GC724" i="1"/>
  <c r="GB724" i="1"/>
  <c r="GA724" i="1"/>
  <c r="FZ724" i="1"/>
  <c r="FY724" i="1"/>
  <c r="FX724" i="1"/>
  <c r="FW724" i="1"/>
  <c r="FV724" i="1"/>
  <c r="FU724" i="1"/>
  <c r="FT724" i="1"/>
  <c r="FS724" i="1"/>
  <c r="FR724" i="1"/>
  <c r="GC723" i="1"/>
  <c r="GB723" i="1"/>
  <c r="GA723" i="1"/>
  <c r="FZ723" i="1"/>
  <c r="FY723" i="1"/>
  <c r="FX723" i="1"/>
  <c r="FW723" i="1"/>
  <c r="FV723" i="1"/>
  <c r="FU723" i="1"/>
  <c r="FT723" i="1"/>
  <c r="FS723" i="1"/>
  <c r="FR723" i="1"/>
  <c r="GC722" i="1"/>
  <c r="GB722" i="1"/>
  <c r="GA722" i="1"/>
  <c r="FZ722" i="1"/>
  <c r="FY722" i="1"/>
  <c r="FX722" i="1"/>
  <c r="FW722" i="1"/>
  <c r="FV722" i="1"/>
  <c r="FU722" i="1"/>
  <c r="FT722" i="1"/>
  <c r="FS722" i="1"/>
  <c r="FR722" i="1"/>
  <c r="GC721" i="1"/>
  <c r="GB721" i="1"/>
  <c r="GA721" i="1"/>
  <c r="FZ721" i="1"/>
  <c r="FY721" i="1"/>
  <c r="FX721" i="1"/>
  <c r="FW721" i="1"/>
  <c r="FV721" i="1"/>
  <c r="FU721" i="1"/>
  <c r="FT721" i="1"/>
  <c r="FS721" i="1"/>
  <c r="FR721" i="1"/>
  <c r="GC720" i="1"/>
  <c r="GB720" i="1"/>
  <c r="GA720" i="1"/>
  <c r="FZ720" i="1"/>
  <c r="FY720" i="1"/>
  <c r="FX720" i="1"/>
  <c r="FW720" i="1"/>
  <c r="FV720" i="1"/>
  <c r="FU720" i="1"/>
  <c r="FT720" i="1"/>
  <c r="FS720" i="1"/>
  <c r="FR720" i="1"/>
  <c r="GC719" i="1"/>
  <c r="GB719" i="1"/>
  <c r="GA719" i="1"/>
  <c r="FZ719" i="1"/>
  <c r="FY719" i="1"/>
  <c r="FX719" i="1"/>
  <c r="FW719" i="1"/>
  <c r="FV719" i="1"/>
  <c r="FU719" i="1"/>
  <c r="FT719" i="1"/>
  <c r="FS719" i="1"/>
  <c r="FR719" i="1"/>
  <c r="GC718" i="1"/>
  <c r="GB718" i="1"/>
  <c r="GA718" i="1"/>
  <c r="FZ718" i="1"/>
  <c r="FY718" i="1"/>
  <c r="FX718" i="1"/>
  <c r="FW718" i="1"/>
  <c r="FV718" i="1"/>
  <c r="FU718" i="1"/>
  <c r="FT718" i="1"/>
  <c r="FS718" i="1"/>
  <c r="FR718" i="1"/>
  <c r="GC717" i="1"/>
  <c r="GB717" i="1"/>
  <c r="GA717" i="1"/>
  <c r="FZ717" i="1"/>
  <c r="FY717" i="1"/>
  <c r="FX717" i="1"/>
  <c r="FW717" i="1"/>
  <c r="FV717" i="1"/>
  <c r="FU717" i="1"/>
  <c r="FT717" i="1"/>
  <c r="FS717" i="1"/>
  <c r="FR717" i="1"/>
  <c r="GC716" i="1"/>
  <c r="GB716" i="1"/>
  <c r="GA716" i="1"/>
  <c r="FZ716" i="1"/>
  <c r="FY716" i="1"/>
  <c r="FX716" i="1"/>
  <c r="FW716" i="1"/>
  <c r="FV716" i="1"/>
  <c r="FU716" i="1"/>
  <c r="FT716" i="1"/>
  <c r="FS716" i="1"/>
  <c r="FR716" i="1"/>
  <c r="GC715" i="1"/>
  <c r="GB715" i="1"/>
  <c r="GA715" i="1"/>
  <c r="FZ715" i="1"/>
  <c r="FY715" i="1"/>
  <c r="FX715" i="1"/>
  <c r="FW715" i="1"/>
  <c r="FV715" i="1"/>
  <c r="FU715" i="1"/>
  <c r="FT715" i="1"/>
  <c r="FS715" i="1"/>
  <c r="FR715" i="1"/>
  <c r="GC714" i="1"/>
  <c r="GB714" i="1"/>
  <c r="GA714" i="1"/>
  <c r="FZ714" i="1"/>
  <c r="FY714" i="1"/>
  <c r="FX714" i="1"/>
  <c r="FW714" i="1"/>
  <c r="FV714" i="1"/>
  <c r="FU714" i="1"/>
  <c r="FT714" i="1"/>
  <c r="FS714" i="1"/>
  <c r="FR714" i="1"/>
  <c r="GC713" i="1"/>
  <c r="GB713" i="1"/>
  <c r="GA713" i="1"/>
  <c r="FZ713" i="1"/>
  <c r="FY713" i="1"/>
  <c r="FX713" i="1"/>
  <c r="FW713" i="1"/>
  <c r="FV713" i="1"/>
  <c r="FU713" i="1"/>
  <c r="FT713" i="1"/>
  <c r="FS713" i="1"/>
  <c r="FR713" i="1"/>
  <c r="GC712" i="1"/>
  <c r="GB712" i="1"/>
  <c r="GA712" i="1"/>
  <c r="FZ712" i="1"/>
  <c r="FY712" i="1"/>
  <c r="FX712" i="1"/>
  <c r="FW712" i="1"/>
  <c r="FV712" i="1"/>
  <c r="FU712" i="1"/>
  <c r="FT712" i="1"/>
  <c r="FS712" i="1"/>
  <c r="FR712" i="1"/>
  <c r="GC711" i="1"/>
  <c r="GB711" i="1"/>
  <c r="GA711" i="1"/>
  <c r="FZ711" i="1"/>
  <c r="FY711" i="1"/>
  <c r="FX711" i="1"/>
  <c r="FW711" i="1"/>
  <c r="FV711" i="1"/>
  <c r="FU711" i="1"/>
  <c r="FT711" i="1"/>
  <c r="FS711" i="1"/>
  <c r="FR711" i="1"/>
  <c r="GC710" i="1"/>
  <c r="GB710" i="1"/>
  <c r="GA710" i="1"/>
  <c r="FZ710" i="1"/>
  <c r="FY710" i="1"/>
  <c r="FX710" i="1"/>
  <c r="FW710" i="1"/>
  <c r="FV710" i="1"/>
  <c r="FU710" i="1"/>
  <c r="FT710" i="1"/>
  <c r="FS710" i="1"/>
  <c r="FR710" i="1"/>
  <c r="GC709" i="1"/>
  <c r="GB709" i="1"/>
  <c r="GA709" i="1"/>
  <c r="FZ709" i="1"/>
  <c r="FY709" i="1"/>
  <c r="FX709" i="1"/>
  <c r="FW709" i="1"/>
  <c r="FV709" i="1"/>
  <c r="FU709" i="1"/>
  <c r="FT709" i="1"/>
  <c r="FS709" i="1"/>
  <c r="FR709" i="1"/>
  <c r="GC708" i="1"/>
  <c r="GB708" i="1"/>
  <c r="GA708" i="1"/>
  <c r="FZ708" i="1"/>
  <c r="FY708" i="1"/>
  <c r="FX708" i="1"/>
  <c r="FW708" i="1"/>
  <c r="FV708" i="1"/>
  <c r="FU708" i="1"/>
  <c r="FT708" i="1"/>
  <c r="FS708" i="1"/>
  <c r="FR708" i="1"/>
  <c r="GC707" i="1"/>
  <c r="GB707" i="1"/>
  <c r="GA707" i="1"/>
  <c r="FZ707" i="1"/>
  <c r="FY707" i="1"/>
  <c r="FX707" i="1"/>
  <c r="FW707" i="1"/>
  <c r="FV707" i="1"/>
  <c r="FU707" i="1"/>
  <c r="FT707" i="1"/>
  <c r="FS707" i="1"/>
  <c r="FR707" i="1"/>
  <c r="GC706" i="1"/>
  <c r="GB706" i="1"/>
  <c r="GA706" i="1"/>
  <c r="FZ706" i="1"/>
  <c r="FY706" i="1"/>
  <c r="FX706" i="1"/>
  <c r="FW706" i="1"/>
  <c r="FV706" i="1"/>
  <c r="FU706" i="1"/>
  <c r="FT706" i="1"/>
  <c r="FS706" i="1"/>
  <c r="FR706" i="1"/>
  <c r="GC705" i="1"/>
  <c r="GB705" i="1"/>
  <c r="GA705" i="1"/>
  <c r="FZ705" i="1"/>
  <c r="FY705" i="1"/>
  <c r="FX705" i="1"/>
  <c r="FW705" i="1"/>
  <c r="FV705" i="1"/>
  <c r="FU705" i="1"/>
  <c r="FT705" i="1"/>
  <c r="FS705" i="1"/>
  <c r="FR705" i="1"/>
  <c r="GC704" i="1"/>
  <c r="GB704" i="1"/>
  <c r="GA704" i="1"/>
  <c r="FZ704" i="1"/>
  <c r="FY704" i="1"/>
  <c r="FX704" i="1"/>
  <c r="FW704" i="1"/>
  <c r="FV704" i="1"/>
  <c r="FU704" i="1"/>
  <c r="FT704" i="1"/>
  <c r="FS704" i="1"/>
  <c r="FR704" i="1"/>
  <c r="GC703" i="1"/>
  <c r="GB703" i="1"/>
  <c r="GA703" i="1"/>
  <c r="FZ703" i="1"/>
  <c r="FY703" i="1"/>
  <c r="FX703" i="1"/>
  <c r="FW703" i="1"/>
  <c r="FV703" i="1"/>
  <c r="FU703" i="1"/>
  <c r="FT703" i="1"/>
  <c r="FS703" i="1"/>
  <c r="FR703" i="1"/>
  <c r="GC702" i="1"/>
  <c r="GB702" i="1"/>
  <c r="GA702" i="1"/>
  <c r="FZ702" i="1"/>
  <c r="FY702" i="1"/>
  <c r="FX702" i="1"/>
  <c r="FW702" i="1"/>
  <c r="FV702" i="1"/>
  <c r="FU702" i="1"/>
  <c r="FT702" i="1"/>
  <c r="FS702" i="1"/>
  <c r="FR702" i="1"/>
  <c r="GC701" i="1"/>
  <c r="GB701" i="1"/>
  <c r="GA701" i="1"/>
  <c r="FZ701" i="1"/>
  <c r="FY701" i="1"/>
  <c r="FX701" i="1"/>
  <c r="FW701" i="1"/>
  <c r="FV701" i="1"/>
  <c r="FU701" i="1"/>
  <c r="FT701" i="1"/>
  <c r="FS701" i="1"/>
  <c r="FR701" i="1"/>
  <c r="GC700" i="1"/>
  <c r="GB700" i="1"/>
  <c r="GA700" i="1"/>
  <c r="FZ700" i="1"/>
  <c r="FY700" i="1"/>
  <c r="FX700" i="1"/>
  <c r="FW700" i="1"/>
  <c r="FV700" i="1"/>
  <c r="FU700" i="1"/>
  <c r="FT700" i="1"/>
  <c r="FS700" i="1"/>
  <c r="FR700" i="1"/>
  <c r="GC699" i="1"/>
  <c r="GB699" i="1"/>
  <c r="GA699" i="1"/>
  <c r="FZ699" i="1"/>
  <c r="FY699" i="1"/>
  <c r="FX699" i="1"/>
  <c r="FW699" i="1"/>
  <c r="FV699" i="1"/>
  <c r="FU699" i="1"/>
  <c r="FT699" i="1"/>
  <c r="FS699" i="1"/>
  <c r="FR699" i="1"/>
  <c r="GC698" i="1"/>
  <c r="GB698" i="1"/>
  <c r="GA698" i="1"/>
  <c r="FZ698" i="1"/>
  <c r="FY698" i="1"/>
  <c r="FX698" i="1"/>
  <c r="FW698" i="1"/>
  <c r="FV698" i="1"/>
  <c r="FU698" i="1"/>
  <c r="FT698" i="1"/>
  <c r="FS698" i="1"/>
  <c r="FR698" i="1"/>
  <c r="GC697" i="1"/>
  <c r="GB697" i="1"/>
  <c r="GA697" i="1"/>
  <c r="FZ697" i="1"/>
  <c r="FY697" i="1"/>
  <c r="FX697" i="1"/>
  <c r="FW697" i="1"/>
  <c r="FV697" i="1"/>
  <c r="FU697" i="1"/>
  <c r="FT697" i="1"/>
  <c r="FS697" i="1"/>
  <c r="FR697" i="1"/>
  <c r="GC696" i="1"/>
  <c r="GB696" i="1"/>
  <c r="GA696" i="1"/>
  <c r="FZ696" i="1"/>
  <c r="FY696" i="1"/>
  <c r="FX696" i="1"/>
  <c r="FW696" i="1"/>
  <c r="FV696" i="1"/>
  <c r="FU696" i="1"/>
  <c r="FT696" i="1"/>
  <c r="FS696" i="1"/>
  <c r="FR696" i="1"/>
  <c r="GC695" i="1"/>
  <c r="GB695" i="1"/>
  <c r="GA695" i="1"/>
  <c r="FZ695" i="1"/>
  <c r="FY695" i="1"/>
  <c r="FX695" i="1"/>
  <c r="FW695" i="1"/>
  <c r="FV695" i="1"/>
  <c r="FU695" i="1"/>
  <c r="FT695" i="1"/>
  <c r="FS695" i="1"/>
  <c r="FR695" i="1"/>
  <c r="GC694" i="1"/>
  <c r="GB694" i="1"/>
  <c r="GA694" i="1"/>
  <c r="FZ694" i="1"/>
  <c r="FY694" i="1"/>
  <c r="FX694" i="1"/>
  <c r="FW694" i="1"/>
  <c r="FV694" i="1"/>
  <c r="FU694" i="1"/>
  <c r="FT694" i="1"/>
  <c r="FS694" i="1"/>
  <c r="FR694" i="1"/>
  <c r="GC693" i="1"/>
  <c r="GB693" i="1"/>
  <c r="GA693" i="1"/>
  <c r="FZ693" i="1"/>
  <c r="FY693" i="1"/>
  <c r="FX693" i="1"/>
  <c r="FW693" i="1"/>
  <c r="FV693" i="1"/>
  <c r="FU693" i="1"/>
  <c r="FT693" i="1"/>
  <c r="FS693" i="1"/>
  <c r="FR693" i="1"/>
  <c r="GC692" i="1"/>
  <c r="GB692" i="1"/>
  <c r="GA692" i="1"/>
  <c r="FZ692" i="1"/>
  <c r="FY692" i="1"/>
  <c r="FX692" i="1"/>
  <c r="FW692" i="1"/>
  <c r="FV692" i="1"/>
  <c r="FU692" i="1"/>
  <c r="FT692" i="1"/>
  <c r="FS692" i="1"/>
  <c r="FR692" i="1"/>
  <c r="GC691" i="1"/>
  <c r="GB691" i="1"/>
  <c r="GA691" i="1"/>
  <c r="FZ691" i="1"/>
  <c r="FY691" i="1"/>
  <c r="FX691" i="1"/>
  <c r="FW691" i="1"/>
  <c r="FV691" i="1"/>
  <c r="FU691" i="1"/>
  <c r="FT691" i="1"/>
  <c r="FS691" i="1"/>
  <c r="FR691" i="1"/>
  <c r="GC690" i="1"/>
  <c r="GB690" i="1"/>
  <c r="GA690" i="1"/>
  <c r="FZ690" i="1"/>
  <c r="FY690" i="1"/>
  <c r="FX690" i="1"/>
  <c r="FW690" i="1"/>
  <c r="FV690" i="1"/>
  <c r="FU690" i="1"/>
  <c r="FT690" i="1"/>
  <c r="FS690" i="1"/>
  <c r="FR690" i="1"/>
  <c r="GC689" i="1"/>
  <c r="GB689" i="1"/>
  <c r="GA689" i="1"/>
  <c r="FZ689" i="1"/>
  <c r="FY689" i="1"/>
  <c r="FX689" i="1"/>
  <c r="FW689" i="1"/>
  <c r="FV689" i="1"/>
  <c r="FU689" i="1"/>
  <c r="FT689" i="1"/>
  <c r="FS689" i="1"/>
  <c r="FR689" i="1"/>
  <c r="GC688" i="1"/>
  <c r="GB688" i="1"/>
  <c r="GA688" i="1"/>
  <c r="FZ688" i="1"/>
  <c r="FY688" i="1"/>
  <c r="FX688" i="1"/>
  <c r="FW688" i="1"/>
  <c r="FV688" i="1"/>
  <c r="FU688" i="1"/>
  <c r="FT688" i="1"/>
  <c r="FS688" i="1"/>
  <c r="FR688" i="1"/>
  <c r="EO688" i="1"/>
  <c r="EN688" i="1"/>
  <c r="EM688" i="1"/>
  <c r="EL688" i="1"/>
  <c r="EK688" i="1"/>
  <c r="EJ688" i="1"/>
  <c r="EI688" i="1"/>
  <c r="EH688" i="1"/>
  <c r="GC687" i="1"/>
  <c r="GB687" i="1"/>
  <c r="GA687" i="1"/>
  <c r="FZ687" i="1"/>
  <c r="FY687" i="1"/>
  <c r="FX687" i="1"/>
  <c r="FW687" i="1"/>
  <c r="FV687" i="1"/>
  <c r="FU687" i="1"/>
  <c r="FT687" i="1"/>
  <c r="FS687" i="1"/>
  <c r="FR687" i="1"/>
  <c r="GC686" i="1"/>
  <c r="GB686" i="1"/>
  <c r="GA686" i="1"/>
  <c r="FZ686" i="1"/>
  <c r="FY686" i="1"/>
  <c r="FX686" i="1"/>
  <c r="FW686" i="1"/>
  <c r="FV686" i="1"/>
  <c r="FU686" i="1"/>
  <c r="FT686" i="1"/>
  <c r="FS686" i="1"/>
  <c r="FR686" i="1"/>
  <c r="GC685" i="1"/>
  <c r="GB685" i="1"/>
  <c r="GA685" i="1"/>
  <c r="FZ685" i="1"/>
  <c r="FY685" i="1"/>
  <c r="FX685" i="1"/>
  <c r="FW685" i="1"/>
  <c r="FV685" i="1"/>
  <c r="FU685" i="1"/>
  <c r="FT685" i="1"/>
  <c r="FS685" i="1"/>
  <c r="FR685" i="1"/>
  <c r="GC684" i="1"/>
  <c r="GB684" i="1"/>
  <c r="GA684" i="1"/>
  <c r="FZ684" i="1"/>
  <c r="FY684" i="1"/>
  <c r="FX684" i="1"/>
  <c r="FW684" i="1"/>
  <c r="FV684" i="1"/>
  <c r="FU684" i="1"/>
  <c r="FT684" i="1"/>
  <c r="FS684" i="1"/>
  <c r="FR684" i="1"/>
  <c r="GC683" i="1"/>
  <c r="GB683" i="1"/>
  <c r="GA683" i="1"/>
  <c r="FZ683" i="1"/>
  <c r="FY683" i="1"/>
  <c r="FX683" i="1"/>
  <c r="FW683" i="1"/>
  <c r="FV683" i="1"/>
  <c r="FU683" i="1"/>
  <c r="FT683" i="1"/>
  <c r="FS683" i="1"/>
  <c r="FR683" i="1"/>
  <c r="GC682" i="1"/>
  <c r="GB682" i="1"/>
  <c r="GA682" i="1"/>
  <c r="FZ682" i="1"/>
  <c r="FY682" i="1"/>
  <c r="FX682" i="1"/>
  <c r="FW682" i="1"/>
  <c r="FV682" i="1"/>
  <c r="FU682" i="1"/>
  <c r="FT682" i="1"/>
  <c r="FS682" i="1"/>
  <c r="FR682" i="1"/>
  <c r="GC681" i="1"/>
  <c r="GB681" i="1"/>
  <c r="GA681" i="1"/>
  <c r="FZ681" i="1"/>
  <c r="FY681" i="1"/>
  <c r="FX681" i="1"/>
  <c r="FW681" i="1"/>
  <c r="FV681" i="1"/>
  <c r="FU681" i="1"/>
  <c r="FT681" i="1"/>
  <c r="FS681" i="1"/>
  <c r="FR681" i="1"/>
  <c r="GC680" i="1"/>
  <c r="GB680" i="1"/>
  <c r="GA680" i="1"/>
  <c r="FZ680" i="1"/>
  <c r="FY680" i="1"/>
  <c r="FX680" i="1"/>
  <c r="FW680" i="1"/>
  <c r="FV680" i="1"/>
  <c r="FU680" i="1"/>
  <c r="FT680" i="1"/>
  <c r="FS680" i="1"/>
  <c r="FR680" i="1"/>
  <c r="GC679" i="1"/>
  <c r="GB679" i="1"/>
  <c r="GA679" i="1"/>
  <c r="FZ679" i="1"/>
  <c r="FY679" i="1"/>
  <c r="FX679" i="1"/>
  <c r="FW679" i="1"/>
  <c r="FV679" i="1"/>
  <c r="FU679" i="1"/>
  <c r="FT679" i="1"/>
  <c r="FS679" i="1"/>
  <c r="FR679" i="1"/>
  <c r="GC678" i="1"/>
  <c r="GB678" i="1"/>
  <c r="GA678" i="1"/>
  <c r="FZ678" i="1"/>
  <c r="FY678" i="1"/>
  <c r="FX678" i="1"/>
  <c r="FW678" i="1"/>
  <c r="FV678" i="1"/>
  <c r="FU678" i="1"/>
  <c r="FT678" i="1"/>
  <c r="FS678" i="1"/>
  <c r="FR678" i="1"/>
  <c r="GC677" i="1"/>
  <c r="GB677" i="1"/>
  <c r="GA677" i="1"/>
  <c r="FZ677" i="1"/>
  <c r="FY677" i="1"/>
  <c r="FX677" i="1"/>
  <c r="FW677" i="1"/>
  <c r="FV677" i="1"/>
  <c r="FU677" i="1"/>
  <c r="FT677" i="1"/>
  <c r="FS677" i="1"/>
  <c r="FR677" i="1"/>
  <c r="GC676" i="1"/>
  <c r="GB676" i="1"/>
  <c r="GA676" i="1"/>
  <c r="FZ676" i="1"/>
  <c r="FY676" i="1"/>
  <c r="FX676" i="1"/>
  <c r="FW676" i="1"/>
  <c r="FV676" i="1"/>
  <c r="FU676" i="1"/>
  <c r="FT676" i="1"/>
  <c r="FS676" i="1"/>
  <c r="FR676" i="1"/>
  <c r="GC675" i="1"/>
  <c r="GB675" i="1"/>
  <c r="GA675" i="1"/>
  <c r="FZ675" i="1"/>
  <c r="FY675" i="1"/>
  <c r="FX675" i="1"/>
  <c r="FW675" i="1"/>
  <c r="FV675" i="1"/>
  <c r="FU675" i="1"/>
  <c r="FT675" i="1"/>
  <c r="FS675" i="1"/>
  <c r="FR675" i="1"/>
  <c r="GC674" i="1"/>
  <c r="GB674" i="1"/>
  <c r="GA674" i="1"/>
  <c r="FZ674" i="1"/>
  <c r="FY674" i="1"/>
  <c r="FX674" i="1"/>
  <c r="FW674" i="1"/>
  <c r="FV674" i="1"/>
  <c r="FU674" i="1"/>
  <c r="FT674" i="1"/>
  <c r="FS674" i="1"/>
  <c r="FR674" i="1"/>
  <c r="GC673" i="1"/>
  <c r="GB673" i="1"/>
  <c r="GA673" i="1"/>
  <c r="FZ673" i="1"/>
  <c r="FY673" i="1"/>
  <c r="FX673" i="1"/>
  <c r="FW673" i="1"/>
  <c r="FV673" i="1"/>
  <c r="FU673" i="1"/>
  <c r="FT673" i="1"/>
  <c r="FS673" i="1"/>
  <c r="FR673" i="1"/>
  <c r="GC672" i="1"/>
  <c r="GB672" i="1"/>
  <c r="GA672" i="1"/>
  <c r="FZ672" i="1"/>
  <c r="FY672" i="1"/>
  <c r="FX672" i="1"/>
  <c r="FW672" i="1"/>
  <c r="FV672" i="1"/>
  <c r="FU672" i="1"/>
  <c r="FT672" i="1"/>
  <c r="FS672" i="1"/>
  <c r="FR672" i="1"/>
  <c r="GC671" i="1"/>
  <c r="GB671" i="1"/>
  <c r="GA671" i="1"/>
  <c r="FZ671" i="1"/>
  <c r="FY671" i="1"/>
  <c r="FX671" i="1"/>
  <c r="FW671" i="1"/>
  <c r="FV671" i="1"/>
  <c r="FU671" i="1"/>
  <c r="FT671" i="1"/>
  <c r="FS671" i="1"/>
  <c r="FR671" i="1"/>
  <c r="GC670" i="1"/>
  <c r="GB670" i="1"/>
  <c r="GA670" i="1"/>
  <c r="FZ670" i="1"/>
  <c r="FY670" i="1"/>
  <c r="FX670" i="1"/>
  <c r="FW670" i="1"/>
  <c r="FV670" i="1"/>
  <c r="FU670" i="1"/>
  <c r="FT670" i="1"/>
  <c r="FS670" i="1"/>
  <c r="FR670" i="1"/>
  <c r="GC669" i="1"/>
  <c r="GB669" i="1"/>
  <c r="GA669" i="1"/>
  <c r="FZ669" i="1"/>
  <c r="FY669" i="1"/>
  <c r="FX669" i="1"/>
  <c r="FW669" i="1"/>
  <c r="FV669" i="1"/>
  <c r="FU669" i="1"/>
  <c r="FT669" i="1"/>
  <c r="FS669" i="1"/>
  <c r="FR669" i="1"/>
  <c r="GC668" i="1"/>
  <c r="GB668" i="1"/>
  <c r="GA668" i="1"/>
  <c r="FZ668" i="1"/>
  <c r="FY668" i="1"/>
  <c r="FX668" i="1"/>
  <c r="FW668" i="1"/>
  <c r="FV668" i="1"/>
  <c r="FU668" i="1"/>
  <c r="FT668" i="1"/>
  <c r="FS668" i="1"/>
  <c r="FR668" i="1"/>
  <c r="GC667" i="1"/>
  <c r="GB667" i="1"/>
  <c r="GA667" i="1"/>
  <c r="FZ667" i="1"/>
  <c r="FY667" i="1"/>
  <c r="FX667" i="1"/>
  <c r="FW667" i="1"/>
  <c r="FV667" i="1"/>
  <c r="FU667" i="1"/>
  <c r="FT667" i="1"/>
  <c r="FS667" i="1"/>
  <c r="FR667" i="1"/>
  <c r="GC666" i="1"/>
  <c r="GB666" i="1"/>
  <c r="GA666" i="1"/>
  <c r="FZ666" i="1"/>
  <c r="FY666" i="1"/>
  <c r="FX666" i="1"/>
  <c r="FW666" i="1"/>
  <c r="FV666" i="1"/>
  <c r="FU666" i="1"/>
  <c r="FT666" i="1"/>
  <c r="FS666" i="1"/>
  <c r="FR666" i="1"/>
  <c r="GC665" i="1"/>
  <c r="GB665" i="1"/>
  <c r="GA665" i="1"/>
  <c r="FZ665" i="1"/>
  <c r="FY665" i="1"/>
  <c r="FX665" i="1"/>
  <c r="FW665" i="1"/>
  <c r="FV665" i="1"/>
  <c r="FU665" i="1"/>
  <c r="FT665" i="1"/>
  <c r="FS665" i="1"/>
  <c r="FR665" i="1"/>
  <c r="GC664" i="1"/>
  <c r="GB664" i="1"/>
  <c r="GA664" i="1"/>
  <c r="FZ664" i="1"/>
  <c r="FY664" i="1"/>
  <c r="FX664" i="1"/>
  <c r="FW664" i="1"/>
  <c r="FV664" i="1"/>
  <c r="FU664" i="1"/>
  <c r="FT664" i="1"/>
  <c r="FS664" i="1"/>
  <c r="FR664" i="1"/>
  <c r="GC663" i="1"/>
  <c r="GB663" i="1"/>
  <c r="GA663" i="1"/>
  <c r="FZ663" i="1"/>
  <c r="FY663" i="1"/>
  <c r="FX663" i="1"/>
  <c r="FW663" i="1"/>
  <c r="FV663" i="1"/>
  <c r="FU663" i="1"/>
  <c r="FT663" i="1"/>
  <c r="FS663" i="1"/>
  <c r="FR663" i="1"/>
  <c r="GC662" i="1"/>
  <c r="GB662" i="1"/>
  <c r="GA662" i="1"/>
  <c r="FZ662" i="1"/>
  <c r="FY662" i="1"/>
  <c r="FX662" i="1"/>
  <c r="FW662" i="1"/>
  <c r="FV662" i="1"/>
  <c r="FU662" i="1"/>
  <c r="FT662" i="1"/>
  <c r="FS662" i="1"/>
  <c r="FR662" i="1"/>
  <c r="GC661" i="1"/>
  <c r="GB661" i="1"/>
  <c r="GA661" i="1"/>
  <c r="FZ661" i="1"/>
  <c r="FY661" i="1"/>
  <c r="FX661" i="1"/>
  <c r="FW661" i="1"/>
  <c r="FV661" i="1"/>
  <c r="FU661" i="1"/>
  <c r="FT661" i="1"/>
  <c r="FS661" i="1"/>
  <c r="FR661" i="1"/>
  <c r="GC660" i="1"/>
  <c r="GB660" i="1"/>
  <c r="GA660" i="1"/>
  <c r="FZ660" i="1"/>
  <c r="FY660" i="1"/>
  <c r="FX660" i="1"/>
  <c r="FW660" i="1"/>
  <c r="FV660" i="1"/>
  <c r="FU660" i="1"/>
  <c r="FT660" i="1"/>
  <c r="FS660" i="1"/>
  <c r="FR660" i="1"/>
  <c r="GC659" i="1"/>
  <c r="GB659" i="1"/>
  <c r="GA659" i="1"/>
  <c r="FZ659" i="1"/>
  <c r="FY659" i="1"/>
  <c r="FX659" i="1"/>
  <c r="FW659" i="1"/>
  <c r="FV659" i="1"/>
  <c r="FU659" i="1"/>
  <c r="FT659" i="1"/>
  <c r="FS659" i="1"/>
  <c r="FR659" i="1"/>
  <c r="GC658" i="1"/>
  <c r="GB658" i="1"/>
  <c r="GA658" i="1"/>
  <c r="FZ658" i="1"/>
  <c r="FY658" i="1"/>
  <c r="FX658" i="1"/>
  <c r="FW658" i="1"/>
  <c r="FV658" i="1"/>
  <c r="FU658" i="1"/>
  <c r="FT658" i="1"/>
  <c r="FS658" i="1"/>
  <c r="FR658" i="1"/>
  <c r="GC657" i="1"/>
  <c r="GB657" i="1"/>
  <c r="GA657" i="1"/>
  <c r="FZ657" i="1"/>
  <c r="FY657" i="1"/>
  <c r="FX657" i="1"/>
  <c r="FW657" i="1"/>
  <c r="FV657" i="1"/>
  <c r="FU657" i="1"/>
  <c r="FT657" i="1"/>
  <c r="FS657" i="1"/>
  <c r="FR657" i="1"/>
  <c r="GC656" i="1"/>
  <c r="GB656" i="1"/>
  <c r="GA656" i="1"/>
  <c r="FZ656" i="1"/>
  <c r="FY656" i="1"/>
  <c r="FX656" i="1"/>
  <c r="FW656" i="1"/>
  <c r="FV656" i="1"/>
  <c r="FU656" i="1"/>
  <c r="FT656" i="1"/>
  <c r="FS656" i="1"/>
  <c r="FR656" i="1"/>
  <c r="GC655" i="1"/>
  <c r="GB655" i="1"/>
  <c r="GA655" i="1"/>
  <c r="FZ655" i="1"/>
  <c r="FY655" i="1"/>
  <c r="FX655" i="1"/>
  <c r="FW655" i="1"/>
  <c r="FV655" i="1"/>
  <c r="FU655" i="1"/>
  <c r="FT655" i="1"/>
  <c r="FS655" i="1"/>
  <c r="FR655" i="1"/>
  <c r="GC654" i="1"/>
  <c r="GB654" i="1"/>
  <c r="GA654" i="1"/>
  <c r="FZ654" i="1"/>
  <c r="FY654" i="1"/>
  <c r="FX654" i="1"/>
  <c r="FW654" i="1"/>
  <c r="FV654" i="1"/>
  <c r="FU654" i="1"/>
  <c r="FT654" i="1"/>
  <c r="FS654" i="1"/>
  <c r="FR654" i="1"/>
  <c r="GC653" i="1"/>
  <c r="GB653" i="1"/>
  <c r="GA653" i="1"/>
  <c r="FZ653" i="1"/>
  <c r="FY653" i="1"/>
  <c r="FX653" i="1"/>
  <c r="FW653" i="1"/>
  <c r="FV653" i="1"/>
  <c r="FU653" i="1"/>
  <c r="FT653" i="1"/>
  <c r="FS653" i="1"/>
  <c r="FR653" i="1"/>
  <c r="GC652" i="1"/>
  <c r="GB652" i="1"/>
  <c r="GA652" i="1"/>
  <c r="FZ652" i="1"/>
  <c r="FY652" i="1"/>
  <c r="FX652" i="1"/>
  <c r="FW652" i="1"/>
  <c r="FV652" i="1"/>
  <c r="FU652" i="1"/>
  <c r="FT652" i="1"/>
  <c r="FS652" i="1"/>
  <c r="FR652" i="1"/>
  <c r="GC651" i="1"/>
  <c r="GB651" i="1"/>
  <c r="GA651" i="1"/>
  <c r="FZ651" i="1"/>
  <c r="FY651" i="1"/>
  <c r="FX651" i="1"/>
  <c r="FW651" i="1"/>
  <c r="FV651" i="1"/>
  <c r="FU651" i="1"/>
  <c r="FT651" i="1"/>
  <c r="FS651" i="1"/>
  <c r="FR651" i="1"/>
  <c r="GC650" i="1"/>
  <c r="GB650" i="1"/>
  <c r="GA650" i="1"/>
  <c r="FZ650" i="1"/>
  <c r="FY650" i="1"/>
  <c r="FX650" i="1"/>
  <c r="FW650" i="1"/>
  <c r="FV650" i="1"/>
  <c r="FU650" i="1"/>
  <c r="FT650" i="1"/>
  <c r="FS650" i="1"/>
  <c r="FR650" i="1"/>
  <c r="GC649" i="1"/>
  <c r="GB649" i="1"/>
  <c r="GA649" i="1"/>
  <c r="FZ649" i="1"/>
  <c r="FY649" i="1"/>
  <c r="FX649" i="1"/>
  <c r="FW649" i="1"/>
  <c r="FV649" i="1"/>
  <c r="FU649" i="1"/>
  <c r="FT649" i="1"/>
  <c r="FS649" i="1"/>
  <c r="FR649" i="1"/>
  <c r="GC648" i="1"/>
  <c r="GB648" i="1"/>
  <c r="GA648" i="1"/>
  <c r="FZ648" i="1"/>
  <c r="FY648" i="1"/>
  <c r="FX648" i="1"/>
  <c r="FW648" i="1"/>
  <c r="FV648" i="1"/>
  <c r="FU648" i="1"/>
  <c r="FT648" i="1"/>
  <c r="FS648" i="1"/>
  <c r="FR648" i="1"/>
  <c r="GC647" i="1"/>
  <c r="GB647" i="1"/>
  <c r="GA647" i="1"/>
  <c r="FZ647" i="1"/>
  <c r="FY647" i="1"/>
  <c r="FX647" i="1"/>
  <c r="FW647" i="1"/>
  <c r="FV647" i="1"/>
  <c r="FU647" i="1"/>
  <c r="FT647" i="1"/>
  <c r="FS647" i="1"/>
  <c r="FR647" i="1"/>
  <c r="GC646" i="1"/>
  <c r="GB646" i="1"/>
  <c r="GA646" i="1"/>
  <c r="FZ646" i="1"/>
  <c r="FY646" i="1"/>
  <c r="FX646" i="1"/>
  <c r="FW646" i="1"/>
  <c r="FV646" i="1"/>
  <c r="FU646" i="1"/>
  <c r="FT646" i="1"/>
  <c r="FS646" i="1"/>
  <c r="FR646" i="1"/>
  <c r="GC645" i="1"/>
  <c r="GB645" i="1"/>
  <c r="GA645" i="1"/>
  <c r="FZ645" i="1"/>
  <c r="FY645" i="1"/>
  <c r="FX645" i="1"/>
  <c r="FW645" i="1"/>
  <c r="FV645" i="1"/>
  <c r="FU645" i="1"/>
  <c r="FT645" i="1"/>
  <c r="FS645" i="1"/>
  <c r="FR645" i="1"/>
  <c r="GC644" i="1"/>
  <c r="GB644" i="1"/>
  <c r="GA644" i="1"/>
  <c r="FZ644" i="1"/>
  <c r="FY644" i="1"/>
  <c r="FX644" i="1"/>
  <c r="FW644" i="1"/>
  <c r="FV644" i="1"/>
  <c r="FU644" i="1"/>
  <c r="FT644" i="1"/>
  <c r="FS644" i="1"/>
  <c r="FR644" i="1"/>
  <c r="GC643" i="1"/>
  <c r="GB643" i="1"/>
  <c r="GA643" i="1"/>
  <c r="FZ643" i="1"/>
  <c r="FY643" i="1"/>
  <c r="FX643" i="1"/>
  <c r="FW643" i="1"/>
  <c r="FV643" i="1"/>
  <c r="FU643" i="1"/>
  <c r="FT643" i="1"/>
  <c r="FS643" i="1"/>
  <c r="FR643" i="1"/>
  <c r="GC642" i="1"/>
  <c r="GB642" i="1"/>
  <c r="GA642" i="1"/>
  <c r="FZ642" i="1"/>
  <c r="FY642" i="1"/>
  <c r="FX642" i="1"/>
  <c r="FW642" i="1"/>
  <c r="FV642" i="1"/>
  <c r="FU642" i="1"/>
  <c r="FT642" i="1"/>
  <c r="FS642" i="1"/>
  <c r="FR642" i="1"/>
  <c r="GC641" i="1"/>
  <c r="GB641" i="1"/>
  <c r="GA641" i="1"/>
  <c r="FZ641" i="1"/>
  <c r="FY641" i="1"/>
  <c r="FX641" i="1"/>
  <c r="FW641" i="1"/>
  <c r="FV641" i="1"/>
  <c r="FU641" i="1"/>
  <c r="FT641" i="1"/>
  <c r="FS641" i="1"/>
  <c r="FR641" i="1"/>
  <c r="GC640" i="1"/>
  <c r="GB640" i="1"/>
  <c r="GA640" i="1"/>
  <c r="FZ640" i="1"/>
  <c r="FY640" i="1"/>
  <c r="FX640" i="1"/>
  <c r="FW640" i="1"/>
  <c r="FV640" i="1"/>
  <c r="FU640" i="1"/>
  <c r="FT640" i="1"/>
  <c r="FS640" i="1"/>
  <c r="FR640" i="1"/>
  <c r="GC639" i="1"/>
  <c r="GB639" i="1"/>
  <c r="GA639" i="1"/>
  <c r="FZ639" i="1"/>
  <c r="FY639" i="1"/>
  <c r="FX639" i="1"/>
  <c r="FW639" i="1"/>
  <c r="FV639" i="1"/>
  <c r="FU639" i="1"/>
  <c r="FT639" i="1"/>
  <c r="FS639" i="1"/>
  <c r="FR639" i="1"/>
  <c r="GC638" i="1"/>
  <c r="GB638" i="1"/>
  <c r="GA638" i="1"/>
  <c r="FZ638" i="1"/>
  <c r="FY638" i="1"/>
  <c r="FX638" i="1"/>
  <c r="FW638" i="1"/>
  <c r="FV638" i="1"/>
  <c r="FU638" i="1"/>
  <c r="FT638" i="1"/>
  <c r="FS638" i="1"/>
  <c r="FR638" i="1"/>
  <c r="GC637" i="1"/>
  <c r="GB637" i="1"/>
  <c r="GA637" i="1"/>
  <c r="FZ637" i="1"/>
  <c r="FY637" i="1"/>
  <c r="FX637" i="1"/>
  <c r="FW637" i="1"/>
  <c r="FV637" i="1"/>
  <c r="FU637" i="1"/>
  <c r="FT637" i="1"/>
  <c r="FS637" i="1"/>
  <c r="FR637" i="1"/>
  <c r="GC636" i="1"/>
  <c r="GB636" i="1"/>
  <c r="GA636" i="1"/>
  <c r="FZ636" i="1"/>
  <c r="FY636" i="1"/>
  <c r="FX636" i="1"/>
  <c r="FW636" i="1"/>
  <c r="FV636" i="1"/>
  <c r="FU636" i="1"/>
  <c r="FT636" i="1"/>
  <c r="FS636" i="1"/>
  <c r="FR636" i="1"/>
  <c r="GC635" i="1"/>
  <c r="GB635" i="1"/>
  <c r="GA635" i="1"/>
  <c r="FZ635" i="1"/>
  <c r="FY635" i="1"/>
  <c r="FX635" i="1"/>
  <c r="FW635" i="1"/>
  <c r="FV635" i="1"/>
  <c r="FU635" i="1"/>
  <c r="FT635" i="1"/>
  <c r="FS635" i="1"/>
  <c r="FR635" i="1"/>
  <c r="GC634" i="1"/>
  <c r="GB634" i="1"/>
  <c r="GA634" i="1"/>
  <c r="FZ634" i="1"/>
  <c r="FY634" i="1"/>
  <c r="FX634" i="1"/>
  <c r="FW634" i="1"/>
  <c r="FV634" i="1"/>
  <c r="FU634" i="1"/>
  <c r="FT634" i="1"/>
  <c r="FS634" i="1"/>
  <c r="FR634" i="1"/>
  <c r="GC633" i="1"/>
  <c r="GB633" i="1"/>
  <c r="GA633" i="1"/>
  <c r="FZ633" i="1"/>
  <c r="FY633" i="1"/>
  <c r="FX633" i="1"/>
  <c r="FW633" i="1"/>
  <c r="FV633" i="1"/>
  <c r="FU633" i="1"/>
  <c r="FT633" i="1"/>
  <c r="FS633" i="1"/>
  <c r="FR633" i="1"/>
  <c r="GC632" i="1"/>
  <c r="GB632" i="1"/>
  <c r="GA632" i="1"/>
  <c r="FZ632" i="1"/>
  <c r="FY632" i="1"/>
  <c r="FX632" i="1"/>
  <c r="FW632" i="1"/>
  <c r="FV632" i="1"/>
  <c r="FU632" i="1"/>
  <c r="FT632" i="1"/>
  <c r="FS632" i="1"/>
  <c r="FR632" i="1"/>
  <c r="GC631" i="1"/>
  <c r="GB631" i="1"/>
  <c r="GA631" i="1"/>
  <c r="FZ631" i="1"/>
  <c r="FY631" i="1"/>
  <c r="FX631" i="1"/>
  <c r="FW631" i="1"/>
  <c r="FV631" i="1"/>
  <c r="FU631" i="1"/>
  <c r="FT631" i="1"/>
  <c r="FS631" i="1"/>
  <c r="FR631" i="1"/>
  <c r="GC630" i="1"/>
  <c r="GB630" i="1"/>
  <c r="GA630" i="1"/>
  <c r="FZ630" i="1"/>
  <c r="FY630" i="1"/>
  <c r="FX630" i="1"/>
  <c r="FW630" i="1"/>
  <c r="FV630" i="1"/>
  <c r="FU630" i="1"/>
  <c r="FT630" i="1"/>
  <c r="FS630" i="1"/>
  <c r="FR630" i="1"/>
  <c r="GC629" i="1"/>
  <c r="GB629" i="1"/>
  <c r="GA629" i="1"/>
  <c r="FZ629" i="1"/>
  <c r="FY629" i="1"/>
  <c r="FX629" i="1"/>
  <c r="FW629" i="1"/>
  <c r="FV629" i="1"/>
  <c r="FU629" i="1"/>
  <c r="FT629" i="1"/>
  <c r="FS629" i="1"/>
  <c r="FR629" i="1"/>
  <c r="GC628" i="1"/>
  <c r="GB628" i="1"/>
  <c r="GA628" i="1"/>
  <c r="FZ628" i="1"/>
  <c r="FY628" i="1"/>
  <c r="FX628" i="1"/>
  <c r="FW628" i="1"/>
  <c r="FV628" i="1"/>
  <c r="FU628" i="1"/>
  <c r="FT628" i="1"/>
  <c r="FS628" i="1"/>
  <c r="FR628" i="1"/>
  <c r="GC627" i="1"/>
  <c r="GB627" i="1"/>
  <c r="GA627" i="1"/>
  <c r="FZ627" i="1"/>
  <c r="FY627" i="1"/>
  <c r="FX627" i="1"/>
  <c r="FW627" i="1"/>
  <c r="FV627" i="1"/>
  <c r="FU627" i="1"/>
  <c r="FT627" i="1"/>
  <c r="FS627" i="1"/>
  <c r="FR627" i="1"/>
  <c r="GC626" i="1"/>
  <c r="GB626" i="1"/>
  <c r="GA626" i="1"/>
  <c r="FZ626" i="1"/>
  <c r="FY626" i="1"/>
  <c r="FX626" i="1"/>
  <c r="FW626" i="1"/>
  <c r="FV626" i="1"/>
  <c r="FU626" i="1"/>
  <c r="FT626" i="1"/>
  <c r="FS626" i="1"/>
  <c r="FR626" i="1"/>
  <c r="GC625" i="1"/>
  <c r="GB625" i="1"/>
  <c r="GA625" i="1"/>
  <c r="FZ625" i="1"/>
  <c r="FY625" i="1"/>
  <c r="FX625" i="1"/>
  <c r="FW625" i="1"/>
  <c r="FV625" i="1"/>
  <c r="FU625" i="1"/>
  <c r="FT625" i="1"/>
  <c r="FS625" i="1"/>
  <c r="FR625" i="1"/>
  <c r="GC624" i="1"/>
  <c r="GB624" i="1"/>
  <c r="GA624" i="1"/>
  <c r="FZ624" i="1"/>
  <c r="FY624" i="1"/>
  <c r="FX624" i="1"/>
  <c r="FW624" i="1"/>
  <c r="FV624" i="1"/>
  <c r="FU624" i="1"/>
  <c r="FT624" i="1"/>
  <c r="FS624" i="1"/>
  <c r="FR624" i="1"/>
  <c r="GC623" i="1"/>
  <c r="GB623" i="1"/>
  <c r="GA623" i="1"/>
  <c r="FZ623" i="1"/>
  <c r="FY623" i="1"/>
  <c r="FX623" i="1"/>
  <c r="FW623" i="1"/>
  <c r="FV623" i="1"/>
  <c r="FU623" i="1"/>
  <c r="FT623" i="1"/>
  <c r="FS623" i="1"/>
  <c r="FR623" i="1"/>
  <c r="GC622" i="1"/>
  <c r="GB622" i="1"/>
  <c r="GA622" i="1"/>
  <c r="FZ622" i="1"/>
  <c r="FY622" i="1"/>
  <c r="FX622" i="1"/>
  <c r="FW622" i="1"/>
  <c r="FV622" i="1"/>
  <c r="FU622" i="1"/>
  <c r="FT622" i="1"/>
  <c r="FS622" i="1"/>
  <c r="FR622" i="1"/>
  <c r="GC621" i="1"/>
  <c r="GB621" i="1"/>
  <c r="GA621" i="1"/>
  <c r="FZ621" i="1"/>
  <c r="FY621" i="1"/>
  <c r="FX621" i="1"/>
  <c r="FW621" i="1"/>
  <c r="FV621" i="1"/>
  <c r="FU621" i="1"/>
  <c r="FT621" i="1"/>
  <c r="FS621" i="1"/>
  <c r="FR621" i="1"/>
  <c r="GC620" i="1"/>
  <c r="GB620" i="1"/>
  <c r="GA620" i="1"/>
  <c r="FZ620" i="1"/>
  <c r="FY620" i="1"/>
  <c r="FX620" i="1"/>
  <c r="FW620" i="1"/>
  <c r="FV620" i="1"/>
  <c r="FU620" i="1"/>
  <c r="FT620" i="1"/>
  <c r="FS620" i="1"/>
  <c r="FR620" i="1"/>
  <c r="GC619" i="1"/>
  <c r="GB619" i="1"/>
  <c r="GA619" i="1"/>
  <c r="FZ619" i="1"/>
  <c r="FY619" i="1"/>
  <c r="FX619" i="1"/>
  <c r="FW619" i="1"/>
  <c r="FV619" i="1"/>
  <c r="FU619" i="1"/>
  <c r="FT619" i="1"/>
  <c r="FS619" i="1"/>
  <c r="FR619" i="1"/>
  <c r="GC618" i="1"/>
  <c r="GB618" i="1"/>
  <c r="GA618" i="1"/>
  <c r="FZ618" i="1"/>
  <c r="FY618" i="1"/>
  <c r="FX618" i="1"/>
  <c r="FW618" i="1"/>
  <c r="FV618" i="1"/>
  <c r="FU618" i="1"/>
  <c r="FT618" i="1"/>
  <c r="FS618" i="1"/>
  <c r="FR618" i="1"/>
  <c r="GC617" i="1"/>
  <c r="GB617" i="1"/>
  <c r="GA617" i="1"/>
  <c r="FZ617" i="1"/>
  <c r="FY617" i="1"/>
  <c r="FX617" i="1"/>
  <c r="FW617" i="1"/>
  <c r="FV617" i="1"/>
  <c r="FU617" i="1"/>
  <c r="FT617" i="1"/>
  <c r="FS617" i="1"/>
  <c r="FR617" i="1"/>
  <c r="GC616" i="1"/>
  <c r="GB616" i="1"/>
  <c r="GA616" i="1"/>
  <c r="FZ616" i="1"/>
  <c r="FY616" i="1"/>
  <c r="FX616" i="1"/>
  <c r="FW616" i="1"/>
  <c r="FV616" i="1"/>
  <c r="FU616" i="1"/>
  <c r="FT616" i="1"/>
  <c r="FS616" i="1"/>
  <c r="FR616" i="1"/>
  <c r="GC615" i="1"/>
  <c r="GB615" i="1"/>
  <c r="GA615" i="1"/>
  <c r="FZ615" i="1"/>
  <c r="FY615" i="1"/>
  <c r="FX615" i="1"/>
  <c r="FW615" i="1"/>
  <c r="FV615" i="1"/>
  <c r="FU615" i="1"/>
  <c r="FT615" i="1"/>
  <c r="FS615" i="1"/>
  <c r="FR615" i="1"/>
  <c r="GC614" i="1"/>
  <c r="GB614" i="1"/>
  <c r="GA614" i="1"/>
  <c r="FZ614" i="1"/>
  <c r="FY614" i="1"/>
  <c r="FX614" i="1"/>
  <c r="FW614" i="1"/>
  <c r="FV614" i="1"/>
  <c r="FU614" i="1"/>
  <c r="FT614" i="1"/>
  <c r="FS614" i="1"/>
  <c r="FR614" i="1"/>
  <c r="GC613" i="1"/>
  <c r="GB613" i="1"/>
  <c r="GA613" i="1"/>
  <c r="FZ613" i="1"/>
  <c r="FY613" i="1"/>
  <c r="FX613" i="1"/>
  <c r="FW613" i="1"/>
  <c r="FV613" i="1"/>
  <c r="FU613" i="1"/>
  <c r="FT613" i="1"/>
  <c r="FS613" i="1"/>
  <c r="FR613" i="1"/>
  <c r="GC612" i="1"/>
  <c r="GB612" i="1"/>
  <c r="GA612" i="1"/>
  <c r="FZ612" i="1"/>
  <c r="FY612" i="1"/>
  <c r="FX612" i="1"/>
  <c r="FW612" i="1"/>
  <c r="FV612" i="1"/>
  <c r="FU612" i="1"/>
  <c r="FT612" i="1"/>
  <c r="FS612" i="1"/>
  <c r="FR612" i="1"/>
  <c r="GC611" i="1"/>
  <c r="GB611" i="1"/>
  <c r="GA611" i="1"/>
  <c r="FZ611" i="1"/>
  <c r="FY611" i="1"/>
  <c r="FX611" i="1"/>
  <c r="FW611" i="1"/>
  <c r="FV611" i="1"/>
  <c r="FU611" i="1"/>
  <c r="FT611" i="1"/>
  <c r="FS611" i="1"/>
  <c r="FR611" i="1"/>
  <c r="GC610" i="1"/>
  <c r="GB610" i="1"/>
  <c r="GA610" i="1"/>
  <c r="FZ610" i="1"/>
  <c r="FY610" i="1"/>
  <c r="FX610" i="1"/>
  <c r="FW610" i="1"/>
  <c r="FV610" i="1"/>
  <c r="FU610" i="1"/>
  <c r="FT610" i="1"/>
  <c r="FS610" i="1"/>
  <c r="FR610" i="1"/>
  <c r="GC609" i="1"/>
  <c r="GB609" i="1"/>
  <c r="GA609" i="1"/>
  <c r="FZ609" i="1"/>
  <c r="FY609" i="1"/>
  <c r="FX609" i="1"/>
  <c r="FW609" i="1"/>
  <c r="FV609" i="1"/>
  <c r="FU609" i="1"/>
  <c r="FT609" i="1"/>
  <c r="FS609" i="1"/>
  <c r="FR609" i="1"/>
  <c r="GC608" i="1"/>
  <c r="GB608" i="1"/>
  <c r="GA608" i="1"/>
  <c r="FZ608" i="1"/>
  <c r="FY608" i="1"/>
  <c r="FX608" i="1"/>
  <c r="FW608" i="1"/>
  <c r="FV608" i="1"/>
  <c r="FU608" i="1"/>
  <c r="FT608" i="1"/>
  <c r="FS608" i="1"/>
  <c r="FR608" i="1"/>
  <c r="GC607" i="1"/>
  <c r="GB607" i="1"/>
  <c r="GA607" i="1"/>
  <c r="FZ607" i="1"/>
  <c r="FY607" i="1"/>
  <c r="FX607" i="1"/>
  <c r="FW607" i="1"/>
  <c r="FV607" i="1"/>
  <c r="FU607" i="1"/>
  <c r="FT607" i="1"/>
  <c r="FS607" i="1"/>
  <c r="FR607" i="1"/>
  <c r="GC606" i="1"/>
  <c r="GB606" i="1"/>
  <c r="GA606" i="1"/>
  <c r="FZ606" i="1"/>
  <c r="FY606" i="1"/>
  <c r="FX606" i="1"/>
  <c r="FW606" i="1"/>
  <c r="FV606" i="1"/>
  <c r="FU606" i="1"/>
  <c r="FT606" i="1"/>
  <c r="FS606" i="1"/>
  <c r="FR606" i="1"/>
  <c r="GC605" i="1"/>
  <c r="GB605" i="1"/>
  <c r="GA605" i="1"/>
  <c r="FZ605" i="1"/>
  <c r="FY605" i="1"/>
  <c r="FX605" i="1"/>
  <c r="FW605" i="1"/>
  <c r="FV605" i="1"/>
  <c r="FU605" i="1"/>
  <c r="FT605" i="1"/>
  <c r="FS605" i="1"/>
  <c r="FR605" i="1"/>
  <c r="GC604" i="1"/>
  <c r="GB604" i="1"/>
  <c r="GA604" i="1"/>
  <c r="FZ604" i="1"/>
  <c r="FY604" i="1"/>
  <c r="FX604" i="1"/>
  <c r="FW604" i="1"/>
  <c r="FV604" i="1"/>
  <c r="FU604" i="1"/>
  <c r="FT604" i="1"/>
  <c r="FS604" i="1"/>
  <c r="FR604" i="1"/>
  <c r="GC603" i="1"/>
  <c r="GB603" i="1"/>
  <c r="GA603" i="1"/>
  <c r="FZ603" i="1"/>
  <c r="FY603" i="1"/>
  <c r="FX603" i="1"/>
  <c r="FW603" i="1"/>
  <c r="FV603" i="1"/>
  <c r="FU603" i="1"/>
  <c r="FT603" i="1"/>
  <c r="FS603" i="1"/>
  <c r="FR603" i="1"/>
  <c r="GC602" i="1"/>
  <c r="GB602" i="1"/>
  <c r="GA602" i="1"/>
  <c r="FZ602" i="1"/>
  <c r="FY602" i="1"/>
  <c r="FX602" i="1"/>
  <c r="FW602" i="1"/>
  <c r="FV602" i="1"/>
  <c r="FU602" i="1"/>
  <c r="FT602" i="1"/>
  <c r="FS602" i="1"/>
  <c r="FR602" i="1"/>
  <c r="GC601" i="1"/>
  <c r="GB601" i="1"/>
  <c r="GA601" i="1"/>
  <c r="FZ601" i="1"/>
  <c r="FY601" i="1"/>
  <c r="FX601" i="1"/>
  <c r="FW601" i="1"/>
  <c r="FV601" i="1"/>
  <c r="FU601" i="1"/>
  <c r="FT601" i="1"/>
  <c r="FS601" i="1"/>
  <c r="FR601" i="1"/>
  <c r="GC600" i="1"/>
  <c r="GB600" i="1"/>
  <c r="GA600" i="1"/>
  <c r="FZ600" i="1"/>
  <c r="FY600" i="1"/>
  <c r="FX600" i="1"/>
  <c r="FW600" i="1"/>
  <c r="FV600" i="1"/>
  <c r="FU600" i="1"/>
  <c r="FT600" i="1"/>
  <c r="FS600" i="1"/>
  <c r="FR600" i="1"/>
  <c r="GC599" i="1"/>
  <c r="GB599" i="1"/>
  <c r="GA599" i="1"/>
  <c r="FZ599" i="1"/>
  <c r="FY599" i="1"/>
  <c r="FX599" i="1"/>
  <c r="FW599" i="1"/>
  <c r="FV599" i="1"/>
  <c r="FU599" i="1"/>
  <c r="FT599" i="1"/>
  <c r="FS599" i="1"/>
  <c r="FR599" i="1"/>
  <c r="GC598" i="1"/>
  <c r="GB598" i="1"/>
  <c r="GA598" i="1"/>
  <c r="FZ598" i="1"/>
  <c r="FY598" i="1"/>
  <c r="FX598" i="1"/>
  <c r="FW598" i="1"/>
  <c r="FV598" i="1"/>
  <c r="FU598" i="1"/>
  <c r="FT598" i="1"/>
  <c r="FS598" i="1"/>
  <c r="FR598" i="1"/>
  <c r="GC597" i="1"/>
  <c r="GB597" i="1"/>
  <c r="GA597" i="1"/>
  <c r="FZ597" i="1"/>
  <c r="FY597" i="1"/>
  <c r="FX597" i="1"/>
  <c r="FW597" i="1"/>
  <c r="FV597" i="1"/>
  <c r="FU597" i="1"/>
  <c r="FT597" i="1"/>
  <c r="FS597" i="1"/>
  <c r="FR597" i="1"/>
  <c r="GC596" i="1"/>
  <c r="GB596" i="1"/>
  <c r="GA596" i="1"/>
  <c r="FZ596" i="1"/>
  <c r="FY596" i="1"/>
  <c r="FX596" i="1"/>
  <c r="FW596" i="1"/>
  <c r="FV596" i="1"/>
  <c r="FU596" i="1"/>
  <c r="FT596" i="1"/>
  <c r="FS596" i="1"/>
  <c r="FR596" i="1"/>
  <c r="GC595" i="1"/>
  <c r="GB595" i="1"/>
  <c r="GA595" i="1"/>
  <c r="FZ595" i="1"/>
  <c r="FY595" i="1"/>
  <c r="FX595" i="1"/>
  <c r="FW595" i="1"/>
  <c r="FV595" i="1"/>
  <c r="FU595" i="1"/>
  <c r="FT595" i="1"/>
  <c r="FS595" i="1"/>
  <c r="FR595" i="1"/>
  <c r="GC594" i="1"/>
  <c r="GB594" i="1"/>
  <c r="GA594" i="1"/>
  <c r="FZ594" i="1"/>
  <c r="FY594" i="1"/>
  <c r="FX594" i="1"/>
  <c r="FW594" i="1"/>
  <c r="FV594" i="1"/>
  <c r="FU594" i="1"/>
  <c r="FT594" i="1"/>
  <c r="FS594" i="1"/>
  <c r="FR594" i="1"/>
  <c r="GC593" i="1"/>
  <c r="GB593" i="1"/>
  <c r="GA593" i="1"/>
  <c r="FZ593" i="1"/>
  <c r="FY593" i="1"/>
  <c r="FX593" i="1"/>
  <c r="FW593" i="1"/>
  <c r="FV593" i="1"/>
  <c r="FU593" i="1"/>
  <c r="FT593" i="1"/>
  <c r="FS593" i="1"/>
  <c r="FR593" i="1"/>
  <c r="GC592" i="1"/>
  <c r="GB592" i="1"/>
  <c r="GA592" i="1"/>
  <c r="FZ592" i="1"/>
  <c r="FY592" i="1"/>
  <c r="FX592" i="1"/>
  <c r="FW592" i="1"/>
  <c r="FV592" i="1"/>
  <c r="FU592" i="1"/>
  <c r="FT592" i="1"/>
  <c r="FS592" i="1"/>
  <c r="FR592" i="1"/>
  <c r="GC591" i="1"/>
  <c r="GB591" i="1"/>
  <c r="GA591" i="1"/>
  <c r="FZ591" i="1"/>
  <c r="FY591" i="1"/>
  <c r="FX591" i="1"/>
  <c r="FW591" i="1"/>
  <c r="FV591" i="1"/>
  <c r="FU591" i="1"/>
  <c r="FT591" i="1"/>
  <c r="FS591" i="1"/>
  <c r="FR591" i="1"/>
  <c r="GC590" i="1"/>
  <c r="GB590" i="1"/>
  <c r="GA590" i="1"/>
  <c r="FZ590" i="1"/>
  <c r="FY590" i="1"/>
  <c r="FX590" i="1"/>
  <c r="FW590" i="1"/>
  <c r="FV590" i="1"/>
  <c r="FU590" i="1"/>
  <c r="FT590" i="1"/>
  <c r="FS590" i="1"/>
  <c r="FR590" i="1"/>
  <c r="GC589" i="1"/>
  <c r="GB589" i="1"/>
  <c r="GA589" i="1"/>
  <c r="FZ589" i="1"/>
  <c r="FY589" i="1"/>
  <c r="FX589" i="1"/>
  <c r="FW589" i="1"/>
  <c r="FV589" i="1"/>
  <c r="FU589" i="1"/>
  <c r="FT589" i="1"/>
  <c r="FS589" i="1"/>
  <c r="FR589" i="1"/>
  <c r="GC588" i="1"/>
  <c r="GB588" i="1"/>
  <c r="GA588" i="1"/>
  <c r="FZ588" i="1"/>
  <c r="FY588" i="1"/>
  <c r="FX588" i="1"/>
  <c r="FW588" i="1"/>
  <c r="FV588" i="1"/>
  <c r="FU588" i="1"/>
  <c r="FT588" i="1"/>
  <c r="FS588" i="1"/>
  <c r="FR588" i="1"/>
  <c r="GC587" i="1"/>
  <c r="GB587" i="1"/>
  <c r="GA587" i="1"/>
  <c r="FZ587" i="1"/>
  <c r="FY587" i="1"/>
  <c r="FX587" i="1"/>
  <c r="FW587" i="1"/>
  <c r="FV587" i="1"/>
  <c r="FU587" i="1"/>
  <c r="FT587" i="1"/>
  <c r="FS587" i="1"/>
  <c r="FR587" i="1"/>
  <c r="GC586" i="1"/>
  <c r="GB586" i="1"/>
  <c r="GA586" i="1"/>
  <c r="FZ586" i="1"/>
  <c r="FY586" i="1"/>
  <c r="FX586" i="1"/>
  <c r="FW586" i="1"/>
  <c r="FV586" i="1"/>
  <c r="FU586" i="1"/>
  <c r="FT586" i="1"/>
  <c r="FS586" i="1"/>
  <c r="FR586" i="1"/>
  <c r="GC585" i="1"/>
  <c r="GB585" i="1"/>
  <c r="GA585" i="1"/>
  <c r="FZ585" i="1"/>
  <c r="FY585" i="1"/>
  <c r="FX585" i="1"/>
  <c r="FW585" i="1"/>
  <c r="FV585" i="1"/>
  <c r="FU585" i="1"/>
  <c r="FT585" i="1"/>
  <c r="FS585" i="1"/>
  <c r="FR585" i="1"/>
  <c r="GC584" i="1"/>
  <c r="GB584" i="1"/>
  <c r="GA584" i="1"/>
  <c r="FZ584" i="1"/>
  <c r="FY584" i="1"/>
  <c r="FX584" i="1"/>
  <c r="FW584" i="1"/>
  <c r="FV584" i="1"/>
  <c r="FU584" i="1"/>
  <c r="FT584" i="1"/>
  <c r="FS584" i="1"/>
  <c r="FR584" i="1"/>
  <c r="GC583" i="1"/>
  <c r="GB583" i="1"/>
  <c r="GA583" i="1"/>
  <c r="FZ583" i="1"/>
  <c r="FY583" i="1"/>
  <c r="FX583" i="1"/>
  <c r="FW583" i="1"/>
  <c r="FV583" i="1"/>
  <c r="FU583" i="1"/>
  <c r="FT583" i="1"/>
  <c r="FS583" i="1"/>
  <c r="FR583" i="1"/>
  <c r="GC582" i="1"/>
  <c r="GB582" i="1"/>
  <c r="GA582" i="1"/>
  <c r="FZ582" i="1"/>
  <c r="FY582" i="1"/>
  <c r="FX582" i="1"/>
  <c r="FW582" i="1"/>
  <c r="FV582" i="1"/>
  <c r="FU582" i="1"/>
  <c r="FT582" i="1"/>
  <c r="FS582" i="1"/>
  <c r="FR582" i="1"/>
  <c r="GC581" i="1"/>
  <c r="GB581" i="1"/>
  <c r="GA581" i="1"/>
  <c r="FZ581" i="1"/>
  <c r="FY581" i="1"/>
  <c r="FX581" i="1"/>
  <c r="FW581" i="1"/>
  <c r="FV581" i="1"/>
  <c r="FU581" i="1"/>
  <c r="FT581" i="1"/>
  <c r="FS581" i="1"/>
  <c r="FR581" i="1"/>
  <c r="GC580" i="1"/>
  <c r="GB580" i="1"/>
  <c r="GA580" i="1"/>
  <c r="FZ580" i="1"/>
  <c r="FY580" i="1"/>
  <c r="FX580" i="1"/>
  <c r="FW580" i="1"/>
  <c r="FV580" i="1"/>
  <c r="FU580" i="1"/>
  <c r="FT580" i="1"/>
  <c r="FS580" i="1"/>
  <c r="FR580" i="1"/>
  <c r="GC579" i="1"/>
  <c r="GB579" i="1"/>
  <c r="GA579" i="1"/>
  <c r="FZ579" i="1"/>
  <c r="FY579" i="1"/>
  <c r="FX579" i="1"/>
  <c r="FW579" i="1"/>
  <c r="FV579" i="1"/>
  <c r="FU579" i="1"/>
  <c r="FT579" i="1"/>
  <c r="FS579" i="1"/>
  <c r="FR579" i="1"/>
  <c r="GC578" i="1"/>
  <c r="GB578" i="1"/>
  <c r="GA578" i="1"/>
  <c r="FZ578" i="1"/>
  <c r="FY578" i="1"/>
  <c r="FX578" i="1"/>
  <c r="FW578" i="1"/>
  <c r="FV578" i="1"/>
  <c r="FU578" i="1"/>
  <c r="FT578" i="1"/>
  <c r="FS578" i="1"/>
  <c r="FR578" i="1"/>
  <c r="GC577" i="1"/>
  <c r="GB577" i="1"/>
  <c r="GA577" i="1"/>
  <c r="FZ577" i="1"/>
  <c r="FY577" i="1"/>
  <c r="FX577" i="1"/>
  <c r="FW577" i="1"/>
  <c r="FV577" i="1"/>
  <c r="FU577" i="1"/>
  <c r="FT577" i="1"/>
  <c r="FS577" i="1"/>
  <c r="FR577" i="1"/>
  <c r="GC576" i="1"/>
  <c r="GB576" i="1"/>
  <c r="GA576" i="1"/>
  <c r="FZ576" i="1"/>
  <c r="FY576" i="1"/>
  <c r="FX576" i="1"/>
  <c r="FW576" i="1"/>
  <c r="FV576" i="1"/>
  <c r="FU576" i="1"/>
  <c r="FT576" i="1"/>
  <c r="FS576" i="1"/>
  <c r="FR576" i="1"/>
  <c r="GC575" i="1"/>
  <c r="GB575" i="1"/>
  <c r="GA575" i="1"/>
  <c r="FZ575" i="1"/>
  <c r="FY575" i="1"/>
  <c r="FX575" i="1"/>
  <c r="FW575" i="1"/>
  <c r="FV575" i="1"/>
  <c r="FU575" i="1"/>
  <c r="FT575" i="1"/>
  <c r="FS575" i="1"/>
  <c r="FR575" i="1"/>
  <c r="GC574" i="1"/>
  <c r="GB574" i="1"/>
  <c r="GA574" i="1"/>
  <c r="FZ574" i="1"/>
  <c r="FY574" i="1"/>
  <c r="FX574" i="1"/>
  <c r="FW574" i="1"/>
  <c r="FV574" i="1"/>
  <c r="FU574" i="1"/>
  <c r="FT574" i="1"/>
  <c r="FS574" i="1"/>
  <c r="FR574" i="1"/>
  <c r="GC573" i="1"/>
  <c r="GB573" i="1"/>
  <c r="GA573" i="1"/>
  <c r="FZ573" i="1"/>
  <c r="FY573" i="1"/>
  <c r="FX573" i="1"/>
  <c r="FW573" i="1"/>
  <c r="FV573" i="1"/>
  <c r="FU573" i="1"/>
  <c r="FT573" i="1"/>
  <c r="FS573" i="1"/>
  <c r="FR573" i="1"/>
  <c r="GC572" i="1"/>
  <c r="GB572" i="1"/>
  <c r="GA572" i="1"/>
  <c r="FZ572" i="1"/>
  <c r="FY572" i="1"/>
  <c r="FX572" i="1"/>
  <c r="FW572" i="1"/>
  <c r="FV572" i="1"/>
  <c r="FU572" i="1"/>
  <c r="FT572" i="1"/>
  <c r="FS572" i="1"/>
  <c r="FR572" i="1"/>
  <c r="GC571" i="1"/>
  <c r="GB571" i="1"/>
  <c r="GA571" i="1"/>
  <c r="FZ571" i="1"/>
  <c r="FY571" i="1"/>
  <c r="FX571" i="1"/>
  <c r="FW571" i="1"/>
  <c r="FV571" i="1"/>
  <c r="FU571" i="1"/>
  <c r="FT571" i="1"/>
  <c r="FS571" i="1"/>
  <c r="FR571" i="1"/>
  <c r="GC570" i="1"/>
  <c r="GB570" i="1"/>
  <c r="GA570" i="1"/>
  <c r="FZ570" i="1"/>
  <c r="FY570" i="1"/>
  <c r="FX570" i="1"/>
  <c r="FW570" i="1"/>
  <c r="FV570" i="1"/>
  <c r="FU570" i="1"/>
  <c r="FT570" i="1"/>
  <c r="FS570" i="1"/>
  <c r="FR570" i="1"/>
  <c r="GC569" i="1"/>
  <c r="GB569" i="1"/>
  <c r="GA569" i="1"/>
  <c r="FZ569" i="1"/>
  <c r="FY569" i="1"/>
  <c r="FX569" i="1"/>
  <c r="FW569" i="1"/>
  <c r="FV569" i="1"/>
  <c r="FU569" i="1"/>
  <c r="FT569" i="1"/>
  <c r="FS569" i="1"/>
  <c r="FR569" i="1"/>
  <c r="GC568" i="1"/>
  <c r="GB568" i="1"/>
  <c r="GA568" i="1"/>
  <c r="FZ568" i="1"/>
  <c r="FY568" i="1"/>
  <c r="FX568" i="1"/>
  <c r="FW568" i="1"/>
  <c r="FV568" i="1"/>
  <c r="FU568" i="1"/>
  <c r="FT568" i="1"/>
  <c r="FS568" i="1"/>
  <c r="FR568" i="1"/>
  <c r="EG568" i="1"/>
  <c r="EF568" i="1"/>
  <c r="EE568" i="1"/>
  <c r="ED568" i="1"/>
  <c r="EC568" i="1"/>
  <c r="EB568" i="1"/>
  <c r="EA568" i="1"/>
  <c r="DZ568" i="1"/>
  <c r="DY568" i="1"/>
  <c r="DX568" i="1"/>
  <c r="DW568" i="1"/>
  <c r="DV568" i="1"/>
  <c r="GC567" i="1"/>
  <c r="GB567" i="1"/>
  <c r="GA567" i="1"/>
  <c r="FZ567" i="1"/>
  <c r="FY567" i="1"/>
  <c r="FX567" i="1"/>
  <c r="FW567" i="1"/>
  <c r="FV567" i="1"/>
  <c r="FU567" i="1"/>
  <c r="FT567" i="1"/>
  <c r="FS567" i="1"/>
  <c r="FR567" i="1"/>
  <c r="GC566" i="1"/>
  <c r="GB566" i="1"/>
  <c r="GA566" i="1"/>
  <c r="FZ566" i="1"/>
  <c r="FY566" i="1"/>
  <c r="FX566" i="1"/>
  <c r="FW566" i="1"/>
  <c r="FV566" i="1"/>
  <c r="FU566" i="1"/>
  <c r="FT566" i="1"/>
  <c r="FS566" i="1"/>
  <c r="FR566" i="1"/>
  <c r="GC565" i="1"/>
  <c r="GB565" i="1"/>
  <c r="GA565" i="1"/>
  <c r="FZ565" i="1"/>
  <c r="FY565" i="1"/>
  <c r="FX565" i="1"/>
  <c r="FW565" i="1"/>
  <c r="FV565" i="1"/>
  <c r="FU565" i="1"/>
  <c r="FT565" i="1"/>
  <c r="FS565" i="1"/>
  <c r="FR565" i="1"/>
  <c r="GC564" i="1"/>
  <c r="GB564" i="1"/>
  <c r="GA564" i="1"/>
  <c r="FZ564" i="1"/>
  <c r="FY564" i="1"/>
  <c r="FX564" i="1"/>
  <c r="FW564" i="1"/>
  <c r="FV564" i="1"/>
  <c r="FU564" i="1"/>
  <c r="FT564" i="1"/>
  <c r="FS564" i="1"/>
  <c r="FR564" i="1"/>
  <c r="GC563" i="1"/>
  <c r="GB563" i="1"/>
  <c r="GA563" i="1"/>
  <c r="FZ563" i="1"/>
  <c r="FY563" i="1"/>
  <c r="FX563" i="1"/>
  <c r="FW563" i="1"/>
  <c r="FV563" i="1"/>
  <c r="FU563" i="1"/>
  <c r="FT563" i="1"/>
  <c r="FS563" i="1"/>
  <c r="FR563" i="1"/>
  <c r="GC562" i="1"/>
  <c r="GB562" i="1"/>
  <c r="GA562" i="1"/>
  <c r="FZ562" i="1"/>
  <c r="FY562" i="1"/>
  <c r="FX562" i="1"/>
  <c r="FW562" i="1"/>
  <c r="FV562" i="1"/>
  <c r="FU562" i="1"/>
  <c r="FT562" i="1"/>
  <c r="FS562" i="1"/>
  <c r="FR562" i="1"/>
  <c r="GC561" i="1"/>
  <c r="GB561" i="1"/>
  <c r="GA561" i="1"/>
  <c r="FZ561" i="1"/>
  <c r="FY561" i="1"/>
  <c r="FX561" i="1"/>
  <c r="FW561" i="1"/>
  <c r="FV561" i="1"/>
  <c r="FU561" i="1"/>
  <c r="FT561" i="1"/>
  <c r="FS561" i="1"/>
  <c r="FR561" i="1"/>
  <c r="GC560" i="1"/>
  <c r="GB560" i="1"/>
  <c r="GA560" i="1"/>
  <c r="FZ560" i="1"/>
  <c r="FY560" i="1"/>
  <c r="FX560" i="1"/>
  <c r="FW560" i="1"/>
  <c r="FV560" i="1"/>
  <c r="FU560" i="1"/>
  <c r="FT560" i="1"/>
  <c r="FS560" i="1"/>
  <c r="FR560" i="1"/>
  <c r="GC559" i="1"/>
  <c r="GB559" i="1"/>
  <c r="GA559" i="1"/>
  <c r="FZ559" i="1"/>
  <c r="FY559" i="1"/>
  <c r="FX559" i="1"/>
  <c r="FW559" i="1"/>
  <c r="FV559" i="1"/>
  <c r="FU559" i="1"/>
  <c r="FT559" i="1"/>
  <c r="FS559" i="1"/>
  <c r="FR559" i="1"/>
  <c r="GC558" i="1"/>
  <c r="GB558" i="1"/>
  <c r="GA558" i="1"/>
  <c r="FZ558" i="1"/>
  <c r="FY558" i="1"/>
  <c r="FX558" i="1"/>
  <c r="FW558" i="1"/>
  <c r="FV558" i="1"/>
  <c r="FU558" i="1"/>
  <c r="FT558" i="1"/>
  <c r="FS558" i="1"/>
  <c r="FR558" i="1"/>
  <c r="GC557" i="1"/>
  <c r="GB557" i="1"/>
  <c r="GA557" i="1"/>
  <c r="FZ557" i="1"/>
  <c r="FY557" i="1"/>
  <c r="FX557" i="1"/>
  <c r="FW557" i="1"/>
  <c r="FV557" i="1"/>
  <c r="FU557" i="1"/>
  <c r="FT557" i="1"/>
  <c r="FS557" i="1"/>
  <c r="FR557" i="1"/>
  <c r="GC556" i="1"/>
  <c r="GB556" i="1"/>
  <c r="GA556" i="1"/>
  <c r="FZ556" i="1"/>
  <c r="FY556" i="1"/>
  <c r="FX556" i="1"/>
  <c r="FW556" i="1"/>
  <c r="FV556" i="1"/>
  <c r="FU556" i="1"/>
  <c r="FT556" i="1"/>
  <c r="FS556" i="1"/>
  <c r="FR556" i="1"/>
  <c r="GC555" i="1"/>
  <c r="GB555" i="1"/>
  <c r="GA555" i="1"/>
  <c r="FZ555" i="1"/>
  <c r="FY555" i="1"/>
  <c r="FX555" i="1"/>
  <c r="FW555" i="1"/>
  <c r="FV555" i="1"/>
  <c r="FU555" i="1"/>
  <c r="FT555" i="1"/>
  <c r="FS555" i="1"/>
  <c r="FR555" i="1"/>
  <c r="GC554" i="1"/>
  <c r="GB554" i="1"/>
  <c r="GA554" i="1"/>
  <c r="FZ554" i="1"/>
  <c r="FY554" i="1"/>
  <c r="FX554" i="1"/>
  <c r="FW554" i="1"/>
  <c r="FV554" i="1"/>
  <c r="FU554" i="1"/>
  <c r="FT554" i="1"/>
  <c r="FS554" i="1"/>
  <c r="FR554" i="1"/>
  <c r="GC553" i="1"/>
  <c r="GB553" i="1"/>
  <c r="GA553" i="1"/>
  <c r="FZ553" i="1"/>
  <c r="FY553" i="1"/>
  <c r="FX553" i="1"/>
  <c r="FW553" i="1"/>
  <c r="FV553" i="1"/>
  <c r="FU553" i="1"/>
  <c r="FT553" i="1"/>
  <c r="FS553" i="1"/>
  <c r="FR553" i="1"/>
  <c r="GC552" i="1"/>
  <c r="GB552" i="1"/>
  <c r="GA552" i="1"/>
  <c r="FZ552" i="1"/>
  <c r="FY552" i="1"/>
  <c r="FX552" i="1"/>
  <c r="FW552" i="1"/>
  <c r="FV552" i="1"/>
  <c r="FU552" i="1"/>
  <c r="FT552" i="1"/>
  <c r="FS552" i="1"/>
  <c r="FR552" i="1"/>
  <c r="GC551" i="1"/>
  <c r="GB551" i="1"/>
  <c r="GA551" i="1"/>
  <c r="FZ551" i="1"/>
  <c r="FY551" i="1"/>
  <c r="FX551" i="1"/>
  <c r="FW551" i="1"/>
  <c r="FV551" i="1"/>
  <c r="FU551" i="1"/>
  <c r="FT551" i="1"/>
  <c r="FS551" i="1"/>
  <c r="FR551" i="1"/>
  <c r="GC550" i="1"/>
  <c r="GB550" i="1"/>
  <c r="GA550" i="1"/>
  <c r="FZ550" i="1"/>
  <c r="FY550" i="1"/>
  <c r="FX550" i="1"/>
  <c r="FW550" i="1"/>
  <c r="FV550" i="1"/>
  <c r="FU550" i="1"/>
  <c r="FT550" i="1"/>
  <c r="FS550" i="1"/>
  <c r="FR550" i="1"/>
  <c r="GC549" i="1"/>
  <c r="GB549" i="1"/>
  <c r="GA549" i="1"/>
  <c r="FZ549" i="1"/>
  <c r="FY549" i="1"/>
  <c r="FX549" i="1"/>
  <c r="FW549" i="1"/>
  <c r="FV549" i="1"/>
  <c r="FU549" i="1"/>
  <c r="FT549" i="1"/>
  <c r="FS549" i="1"/>
  <c r="FR549" i="1"/>
  <c r="GC548" i="1"/>
  <c r="GB548" i="1"/>
  <c r="GA548" i="1"/>
  <c r="FZ548" i="1"/>
  <c r="FY548" i="1"/>
  <c r="FX548" i="1"/>
  <c r="FW548" i="1"/>
  <c r="FV548" i="1"/>
  <c r="FU548" i="1"/>
  <c r="FT548" i="1"/>
  <c r="FS548" i="1"/>
  <c r="FR548" i="1"/>
  <c r="GC547" i="1"/>
  <c r="GB547" i="1"/>
  <c r="GA547" i="1"/>
  <c r="FZ547" i="1"/>
  <c r="FY547" i="1"/>
  <c r="FX547" i="1"/>
  <c r="FW547" i="1"/>
  <c r="FV547" i="1"/>
  <c r="FU547" i="1"/>
  <c r="FT547" i="1"/>
  <c r="FS547" i="1"/>
  <c r="FR547" i="1"/>
  <c r="GC546" i="1"/>
  <c r="GB546" i="1"/>
  <c r="GA546" i="1"/>
  <c r="FZ546" i="1"/>
  <c r="FY546" i="1"/>
  <c r="FX546" i="1"/>
  <c r="FW546" i="1"/>
  <c r="FV546" i="1"/>
  <c r="FU546" i="1"/>
  <c r="FT546" i="1"/>
  <c r="FS546" i="1"/>
  <c r="FR546" i="1"/>
  <c r="GC545" i="1"/>
  <c r="GB545" i="1"/>
  <c r="GA545" i="1"/>
  <c r="FZ545" i="1"/>
  <c r="FY545" i="1"/>
  <c r="FX545" i="1"/>
  <c r="FW545" i="1"/>
  <c r="FV545" i="1"/>
  <c r="FU545" i="1"/>
  <c r="FT545" i="1"/>
  <c r="FS545" i="1"/>
  <c r="FR545" i="1"/>
  <c r="GC544" i="1"/>
  <c r="GB544" i="1"/>
  <c r="GA544" i="1"/>
  <c r="FZ544" i="1"/>
  <c r="FY544" i="1"/>
  <c r="FX544" i="1"/>
  <c r="FW544" i="1"/>
  <c r="FV544" i="1"/>
  <c r="FU544" i="1"/>
  <c r="FT544" i="1"/>
  <c r="FS544" i="1"/>
  <c r="FR544" i="1"/>
  <c r="GC543" i="1"/>
  <c r="GB543" i="1"/>
  <c r="GA543" i="1"/>
  <c r="FZ543" i="1"/>
  <c r="FY543" i="1"/>
  <c r="FX543" i="1"/>
  <c r="FW543" i="1"/>
  <c r="FV543" i="1"/>
  <c r="FU543" i="1"/>
  <c r="FT543" i="1"/>
  <c r="FS543" i="1"/>
  <c r="FR543" i="1"/>
  <c r="GC542" i="1"/>
  <c r="GB542" i="1"/>
  <c r="GA542" i="1"/>
  <c r="FZ542" i="1"/>
  <c r="FY542" i="1"/>
  <c r="FX542" i="1"/>
  <c r="FW542" i="1"/>
  <c r="FV542" i="1"/>
  <c r="FU542" i="1"/>
  <c r="FT542" i="1"/>
  <c r="FS542" i="1"/>
  <c r="FR542" i="1"/>
  <c r="GC541" i="1"/>
  <c r="GB541" i="1"/>
  <c r="GA541" i="1"/>
  <c r="FZ541" i="1"/>
  <c r="FY541" i="1"/>
  <c r="FX541" i="1"/>
  <c r="FW541" i="1"/>
  <c r="FV541" i="1"/>
  <c r="FU541" i="1"/>
  <c r="FT541" i="1"/>
  <c r="FS541" i="1"/>
  <c r="FR541" i="1"/>
  <c r="GC540" i="1"/>
  <c r="GB540" i="1"/>
  <c r="GA540" i="1"/>
  <c r="FZ540" i="1"/>
  <c r="FY540" i="1"/>
  <c r="FX540" i="1"/>
  <c r="FW540" i="1"/>
  <c r="FV540" i="1"/>
  <c r="FU540" i="1"/>
  <c r="FT540" i="1"/>
  <c r="FS540" i="1"/>
  <c r="FR540" i="1"/>
  <c r="GC539" i="1"/>
  <c r="GB539" i="1"/>
  <c r="GA539" i="1"/>
  <c r="FZ539" i="1"/>
  <c r="FY539" i="1"/>
  <c r="FX539" i="1"/>
  <c r="FW539" i="1"/>
  <c r="FV539" i="1"/>
  <c r="FU539" i="1"/>
  <c r="FT539" i="1"/>
  <c r="FS539" i="1"/>
  <c r="FR539" i="1"/>
  <c r="GC538" i="1"/>
  <c r="GB538" i="1"/>
  <c r="GA538" i="1"/>
  <c r="FZ538" i="1"/>
  <c r="FY538" i="1"/>
  <c r="FX538" i="1"/>
  <c r="FW538" i="1"/>
  <c r="FV538" i="1"/>
  <c r="FU538" i="1"/>
  <c r="FT538" i="1"/>
  <c r="FS538" i="1"/>
  <c r="FR538" i="1"/>
  <c r="GC537" i="1"/>
  <c r="GB537" i="1"/>
  <c r="GA537" i="1"/>
  <c r="FZ537" i="1"/>
  <c r="FY537" i="1"/>
  <c r="FX537" i="1"/>
  <c r="FW537" i="1"/>
  <c r="FV537" i="1"/>
  <c r="FU537" i="1"/>
  <c r="FT537" i="1"/>
  <c r="FS537" i="1"/>
  <c r="FR537" i="1"/>
  <c r="GC536" i="1"/>
  <c r="GB536" i="1"/>
  <c r="GA536" i="1"/>
  <c r="FZ536" i="1"/>
  <c r="FY536" i="1"/>
  <c r="FX536" i="1"/>
  <c r="FW536" i="1"/>
  <c r="FV536" i="1"/>
  <c r="FU536" i="1"/>
  <c r="FT536" i="1"/>
  <c r="FS536" i="1"/>
  <c r="FR536" i="1"/>
  <c r="GC535" i="1"/>
  <c r="GB535" i="1"/>
  <c r="GA535" i="1"/>
  <c r="FZ535" i="1"/>
  <c r="FY535" i="1"/>
  <c r="FX535" i="1"/>
  <c r="FW535" i="1"/>
  <c r="FV535" i="1"/>
  <c r="FU535" i="1"/>
  <c r="FT535" i="1"/>
  <c r="FS535" i="1"/>
  <c r="FR535" i="1"/>
  <c r="GC534" i="1"/>
  <c r="GB534" i="1"/>
  <c r="GA534" i="1"/>
  <c r="FZ534" i="1"/>
  <c r="FY534" i="1"/>
  <c r="FX534" i="1"/>
  <c r="FW534" i="1"/>
  <c r="FV534" i="1"/>
  <c r="FU534" i="1"/>
  <c r="FT534" i="1"/>
  <c r="FS534" i="1"/>
  <c r="FR534" i="1"/>
  <c r="GC533" i="1"/>
  <c r="GB533" i="1"/>
  <c r="GA533" i="1"/>
  <c r="FZ533" i="1"/>
  <c r="FY533" i="1"/>
  <c r="FX533" i="1"/>
  <c r="FW533" i="1"/>
  <c r="FV533" i="1"/>
  <c r="FU533" i="1"/>
  <c r="FT533" i="1"/>
  <c r="FS533" i="1"/>
  <c r="FR533" i="1"/>
  <c r="GC532" i="1"/>
  <c r="GB532" i="1"/>
  <c r="GA532" i="1"/>
  <c r="FZ532" i="1"/>
  <c r="FY532" i="1"/>
  <c r="FX532" i="1"/>
  <c r="FW532" i="1"/>
  <c r="FV532" i="1"/>
  <c r="FU532" i="1"/>
  <c r="FT532" i="1"/>
  <c r="FS532" i="1"/>
  <c r="FR532" i="1"/>
  <c r="GC531" i="1"/>
  <c r="GB531" i="1"/>
  <c r="GA531" i="1"/>
  <c r="FZ531" i="1"/>
  <c r="FY531" i="1"/>
  <c r="FX531" i="1"/>
  <c r="FW531" i="1"/>
  <c r="FV531" i="1"/>
  <c r="FU531" i="1"/>
  <c r="FT531" i="1"/>
  <c r="FS531" i="1"/>
  <c r="FR531" i="1"/>
  <c r="GC530" i="1"/>
  <c r="GB530" i="1"/>
  <c r="GA530" i="1"/>
  <c r="FZ530" i="1"/>
  <c r="FY530" i="1"/>
  <c r="FX530" i="1"/>
  <c r="FW530" i="1"/>
  <c r="FV530" i="1"/>
  <c r="FU530" i="1"/>
  <c r="FT530" i="1"/>
  <c r="FS530" i="1"/>
  <c r="FR530" i="1"/>
  <c r="GC529" i="1"/>
  <c r="GB529" i="1"/>
  <c r="GA529" i="1"/>
  <c r="FZ529" i="1"/>
  <c r="FY529" i="1"/>
  <c r="FX529" i="1"/>
  <c r="FW529" i="1"/>
  <c r="FV529" i="1"/>
  <c r="FU529" i="1"/>
  <c r="FT529" i="1"/>
  <c r="FS529" i="1"/>
  <c r="FR529" i="1"/>
  <c r="GC528" i="1"/>
  <c r="GB528" i="1"/>
  <c r="GA528" i="1"/>
  <c r="FZ528" i="1"/>
  <c r="FY528" i="1"/>
  <c r="FX528" i="1"/>
  <c r="FW528" i="1"/>
  <c r="FV528" i="1"/>
  <c r="FU528" i="1"/>
  <c r="FT528" i="1"/>
  <c r="FS528" i="1"/>
  <c r="FR528" i="1"/>
  <c r="GC527" i="1"/>
  <c r="GB527" i="1"/>
  <c r="GA527" i="1"/>
  <c r="FZ527" i="1"/>
  <c r="FY527" i="1"/>
  <c r="FX527" i="1"/>
  <c r="FW527" i="1"/>
  <c r="FV527" i="1"/>
  <c r="FU527" i="1"/>
  <c r="FT527" i="1"/>
  <c r="FS527" i="1"/>
  <c r="FR527" i="1"/>
  <c r="GC526" i="1"/>
  <c r="GB526" i="1"/>
  <c r="GA526" i="1"/>
  <c r="FZ526" i="1"/>
  <c r="FY526" i="1"/>
  <c r="FX526" i="1"/>
  <c r="FW526" i="1"/>
  <c r="FV526" i="1"/>
  <c r="FU526" i="1"/>
  <c r="FT526" i="1"/>
  <c r="FS526" i="1"/>
  <c r="FR526" i="1"/>
  <c r="GC525" i="1"/>
  <c r="GB525" i="1"/>
  <c r="GA525" i="1"/>
  <c r="FZ525" i="1"/>
  <c r="FY525" i="1"/>
  <c r="FX525" i="1"/>
  <c r="FW525" i="1"/>
  <c r="FV525" i="1"/>
  <c r="FU525" i="1"/>
  <c r="FT525" i="1"/>
  <c r="FS525" i="1"/>
  <c r="FR525" i="1"/>
  <c r="GC524" i="1"/>
  <c r="GB524" i="1"/>
  <c r="GA524" i="1"/>
  <c r="FZ524" i="1"/>
  <c r="FY524" i="1"/>
  <c r="FX524" i="1"/>
  <c r="FW524" i="1"/>
  <c r="FV524" i="1"/>
  <c r="FU524" i="1"/>
  <c r="FT524" i="1"/>
  <c r="FS524" i="1"/>
  <c r="FR524" i="1"/>
  <c r="GC523" i="1"/>
  <c r="GB523" i="1"/>
  <c r="GA523" i="1"/>
  <c r="FZ523" i="1"/>
  <c r="FY523" i="1"/>
  <c r="FX523" i="1"/>
  <c r="FW523" i="1"/>
  <c r="FV523" i="1"/>
  <c r="FU523" i="1"/>
  <c r="FT523" i="1"/>
  <c r="FS523" i="1"/>
  <c r="FR523" i="1"/>
  <c r="GC522" i="1"/>
  <c r="GB522" i="1"/>
  <c r="GA522" i="1"/>
  <c r="FZ522" i="1"/>
  <c r="FY522" i="1"/>
  <c r="FX522" i="1"/>
  <c r="FW522" i="1"/>
  <c r="FV522" i="1"/>
  <c r="FU522" i="1"/>
  <c r="FT522" i="1"/>
  <c r="FS522" i="1"/>
  <c r="FR522" i="1"/>
  <c r="GC521" i="1"/>
  <c r="GB521" i="1"/>
  <c r="GA521" i="1"/>
  <c r="FZ521" i="1"/>
  <c r="FY521" i="1"/>
  <c r="FX521" i="1"/>
  <c r="FW521" i="1"/>
  <c r="FV521" i="1"/>
  <c r="FU521" i="1"/>
  <c r="FT521" i="1"/>
  <c r="FS521" i="1"/>
  <c r="FR521" i="1"/>
  <c r="GC520" i="1"/>
  <c r="GB520" i="1"/>
  <c r="GA520" i="1"/>
  <c r="FZ520" i="1"/>
  <c r="FY520" i="1"/>
  <c r="FX520" i="1"/>
  <c r="FW520" i="1"/>
  <c r="FV520" i="1"/>
  <c r="FU520" i="1"/>
  <c r="FT520" i="1"/>
  <c r="FS520" i="1"/>
  <c r="FR520" i="1"/>
  <c r="GC519" i="1"/>
  <c r="GB519" i="1"/>
  <c r="GA519" i="1"/>
  <c r="FZ519" i="1"/>
  <c r="FY519" i="1"/>
  <c r="FX519" i="1"/>
  <c r="FW519" i="1"/>
  <c r="FV519" i="1"/>
  <c r="FU519" i="1"/>
  <c r="FT519" i="1"/>
  <c r="FS519" i="1"/>
  <c r="FR519" i="1"/>
  <c r="GC518" i="1"/>
  <c r="GB518" i="1"/>
  <c r="GA518" i="1"/>
  <c r="FZ518" i="1"/>
  <c r="FY518" i="1"/>
  <c r="FX518" i="1"/>
  <c r="FW518" i="1"/>
  <c r="FV518" i="1"/>
  <c r="FU518" i="1"/>
  <c r="FT518" i="1"/>
  <c r="FS518" i="1"/>
  <c r="FR518" i="1"/>
  <c r="GC517" i="1"/>
  <c r="GB517" i="1"/>
  <c r="GA517" i="1"/>
  <c r="FZ517" i="1"/>
  <c r="FY517" i="1"/>
  <c r="FX517" i="1"/>
  <c r="FW517" i="1"/>
  <c r="FV517" i="1"/>
  <c r="FU517" i="1"/>
  <c r="FT517" i="1"/>
  <c r="FS517" i="1"/>
  <c r="FR517" i="1"/>
  <c r="GC516" i="1"/>
  <c r="GB516" i="1"/>
  <c r="GA516" i="1"/>
  <c r="FZ516" i="1"/>
  <c r="FY516" i="1"/>
  <c r="FX516" i="1"/>
  <c r="FW516" i="1"/>
  <c r="FV516" i="1"/>
  <c r="FU516" i="1"/>
  <c r="FT516" i="1"/>
  <c r="FS516" i="1"/>
  <c r="FR516" i="1"/>
  <c r="GC515" i="1"/>
  <c r="GB515" i="1"/>
  <c r="GA515" i="1"/>
  <c r="FZ515" i="1"/>
  <c r="FY515" i="1"/>
  <c r="FX515" i="1"/>
  <c r="FW515" i="1"/>
  <c r="FV515" i="1"/>
  <c r="FU515" i="1"/>
  <c r="FT515" i="1"/>
  <c r="FS515" i="1"/>
  <c r="FR515" i="1"/>
  <c r="GC514" i="1"/>
  <c r="GB514" i="1"/>
  <c r="GA514" i="1"/>
  <c r="FZ514" i="1"/>
  <c r="FY514" i="1"/>
  <c r="FX514" i="1"/>
  <c r="FW514" i="1"/>
  <c r="FV514" i="1"/>
  <c r="FU514" i="1"/>
  <c r="FT514" i="1"/>
  <c r="FS514" i="1"/>
  <c r="FR514" i="1"/>
  <c r="GC513" i="1"/>
  <c r="GB513" i="1"/>
  <c r="GA513" i="1"/>
  <c r="FZ513" i="1"/>
  <c r="FY513" i="1"/>
  <c r="FX513" i="1"/>
  <c r="FW513" i="1"/>
  <c r="FV513" i="1"/>
  <c r="FU513" i="1"/>
  <c r="FT513" i="1"/>
  <c r="FS513" i="1"/>
  <c r="FR513" i="1"/>
  <c r="GC512" i="1"/>
  <c r="GB512" i="1"/>
  <c r="GA512" i="1"/>
  <c r="FZ512" i="1"/>
  <c r="FY512" i="1"/>
  <c r="FX512" i="1"/>
  <c r="FW512" i="1"/>
  <c r="FV512" i="1"/>
  <c r="FU512" i="1"/>
  <c r="FT512" i="1"/>
  <c r="FS512" i="1"/>
  <c r="FR512" i="1"/>
  <c r="GC511" i="1"/>
  <c r="GB511" i="1"/>
  <c r="GA511" i="1"/>
  <c r="FZ511" i="1"/>
  <c r="FY511" i="1"/>
  <c r="FX511" i="1"/>
  <c r="FW511" i="1"/>
  <c r="FV511" i="1"/>
  <c r="FU511" i="1"/>
  <c r="FT511" i="1"/>
  <c r="FS511" i="1"/>
  <c r="FR511" i="1"/>
  <c r="GC510" i="1"/>
  <c r="GB510" i="1"/>
  <c r="GA510" i="1"/>
  <c r="FZ510" i="1"/>
  <c r="FY510" i="1"/>
  <c r="FX510" i="1"/>
  <c r="FW510" i="1"/>
  <c r="FV510" i="1"/>
  <c r="FU510" i="1"/>
  <c r="FT510" i="1"/>
  <c r="FS510" i="1"/>
  <c r="FR510" i="1"/>
  <c r="GC509" i="1"/>
  <c r="GB509" i="1"/>
  <c r="GA509" i="1"/>
  <c r="FZ509" i="1"/>
  <c r="FY509" i="1"/>
  <c r="FX509" i="1"/>
  <c r="FW509" i="1"/>
  <c r="FV509" i="1"/>
  <c r="FU509" i="1"/>
  <c r="FT509" i="1"/>
  <c r="FS509" i="1"/>
  <c r="FR509" i="1"/>
  <c r="GC508" i="1"/>
  <c r="GB508" i="1"/>
  <c r="GA508" i="1"/>
  <c r="FZ508" i="1"/>
  <c r="FY508" i="1"/>
  <c r="FX508" i="1"/>
  <c r="FW508" i="1"/>
  <c r="FV508" i="1"/>
  <c r="FU508" i="1"/>
  <c r="FT508" i="1"/>
  <c r="FS508" i="1"/>
  <c r="FR508" i="1"/>
  <c r="GC507" i="1"/>
  <c r="GB507" i="1"/>
  <c r="GA507" i="1"/>
  <c r="FZ507" i="1"/>
  <c r="FY507" i="1"/>
  <c r="FX507" i="1"/>
  <c r="FW507" i="1"/>
  <c r="FV507" i="1"/>
  <c r="FU507" i="1"/>
  <c r="FT507" i="1"/>
  <c r="FS507" i="1"/>
  <c r="FR507" i="1"/>
  <c r="GC506" i="1"/>
  <c r="GB506" i="1"/>
  <c r="GA506" i="1"/>
  <c r="FZ506" i="1"/>
  <c r="FY506" i="1"/>
  <c r="FX506" i="1"/>
  <c r="FW506" i="1"/>
  <c r="FV506" i="1"/>
  <c r="FU506" i="1"/>
  <c r="FT506" i="1"/>
  <c r="FS506" i="1"/>
  <c r="FR506" i="1"/>
  <c r="GC505" i="1"/>
  <c r="GB505" i="1"/>
  <c r="GA505" i="1"/>
  <c r="FZ505" i="1"/>
  <c r="FY505" i="1"/>
  <c r="FX505" i="1"/>
  <c r="FW505" i="1"/>
  <c r="FV505" i="1"/>
  <c r="FU505" i="1"/>
  <c r="FT505" i="1"/>
  <c r="FS505" i="1"/>
  <c r="FR505" i="1"/>
  <c r="GC504" i="1"/>
  <c r="GB504" i="1"/>
  <c r="GA504" i="1"/>
  <c r="FZ504" i="1"/>
  <c r="FY504" i="1"/>
  <c r="FX504" i="1"/>
  <c r="FW504" i="1"/>
  <c r="FV504" i="1"/>
  <c r="FU504" i="1"/>
  <c r="FT504" i="1"/>
  <c r="FS504" i="1"/>
  <c r="FR504" i="1"/>
  <c r="GC503" i="1"/>
  <c r="GB503" i="1"/>
  <c r="GA503" i="1"/>
  <c r="FZ503" i="1"/>
  <c r="FY503" i="1"/>
  <c r="FX503" i="1"/>
  <c r="FW503" i="1"/>
  <c r="FV503" i="1"/>
  <c r="FU503" i="1"/>
  <c r="FT503" i="1"/>
  <c r="FS503" i="1"/>
  <c r="FR503" i="1"/>
  <c r="GC502" i="1"/>
  <c r="GB502" i="1"/>
  <c r="GA502" i="1"/>
  <c r="FZ502" i="1"/>
  <c r="FY502" i="1"/>
  <c r="FX502" i="1"/>
  <c r="FW502" i="1"/>
  <c r="FV502" i="1"/>
  <c r="FU502" i="1"/>
  <c r="FT502" i="1"/>
  <c r="FS502" i="1"/>
  <c r="FR502" i="1"/>
  <c r="GC501" i="1"/>
  <c r="GB501" i="1"/>
  <c r="GA501" i="1"/>
  <c r="FZ501" i="1"/>
  <c r="FY501" i="1"/>
  <c r="FX501" i="1"/>
  <c r="FW501" i="1"/>
  <c r="FV501" i="1"/>
  <c r="FU501" i="1"/>
  <c r="FT501" i="1"/>
  <c r="FS501" i="1"/>
  <c r="FR501" i="1"/>
  <c r="GC500" i="1"/>
  <c r="GB500" i="1"/>
  <c r="GA500" i="1"/>
  <c r="FZ500" i="1"/>
  <c r="FY500" i="1"/>
  <c r="FX500" i="1"/>
  <c r="FW500" i="1"/>
  <c r="FV500" i="1"/>
  <c r="FU500" i="1"/>
  <c r="FT500" i="1"/>
  <c r="FS500" i="1"/>
  <c r="FR500" i="1"/>
  <c r="GC499" i="1"/>
  <c r="GB499" i="1"/>
  <c r="GA499" i="1"/>
  <c r="FZ499" i="1"/>
  <c r="FY499" i="1"/>
  <c r="FX499" i="1"/>
  <c r="FW499" i="1"/>
  <c r="FV499" i="1"/>
  <c r="FU499" i="1"/>
  <c r="FT499" i="1"/>
  <c r="FS499" i="1"/>
  <c r="FR499" i="1"/>
  <c r="GC498" i="1"/>
  <c r="GB498" i="1"/>
  <c r="GA498" i="1"/>
  <c r="FZ498" i="1"/>
  <c r="FY498" i="1"/>
  <c r="FX498" i="1"/>
  <c r="FW498" i="1"/>
  <c r="FV498" i="1"/>
  <c r="FU498" i="1"/>
  <c r="FT498" i="1"/>
  <c r="FS498" i="1"/>
  <c r="FR498" i="1"/>
  <c r="GC497" i="1"/>
  <c r="GB497" i="1"/>
  <c r="GA497" i="1"/>
  <c r="FZ497" i="1"/>
  <c r="FY497" i="1"/>
  <c r="FX497" i="1"/>
  <c r="FW497" i="1"/>
  <c r="FV497" i="1"/>
  <c r="FU497" i="1"/>
  <c r="FT497" i="1"/>
  <c r="FS497" i="1"/>
  <c r="FR497" i="1"/>
  <c r="GC496" i="1"/>
  <c r="GB496" i="1"/>
  <c r="GA496" i="1"/>
  <c r="FZ496" i="1"/>
  <c r="FY496" i="1"/>
  <c r="FX496" i="1"/>
  <c r="FW496" i="1"/>
  <c r="FV496" i="1"/>
  <c r="FU496" i="1"/>
  <c r="FT496" i="1"/>
  <c r="FS496" i="1"/>
  <c r="FR496" i="1"/>
  <c r="GC495" i="1"/>
  <c r="GB495" i="1"/>
  <c r="GA495" i="1"/>
  <c r="FZ495" i="1"/>
  <c r="FY495" i="1"/>
  <c r="FX495" i="1"/>
  <c r="FW495" i="1"/>
  <c r="FV495" i="1"/>
  <c r="FU495" i="1"/>
  <c r="FT495" i="1"/>
  <c r="FS495" i="1"/>
  <c r="FR495" i="1"/>
  <c r="GC494" i="1"/>
  <c r="GB494" i="1"/>
  <c r="GA494" i="1"/>
  <c r="FZ494" i="1"/>
  <c r="FY494" i="1"/>
  <c r="FX494" i="1"/>
  <c r="FW494" i="1"/>
  <c r="FV494" i="1"/>
  <c r="FU494" i="1"/>
  <c r="FT494" i="1"/>
  <c r="FS494" i="1"/>
  <c r="FR494" i="1"/>
  <c r="GC493" i="1"/>
  <c r="GB493" i="1"/>
  <c r="GA493" i="1"/>
  <c r="FZ493" i="1"/>
  <c r="FY493" i="1"/>
  <c r="FX493" i="1"/>
  <c r="FW493" i="1"/>
  <c r="FV493" i="1"/>
  <c r="FU493" i="1"/>
  <c r="FT493" i="1"/>
  <c r="FS493" i="1"/>
  <c r="FR493" i="1"/>
  <c r="GC492" i="1"/>
  <c r="GB492" i="1"/>
  <c r="GA492" i="1"/>
  <c r="FZ492" i="1"/>
  <c r="FY492" i="1"/>
  <c r="FX492" i="1"/>
  <c r="FW492" i="1"/>
  <c r="FV492" i="1"/>
  <c r="FU492" i="1"/>
  <c r="FT492" i="1"/>
  <c r="FS492" i="1"/>
  <c r="FR492" i="1"/>
  <c r="GC491" i="1"/>
  <c r="GB491" i="1"/>
  <c r="GA491" i="1"/>
  <c r="FZ491" i="1"/>
  <c r="FY491" i="1"/>
  <c r="FX491" i="1"/>
  <c r="FW491" i="1"/>
  <c r="FV491" i="1"/>
  <c r="FU491" i="1"/>
  <c r="FT491" i="1"/>
  <c r="FS491" i="1"/>
  <c r="FR491" i="1"/>
  <c r="GC490" i="1"/>
  <c r="GB490" i="1"/>
  <c r="GA490" i="1"/>
  <c r="FZ490" i="1"/>
  <c r="FY490" i="1"/>
  <c r="FX490" i="1"/>
  <c r="FW490" i="1"/>
  <c r="FV490" i="1"/>
  <c r="FU490" i="1"/>
  <c r="FT490" i="1"/>
  <c r="FS490" i="1"/>
  <c r="FR490" i="1"/>
  <c r="GC489" i="1"/>
  <c r="GB489" i="1"/>
  <c r="GA489" i="1"/>
  <c r="FZ489" i="1"/>
  <c r="FY489" i="1"/>
  <c r="FX489" i="1"/>
  <c r="FW489" i="1"/>
  <c r="FV489" i="1"/>
  <c r="FU489" i="1"/>
  <c r="FT489" i="1"/>
  <c r="FS489" i="1"/>
  <c r="FR489" i="1"/>
  <c r="GC488" i="1"/>
  <c r="GB488" i="1"/>
  <c r="GA488" i="1"/>
  <c r="FZ488" i="1"/>
  <c r="FY488" i="1"/>
  <c r="FX488" i="1"/>
  <c r="FW488" i="1"/>
  <c r="FV488" i="1"/>
  <c r="FU488" i="1"/>
  <c r="FT488" i="1"/>
  <c r="FS488" i="1"/>
  <c r="FR488" i="1"/>
  <c r="GC487" i="1"/>
  <c r="GB487" i="1"/>
  <c r="GA487" i="1"/>
  <c r="FZ487" i="1"/>
  <c r="FY487" i="1"/>
  <c r="FX487" i="1"/>
  <c r="FW487" i="1"/>
  <c r="FV487" i="1"/>
  <c r="FU487" i="1"/>
  <c r="FT487" i="1"/>
  <c r="FS487" i="1"/>
  <c r="FR487" i="1"/>
  <c r="GC486" i="1"/>
  <c r="GB486" i="1"/>
  <c r="GA486" i="1"/>
  <c r="FZ486" i="1"/>
  <c r="FY486" i="1"/>
  <c r="FX486" i="1"/>
  <c r="FW486" i="1"/>
  <c r="FV486" i="1"/>
  <c r="FU486" i="1"/>
  <c r="FT486" i="1"/>
  <c r="FS486" i="1"/>
  <c r="FR486" i="1"/>
  <c r="GC485" i="1"/>
  <c r="GB485" i="1"/>
  <c r="GA485" i="1"/>
  <c r="FZ485" i="1"/>
  <c r="FY485" i="1"/>
  <c r="FX485" i="1"/>
  <c r="FW485" i="1"/>
  <c r="FV485" i="1"/>
  <c r="FU485" i="1"/>
  <c r="FT485" i="1"/>
  <c r="FS485" i="1"/>
  <c r="FR485" i="1"/>
  <c r="GC484" i="1"/>
  <c r="GB484" i="1"/>
  <c r="GA484" i="1"/>
  <c r="FZ484" i="1"/>
  <c r="FY484" i="1"/>
  <c r="FX484" i="1"/>
  <c r="FW484" i="1"/>
  <c r="FV484" i="1"/>
  <c r="FU484" i="1"/>
  <c r="FT484" i="1"/>
  <c r="FS484" i="1"/>
  <c r="FR484" i="1"/>
  <c r="GC483" i="1"/>
  <c r="GB483" i="1"/>
  <c r="GA483" i="1"/>
  <c r="FZ483" i="1"/>
  <c r="FY483" i="1"/>
  <c r="FX483" i="1"/>
  <c r="FW483" i="1"/>
  <c r="FV483" i="1"/>
  <c r="FU483" i="1"/>
  <c r="FT483" i="1"/>
  <c r="FS483" i="1"/>
  <c r="FR483" i="1"/>
  <c r="GC482" i="1"/>
  <c r="GB482" i="1"/>
  <c r="GA482" i="1"/>
  <c r="FZ482" i="1"/>
  <c r="FY482" i="1"/>
  <c r="FX482" i="1"/>
  <c r="FW482" i="1"/>
  <c r="FV482" i="1"/>
  <c r="FU482" i="1"/>
  <c r="FT482" i="1"/>
  <c r="FS482" i="1"/>
  <c r="FR482" i="1"/>
  <c r="GC481" i="1"/>
  <c r="GB481" i="1"/>
  <c r="GA481" i="1"/>
  <c r="FZ481" i="1"/>
  <c r="FY481" i="1"/>
  <c r="FX481" i="1"/>
  <c r="FW481" i="1"/>
  <c r="FV481" i="1"/>
  <c r="FU481" i="1"/>
  <c r="FT481" i="1"/>
  <c r="FS481" i="1"/>
  <c r="FR481" i="1"/>
  <c r="GC480" i="1"/>
  <c r="GB480" i="1"/>
  <c r="GA480" i="1"/>
  <c r="FZ480" i="1"/>
  <c r="FY480" i="1"/>
  <c r="FX480" i="1"/>
  <c r="FW480" i="1"/>
  <c r="FV480" i="1"/>
  <c r="FU480" i="1"/>
  <c r="FT480" i="1"/>
  <c r="FS480" i="1"/>
  <c r="FR480" i="1"/>
  <c r="GC479" i="1"/>
  <c r="GB479" i="1"/>
  <c r="GA479" i="1"/>
  <c r="FZ479" i="1"/>
  <c r="FY479" i="1"/>
  <c r="FX479" i="1"/>
  <c r="FW479" i="1"/>
  <c r="FV479" i="1"/>
  <c r="FU479" i="1"/>
  <c r="FT479" i="1"/>
  <c r="FS479" i="1"/>
  <c r="FR479" i="1"/>
  <c r="GC478" i="1"/>
  <c r="GB478" i="1"/>
  <c r="GA478" i="1"/>
  <c r="FZ478" i="1"/>
  <c r="FY478" i="1"/>
  <c r="FX478" i="1"/>
  <c r="FW478" i="1"/>
  <c r="FV478" i="1"/>
  <c r="FU478" i="1"/>
  <c r="FT478" i="1"/>
  <c r="FS478" i="1"/>
  <c r="FR478" i="1"/>
  <c r="GC477" i="1"/>
  <c r="GB477" i="1"/>
  <c r="GA477" i="1"/>
  <c r="FZ477" i="1"/>
  <c r="FY477" i="1"/>
  <c r="FX477" i="1"/>
  <c r="FW477" i="1"/>
  <c r="FV477" i="1"/>
  <c r="FU477" i="1"/>
  <c r="FT477" i="1"/>
  <c r="FS477" i="1"/>
  <c r="FR477" i="1"/>
  <c r="GC476" i="1"/>
  <c r="GB476" i="1"/>
  <c r="GA476" i="1"/>
  <c r="FZ476" i="1"/>
  <c r="FY476" i="1"/>
  <c r="FX476" i="1"/>
  <c r="FW476" i="1"/>
  <c r="FV476" i="1"/>
  <c r="FU476" i="1"/>
  <c r="FT476" i="1"/>
  <c r="FS476" i="1"/>
  <c r="FR476" i="1"/>
  <c r="GC475" i="1"/>
  <c r="GB475" i="1"/>
  <c r="GA475" i="1"/>
  <c r="FZ475" i="1"/>
  <c r="FY475" i="1"/>
  <c r="FX475" i="1"/>
  <c r="FW475" i="1"/>
  <c r="FV475" i="1"/>
  <c r="FU475" i="1"/>
  <c r="FT475" i="1"/>
  <c r="FS475" i="1"/>
  <c r="FR475" i="1"/>
  <c r="GC474" i="1"/>
  <c r="GB474" i="1"/>
  <c r="GA474" i="1"/>
  <c r="FZ474" i="1"/>
  <c r="FY474" i="1"/>
  <c r="FX474" i="1"/>
  <c r="FW474" i="1"/>
  <c r="FV474" i="1"/>
  <c r="FU474" i="1"/>
  <c r="FT474" i="1"/>
  <c r="FS474" i="1"/>
  <c r="FR474" i="1"/>
  <c r="GC473" i="1"/>
  <c r="GB473" i="1"/>
  <c r="GA473" i="1"/>
  <c r="FZ473" i="1"/>
  <c r="FY473" i="1"/>
  <c r="FX473" i="1"/>
  <c r="FW473" i="1"/>
  <c r="FV473" i="1"/>
  <c r="FU473" i="1"/>
  <c r="FT473" i="1"/>
  <c r="FS473" i="1"/>
  <c r="FR473" i="1"/>
  <c r="GC472" i="1"/>
  <c r="GB472" i="1"/>
  <c r="GA472" i="1"/>
  <c r="FZ472" i="1"/>
  <c r="FY472" i="1"/>
  <c r="FX472" i="1"/>
  <c r="FW472" i="1"/>
  <c r="FV472" i="1"/>
  <c r="FU472" i="1"/>
  <c r="FT472" i="1"/>
  <c r="FS472" i="1"/>
  <c r="FR472" i="1"/>
  <c r="GC471" i="1"/>
  <c r="GB471" i="1"/>
  <c r="GA471" i="1"/>
  <c r="FZ471" i="1"/>
  <c r="FY471" i="1"/>
  <c r="FX471" i="1"/>
  <c r="FW471" i="1"/>
  <c r="FV471" i="1"/>
  <c r="FU471" i="1"/>
  <c r="FT471" i="1"/>
  <c r="FS471" i="1"/>
  <c r="FR471" i="1"/>
  <c r="GC470" i="1"/>
  <c r="GB470" i="1"/>
  <c r="GA470" i="1"/>
  <c r="FZ470" i="1"/>
  <c r="FY470" i="1"/>
  <c r="FX470" i="1"/>
  <c r="FW470" i="1"/>
  <c r="FV470" i="1"/>
  <c r="FU470" i="1"/>
  <c r="FT470" i="1"/>
  <c r="FS470" i="1"/>
  <c r="FR470" i="1"/>
  <c r="GC469" i="1"/>
  <c r="GB469" i="1"/>
  <c r="GA469" i="1"/>
  <c r="FZ469" i="1"/>
  <c r="FY469" i="1"/>
  <c r="FX469" i="1"/>
  <c r="FW469" i="1"/>
  <c r="FV469" i="1"/>
  <c r="FU469" i="1"/>
  <c r="FT469" i="1"/>
  <c r="FS469" i="1"/>
  <c r="FR469" i="1"/>
  <c r="GC468" i="1"/>
  <c r="GB468" i="1"/>
  <c r="GA468" i="1"/>
  <c r="FZ468" i="1"/>
  <c r="FY468" i="1"/>
  <c r="FX468" i="1"/>
  <c r="FW468" i="1"/>
  <c r="FV468" i="1"/>
  <c r="FU468" i="1"/>
  <c r="FT468" i="1"/>
  <c r="FS468" i="1"/>
  <c r="FR468" i="1"/>
  <c r="GC467" i="1"/>
  <c r="GB467" i="1"/>
  <c r="GA467" i="1"/>
  <c r="FZ467" i="1"/>
  <c r="FY467" i="1"/>
  <c r="FX467" i="1"/>
  <c r="FW467" i="1"/>
  <c r="FV467" i="1"/>
  <c r="FU467" i="1"/>
  <c r="FT467" i="1"/>
  <c r="FS467" i="1"/>
  <c r="FR467" i="1"/>
  <c r="GC466" i="1"/>
  <c r="GB466" i="1"/>
  <c r="GA466" i="1"/>
  <c r="FZ466" i="1"/>
  <c r="FY466" i="1"/>
  <c r="FX466" i="1"/>
  <c r="FW466" i="1"/>
  <c r="FV466" i="1"/>
  <c r="FU466" i="1"/>
  <c r="FT466" i="1"/>
  <c r="FS466" i="1"/>
  <c r="FR466" i="1"/>
  <c r="GC465" i="1"/>
  <c r="GB465" i="1"/>
  <c r="GA465" i="1"/>
  <c r="FZ465" i="1"/>
  <c r="FY465" i="1"/>
  <c r="FX465" i="1"/>
  <c r="FW465" i="1"/>
  <c r="FV465" i="1"/>
  <c r="FU465" i="1"/>
  <c r="FT465" i="1"/>
  <c r="FS465" i="1"/>
  <c r="FR465" i="1"/>
  <c r="GC464" i="1"/>
  <c r="GB464" i="1"/>
  <c r="GA464" i="1"/>
  <c r="FZ464" i="1"/>
  <c r="FY464" i="1"/>
  <c r="FX464" i="1"/>
  <c r="FW464" i="1"/>
  <c r="FV464" i="1"/>
  <c r="FU464" i="1"/>
  <c r="FT464" i="1"/>
  <c r="FS464" i="1"/>
  <c r="FR464" i="1"/>
  <c r="GC463" i="1"/>
  <c r="GB463" i="1"/>
  <c r="GA463" i="1"/>
  <c r="FZ463" i="1"/>
  <c r="FY463" i="1"/>
  <c r="FX463" i="1"/>
  <c r="FW463" i="1"/>
  <c r="FV463" i="1"/>
  <c r="FU463" i="1"/>
  <c r="FT463" i="1"/>
  <c r="FS463" i="1"/>
  <c r="FR463" i="1"/>
  <c r="GC462" i="1"/>
  <c r="GB462" i="1"/>
  <c r="GA462" i="1"/>
  <c r="FZ462" i="1"/>
  <c r="FY462" i="1"/>
  <c r="FX462" i="1"/>
  <c r="FW462" i="1"/>
  <c r="FV462" i="1"/>
  <c r="FU462" i="1"/>
  <c r="FT462" i="1"/>
  <c r="FS462" i="1"/>
  <c r="FR462" i="1"/>
  <c r="GC461" i="1"/>
  <c r="GB461" i="1"/>
  <c r="GA461" i="1"/>
  <c r="FZ461" i="1"/>
  <c r="FY461" i="1"/>
  <c r="FX461" i="1"/>
  <c r="FW461" i="1"/>
  <c r="FV461" i="1"/>
  <c r="FU461" i="1"/>
  <c r="FT461" i="1"/>
  <c r="FS461" i="1"/>
  <c r="FR461" i="1"/>
  <c r="GC460" i="1"/>
  <c r="GB460" i="1"/>
  <c r="GA460" i="1"/>
  <c r="FZ460" i="1"/>
  <c r="FY460" i="1"/>
  <c r="FX460" i="1"/>
  <c r="FW460" i="1"/>
  <c r="FV460" i="1"/>
  <c r="FU460" i="1"/>
  <c r="FT460" i="1"/>
  <c r="FS460" i="1"/>
  <c r="FR460" i="1"/>
  <c r="GC459" i="1"/>
  <c r="GB459" i="1"/>
  <c r="GA459" i="1"/>
  <c r="FZ459" i="1"/>
  <c r="FY459" i="1"/>
  <c r="FX459" i="1"/>
  <c r="FW459" i="1"/>
  <c r="FV459" i="1"/>
  <c r="FU459" i="1"/>
  <c r="FT459" i="1"/>
  <c r="FS459" i="1"/>
  <c r="FR459" i="1"/>
  <c r="GC458" i="1"/>
  <c r="GB458" i="1"/>
  <c r="GA458" i="1"/>
  <c r="FZ458" i="1"/>
  <c r="FY458" i="1"/>
  <c r="FX458" i="1"/>
  <c r="FW458" i="1"/>
  <c r="FV458" i="1"/>
  <c r="FU458" i="1"/>
  <c r="FT458" i="1"/>
  <c r="FS458" i="1"/>
  <c r="FR458" i="1"/>
  <c r="GC457" i="1"/>
  <c r="GB457" i="1"/>
  <c r="GA457" i="1"/>
  <c r="FZ457" i="1"/>
  <c r="FY457" i="1"/>
  <c r="FX457" i="1"/>
  <c r="FW457" i="1"/>
  <c r="FV457" i="1"/>
  <c r="FU457" i="1"/>
  <c r="FT457" i="1"/>
  <c r="FS457" i="1"/>
  <c r="FR457" i="1"/>
  <c r="GC456" i="1"/>
  <c r="GB456" i="1"/>
  <c r="GA456" i="1"/>
  <c r="FZ456" i="1"/>
  <c r="FY456" i="1"/>
  <c r="FX456" i="1"/>
  <c r="FW456" i="1"/>
  <c r="FV456" i="1"/>
  <c r="FU456" i="1"/>
  <c r="FT456" i="1"/>
  <c r="FS456" i="1"/>
  <c r="FR456" i="1"/>
  <c r="GC455" i="1"/>
  <c r="GB455" i="1"/>
  <c r="GA455" i="1"/>
  <c r="FZ455" i="1"/>
  <c r="FY455" i="1"/>
  <c r="FX455" i="1"/>
  <c r="FW455" i="1"/>
  <c r="FV455" i="1"/>
  <c r="FU455" i="1"/>
  <c r="FT455" i="1"/>
  <c r="FS455" i="1"/>
  <c r="FR455" i="1"/>
  <c r="GC454" i="1"/>
  <c r="GB454" i="1"/>
  <c r="GA454" i="1"/>
  <c r="FZ454" i="1"/>
  <c r="FY454" i="1"/>
  <c r="FX454" i="1"/>
  <c r="FW454" i="1"/>
  <c r="FV454" i="1"/>
  <c r="FU454" i="1"/>
  <c r="FT454" i="1"/>
  <c r="FS454" i="1"/>
  <c r="FR454" i="1"/>
  <c r="GC453" i="1"/>
  <c r="GB453" i="1"/>
  <c r="GA453" i="1"/>
  <c r="FZ453" i="1"/>
  <c r="FY453" i="1"/>
  <c r="FX453" i="1"/>
  <c r="FW453" i="1"/>
  <c r="FV453" i="1"/>
  <c r="FU453" i="1"/>
  <c r="FT453" i="1"/>
  <c r="FS453" i="1"/>
  <c r="FR453" i="1"/>
  <c r="GC452" i="1"/>
  <c r="GB452" i="1"/>
  <c r="GA452" i="1"/>
  <c r="FZ452" i="1"/>
  <c r="FY452" i="1"/>
  <c r="FX452" i="1"/>
  <c r="FW452" i="1"/>
  <c r="FV452" i="1"/>
  <c r="FU452" i="1"/>
  <c r="FT452" i="1"/>
  <c r="FS452" i="1"/>
  <c r="FR452" i="1"/>
  <c r="GC451" i="1"/>
  <c r="GB451" i="1"/>
  <c r="GA451" i="1"/>
  <c r="FZ451" i="1"/>
  <c r="FY451" i="1"/>
  <c r="FX451" i="1"/>
  <c r="FW451" i="1"/>
  <c r="FV451" i="1"/>
  <c r="FU451" i="1"/>
  <c r="FT451" i="1"/>
  <c r="FS451" i="1"/>
  <c r="FR451" i="1"/>
  <c r="GC450" i="1"/>
  <c r="GB450" i="1"/>
  <c r="GA450" i="1"/>
  <c r="FZ450" i="1"/>
  <c r="FY450" i="1"/>
  <c r="FX450" i="1"/>
  <c r="FW450" i="1"/>
  <c r="FV450" i="1"/>
  <c r="FU450" i="1"/>
  <c r="FT450" i="1"/>
  <c r="FS450" i="1"/>
  <c r="FR450" i="1"/>
  <c r="GC449" i="1"/>
  <c r="GB449" i="1"/>
  <c r="GA449" i="1"/>
  <c r="FZ449" i="1"/>
  <c r="FY449" i="1"/>
  <c r="FX449" i="1"/>
  <c r="FW449" i="1"/>
  <c r="FV449" i="1"/>
  <c r="FU449" i="1"/>
  <c r="FT449" i="1"/>
  <c r="FS449" i="1"/>
  <c r="FR449" i="1"/>
  <c r="GC448" i="1"/>
  <c r="GB448" i="1"/>
  <c r="GA448" i="1"/>
  <c r="FZ448" i="1"/>
  <c r="FY448" i="1"/>
  <c r="FX448" i="1"/>
  <c r="FW448" i="1"/>
  <c r="FV448" i="1"/>
  <c r="FU448" i="1"/>
  <c r="FT448" i="1"/>
  <c r="FS448" i="1"/>
  <c r="FR448" i="1"/>
  <c r="GC447" i="1"/>
  <c r="GB447" i="1"/>
  <c r="GA447" i="1"/>
  <c r="FZ447" i="1"/>
  <c r="FY447" i="1"/>
  <c r="FX447" i="1"/>
  <c r="FW447" i="1"/>
  <c r="FV447" i="1"/>
  <c r="FU447" i="1"/>
  <c r="FT447" i="1"/>
  <c r="FS447" i="1"/>
  <c r="FR447" i="1"/>
  <c r="GC446" i="1"/>
  <c r="GB446" i="1"/>
  <c r="GA446" i="1"/>
  <c r="FZ446" i="1"/>
  <c r="FY446" i="1"/>
  <c r="FX446" i="1"/>
  <c r="FW446" i="1"/>
  <c r="FV446" i="1"/>
  <c r="FU446" i="1"/>
  <c r="FT446" i="1"/>
  <c r="FS446" i="1"/>
  <c r="FR446" i="1"/>
  <c r="GC445" i="1"/>
  <c r="GB445" i="1"/>
  <c r="GA445" i="1"/>
  <c r="FZ445" i="1"/>
  <c r="FY445" i="1"/>
  <c r="FX445" i="1"/>
  <c r="FW445" i="1"/>
  <c r="FV445" i="1"/>
  <c r="FU445" i="1"/>
  <c r="FT445" i="1"/>
  <c r="FS445" i="1"/>
  <c r="FR445" i="1"/>
  <c r="GC444" i="1"/>
  <c r="GB444" i="1"/>
  <c r="GA444" i="1"/>
  <c r="FZ444" i="1"/>
  <c r="FY444" i="1"/>
  <c r="FX444" i="1"/>
  <c r="FW444" i="1"/>
  <c r="FV444" i="1"/>
  <c r="FU444" i="1"/>
  <c r="FT444" i="1"/>
  <c r="FS444" i="1"/>
  <c r="FR444" i="1"/>
  <c r="GC443" i="1"/>
  <c r="GB443" i="1"/>
  <c r="GA443" i="1"/>
  <c r="FZ443" i="1"/>
  <c r="FY443" i="1"/>
  <c r="FX443" i="1"/>
  <c r="FW443" i="1"/>
  <c r="FV443" i="1"/>
  <c r="FU443" i="1"/>
  <c r="FT443" i="1"/>
  <c r="FS443" i="1"/>
  <c r="FR443" i="1"/>
  <c r="GC442" i="1"/>
  <c r="GB442" i="1"/>
  <c r="GA442" i="1"/>
  <c r="FZ442" i="1"/>
  <c r="FY442" i="1"/>
  <c r="FX442" i="1"/>
  <c r="FW442" i="1"/>
  <c r="FV442" i="1"/>
  <c r="FU442" i="1"/>
  <c r="FT442" i="1"/>
  <c r="FS442" i="1"/>
  <c r="FR442" i="1"/>
  <c r="GC441" i="1"/>
  <c r="GB441" i="1"/>
  <c r="GA441" i="1"/>
  <c r="FZ441" i="1"/>
  <c r="FY441" i="1"/>
  <c r="FX441" i="1"/>
  <c r="FW441" i="1"/>
  <c r="FV441" i="1"/>
  <c r="FU441" i="1"/>
  <c r="FT441" i="1"/>
  <c r="FS441" i="1"/>
  <c r="FR441" i="1"/>
  <c r="GC440" i="1"/>
  <c r="GB440" i="1"/>
  <c r="GA440" i="1"/>
  <c r="FZ440" i="1"/>
  <c r="FY440" i="1"/>
  <c r="FX440" i="1"/>
  <c r="FW440" i="1"/>
  <c r="FV440" i="1"/>
  <c r="FU440" i="1"/>
  <c r="FT440" i="1"/>
  <c r="FS440" i="1"/>
  <c r="FR440" i="1"/>
  <c r="GC439" i="1"/>
  <c r="GB439" i="1"/>
  <c r="GA439" i="1"/>
  <c r="FZ439" i="1"/>
  <c r="FY439" i="1"/>
  <c r="FX439" i="1"/>
  <c r="FW439" i="1"/>
  <c r="FV439" i="1"/>
  <c r="FU439" i="1"/>
  <c r="FT439" i="1"/>
  <c r="FS439" i="1"/>
  <c r="FR439" i="1"/>
  <c r="GC438" i="1"/>
  <c r="GB438" i="1"/>
  <c r="GA438" i="1"/>
  <c r="FZ438" i="1"/>
  <c r="FY438" i="1"/>
  <c r="FX438" i="1"/>
  <c r="FW438" i="1"/>
  <c r="FV438" i="1"/>
  <c r="FU438" i="1"/>
  <c r="FT438" i="1"/>
  <c r="FS438" i="1"/>
  <c r="FR438" i="1"/>
  <c r="GC437" i="1"/>
  <c r="GB437" i="1"/>
  <c r="GA437" i="1"/>
  <c r="FZ437" i="1"/>
  <c r="FY437" i="1"/>
  <c r="FX437" i="1"/>
  <c r="FW437" i="1"/>
  <c r="FV437" i="1"/>
  <c r="FU437" i="1"/>
  <c r="FT437" i="1"/>
  <c r="FS437" i="1"/>
  <c r="FR437" i="1"/>
  <c r="GC436" i="1"/>
  <c r="GB436" i="1"/>
  <c r="GA436" i="1"/>
  <c r="FZ436" i="1"/>
  <c r="FY436" i="1"/>
  <c r="FX436" i="1"/>
  <c r="FW436" i="1"/>
  <c r="FV436" i="1"/>
  <c r="FU436" i="1"/>
  <c r="FT436" i="1"/>
  <c r="FS436" i="1"/>
  <c r="FR436" i="1"/>
  <c r="GC435" i="1"/>
  <c r="GB435" i="1"/>
  <c r="GA435" i="1"/>
  <c r="FZ435" i="1"/>
  <c r="FY435" i="1"/>
  <c r="FX435" i="1"/>
  <c r="FW435" i="1"/>
  <c r="FV435" i="1"/>
  <c r="FU435" i="1"/>
  <c r="FT435" i="1"/>
  <c r="FS435" i="1"/>
  <c r="FR435" i="1"/>
  <c r="GC434" i="1"/>
  <c r="GB434" i="1"/>
  <c r="GA434" i="1"/>
  <c r="FZ434" i="1"/>
  <c r="FY434" i="1"/>
  <c r="FX434" i="1"/>
  <c r="FW434" i="1"/>
  <c r="FV434" i="1"/>
  <c r="FU434" i="1"/>
  <c r="FT434" i="1"/>
  <c r="FS434" i="1"/>
  <c r="FR434" i="1"/>
  <c r="GC433" i="1"/>
  <c r="GB433" i="1"/>
  <c r="GA433" i="1"/>
  <c r="FZ433" i="1"/>
  <c r="FY433" i="1"/>
  <c r="FX433" i="1"/>
  <c r="FW433" i="1"/>
  <c r="FV433" i="1"/>
  <c r="FU433" i="1"/>
  <c r="FT433" i="1"/>
  <c r="FS433" i="1"/>
  <c r="FR433" i="1"/>
  <c r="GC432" i="1"/>
  <c r="GB432" i="1"/>
  <c r="GA432" i="1"/>
  <c r="FZ432" i="1"/>
  <c r="FY432" i="1"/>
  <c r="FX432" i="1"/>
  <c r="FW432" i="1"/>
  <c r="FV432" i="1"/>
  <c r="FU432" i="1"/>
  <c r="FT432" i="1"/>
  <c r="FS432" i="1"/>
  <c r="FR432" i="1"/>
  <c r="GC431" i="1"/>
  <c r="GB431" i="1"/>
  <c r="GA431" i="1"/>
  <c r="FZ431" i="1"/>
  <c r="FY431" i="1"/>
  <c r="FX431" i="1"/>
  <c r="FW431" i="1"/>
  <c r="FV431" i="1"/>
  <c r="FU431" i="1"/>
  <c r="FT431" i="1"/>
  <c r="FS431" i="1"/>
  <c r="FR431" i="1"/>
  <c r="GC430" i="1"/>
  <c r="GB430" i="1"/>
  <c r="GA430" i="1"/>
  <c r="FZ430" i="1"/>
  <c r="FY430" i="1"/>
  <c r="FX430" i="1"/>
  <c r="FW430" i="1"/>
  <c r="FV430" i="1"/>
  <c r="FU430" i="1"/>
  <c r="FT430" i="1"/>
  <c r="FS430" i="1"/>
  <c r="FR430" i="1"/>
  <c r="GC429" i="1"/>
  <c r="GB429" i="1"/>
  <c r="GA429" i="1"/>
  <c r="FZ429" i="1"/>
  <c r="FY429" i="1"/>
  <c r="FX429" i="1"/>
  <c r="FW429" i="1"/>
  <c r="FV429" i="1"/>
  <c r="FU429" i="1"/>
  <c r="FT429" i="1"/>
  <c r="FS429" i="1"/>
  <c r="FR429" i="1"/>
  <c r="GC428" i="1"/>
  <c r="GB428" i="1"/>
  <c r="GA428" i="1"/>
  <c r="FZ428" i="1"/>
  <c r="FY428" i="1"/>
  <c r="FX428" i="1"/>
  <c r="FW428" i="1"/>
  <c r="FV428" i="1"/>
  <c r="FU428" i="1"/>
  <c r="FT428" i="1"/>
  <c r="FS428" i="1"/>
  <c r="FR428" i="1"/>
  <c r="GC427" i="1"/>
  <c r="GB427" i="1"/>
  <c r="GA427" i="1"/>
  <c r="FZ427" i="1"/>
  <c r="FY427" i="1"/>
  <c r="FX427" i="1"/>
  <c r="FW427" i="1"/>
  <c r="FV427" i="1"/>
  <c r="FU427" i="1"/>
  <c r="FT427" i="1"/>
  <c r="FS427" i="1"/>
  <c r="FR427" i="1"/>
  <c r="GC426" i="1"/>
  <c r="GB426" i="1"/>
  <c r="GA426" i="1"/>
  <c r="FZ426" i="1"/>
  <c r="FY426" i="1"/>
  <c r="FX426" i="1"/>
  <c r="FW426" i="1"/>
  <c r="FV426" i="1"/>
  <c r="FU426" i="1"/>
  <c r="FT426" i="1"/>
  <c r="FS426" i="1"/>
  <c r="FR426" i="1"/>
  <c r="GC425" i="1"/>
  <c r="GB425" i="1"/>
  <c r="GA425" i="1"/>
  <c r="FZ425" i="1"/>
  <c r="FY425" i="1"/>
  <c r="FX425" i="1"/>
  <c r="FW425" i="1"/>
  <c r="FV425" i="1"/>
  <c r="FU425" i="1"/>
  <c r="FT425" i="1"/>
  <c r="FS425" i="1"/>
  <c r="FR425" i="1"/>
  <c r="GC424" i="1"/>
  <c r="GB424" i="1"/>
  <c r="GA424" i="1"/>
  <c r="FZ424" i="1"/>
  <c r="FY424" i="1"/>
  <c r="FX424" i="1"/>
  <c r="FW424" i="1"/>
  <c r="FV424" i="1"/>
  <c r="FU424" i="1"/>
  <c r="FT424" i="1"/>
  <c r="FS424" i="1"/>
  <c r="FR424" i="1"/>
  <c r="GC423" i="1"/>
  <c r="GB423" i="1"/>
  <c r="GA423" i="1"/>
  <c r="FZ423" i="1"/>
  <c r="FY423" i="1"/>
  <c r="FX423" i="1"/>
  <c r="FW423" i="1"/>
  <c r="FV423" i="1"/>
  <c r="FU423" i="1"/>
  <c r="FT423" i="1"/>
  <c r="FS423" i="1"/>
  <c r="FR423" i="1"/>
  <c r="GC422" i="1"/>
  <c r="GB422" i="1"/>
  <c r="GA422" i="1"/>
  <c r="FZ422" i="1"/>
  <c r="FY422" i="1"/>
  <c r="FX422" i="1"/>
  <c r="FW422" i="1"/>
  <c r="FV422" i="1"/>
  <c r="FU422" i="1"/>
  <c r="FT422" i="1"/>
  <c r="FS422" i="1"/>
  <c r="FR422" i="1"/>
  <c r="GC421" i="1"/>
  <c r="GB421" i="1"/>
  <c r="GA421" i="1"/>
  <c r="FZ421" i="1"/>
  <c r="FY421" i="1"/>
  <c r="FX421" i="1"/>
  <c r="FW421" i="1"/>
  <c r="FV421" i="1"/>
  <c r="FU421" i="1"/>
  <c r="FT421" i="1"/>
  <c r="FS421" i="1"/>
  <c r="FR421" i="1"/>
  <c r="GC420" i="1"/>
  <c r="GB420" i="1"/>
  <c r="GA420" i="1"/>
  <c r="FZ420" i="1"/>
  <c r="FY420" i="1"/>
  <c r="FX420" i="1"/>
  <c r="FW420" i="1"/>
  <c r="FV420" i="1"/>
  <c r="FU420" i="1"/>
  <c r="FT420" i="1"/>
  <c r="FS420" i="1"/>
  <c r="FR420" i="1"/>
  <c r="GC419" i="1"/>
  <c r="GB419" i="1"/>
  <c r="GA419" i="1"/>
  <c r="FZ419" i="1"/>
  <c r="FY419" i="1"/>
  <c r="FX419" i="1"/>
  <c r="FW419" i="1"/>
  <c r="FV419" i="1"/>
  <c r="FU419" i="1"/>
  <c r="FT419" i="1"/>
  <c r="FS419" i="1"/>
  <c r="FR419" i="1"/>
  <c r="GC418" i="1"/>
  <c r="GB418" i="1"/>
  <c r="GA418" i="1"/>
  <c r="FZ418" i="1"/>
  <c r="FY418" i="1"/>
  <c r="FX418" i="1"/>
  <c r="FW418" i="1"/>
  <c r="FV418" i="1"/>
  <c r="FU418" i="1"/>
  <c r="FT418" i="1"/>
  <c r="FS418" i="1"/>
  <c r="FR418" i="1"/>
  <c r="GC417" i="1"/>
  <c r="GB417" i="1"/>
  <c r="GA417" i="1"/>
  <c r="FZ417" i="1"/>
  <c r="FY417" i="1"/>
  <c r="FX417" i="1"/>
  <c r="FW417" i="1"/>
  <c r="FV417" i="1"/>
  <c r="FU417" i="1"/>
  <c r="FT417" i="1"/>
  <c r="FS417" i="1"/>
  <c r="FR417" i="1"/>
  <c r="GC416" i="1"/>
  <c r="GB416" i="1"/>
  <c r="GA416" i="1"/>
  <c r="FZ416" i="1"/>
  <c r="FY416" i="1"/>
  <c r="FX416" i="1"/>
  <c r="FW416" i="1"/>
  <c r="FV416" i="1"/>
  <c r="FU416" i="1"/>
  <c r="FT416" i="1"/>
  <c r="FS416" i="1"/>
  <c r="FR416" i="1"/>
  <c r="GC415" i="1"/>
  <c r="GB415" i="1"/>
  <c r="GA415" i="1"/>
  <c r="FZ415" i="1"/>
  <c r="FY415" i="1"/>
  <c r="FX415" i="1"/>
  <c r="FW415" i="1"/>
  <c r="FV415" i="1"/>
  <c r="FU415" i="1"/>
  <c r="FT415" i="1"/>
  <c r="FS415" i="1"/>
  <c r="FR415" i="1"/>
  <c r="GC414" i="1"/>
  <c r="GB414" i="1"/>
  <c r="GA414" i="1"/>
  <c r="FZ414" i="1"/>
  <c r="FY414" i="1"/>
  <c r="FX414" i="1"/>
  <c r="FW414" i="1"/>
  <c r="FV414" i="1"/>
  <c r="FU414" i="1"/>
  <c r="FT414" i="1"/>
  <c r="FS414" i="1"/>
  <c r="FR414" i="1"/>
  <c r="GC413" i="1"/>
  <c r="GB413" i="1"/>
  <c r="GA413" i="1"/>
  <c r="FZ413" i="1"/>
  <c r="FY413" i="1"/>
  <c r="FX413" i="1"/>
  <c r="FW413" i="1"/>
  <c r="FV413" i="1"/>
  <c r="FU413" i="1"/>
  <c r="FT413" i="1"/>
  <c r="FS413" i="1"/>
  <c r="FR413" i="1"/>
  <c r="GC412" i="1"/>
  <c r="GB412" i="1"/>
  <c r="GA412" i="1"/>
  <c r="FZ412" i="1"/>
  <c r="FY412" i="1"/>
  <c r="FX412" i="1"/>
  <c r="FW412" i="1"/>
  <c r="FV412" i="1"/>
  <c r="FU412" i="1"/>
  <c r="FT412" i="1"/>
  <c r="FS412" i="1"/>
  <c r="FR412" i="1"/>
  <c r="GC411" i="1"/>
  <c r="GB411" i="1"/>
  <c r="GA411" i="1"/>
  <c r="FZ411" i="1"/>
  <c r="FY411" i="1"/>
  <c r="FX411" i="1"/>
  <c r="FW411" i="1"/>
  <c r="FV411" i="1"/>
  <c r="FU411" i="1"/>
  <c r="FT411" i="1"/>
  <c r="FS411" i="1"/>
  <c r="FR411" i="1"/>
  <c r="GC410" i="1"/>
  <c r="GB410" i="1"/>
  <c r="GA410" i="1"/>
  <c r="FZ410" i="1"/>
  <c r="FY410" i="1"/>
  <c r="FX410" i="1"/>
  <c r="FW410" i="1"/>
  <c r="FV410" i="1"/>
  <c r="FU410" i="1"/>
  <c r="FT410" i="1"/>
  <c r="FS410" i="1"/>
  <c r="FR410" i="1"/>
  <c r="GC409" i="1"/>
  <c r="GB409" i="1"/>
  <c r="GA409" i="1"/>
  <c r="FZ409" i="1"/>
  <c r="FY409" i="1"/>
  <c r="FX409" i="1"/>
  <c r="FW409" i="1"/>
  <c r="FV409" i="1"/>
  <c r="FU409" i="1"/>
  <c r="FT409" i="1"/>
  <c r="FS409" i="1"/>
  <c r="FR409" i="1"/>
  <c r="GC408" i="1"/>
  <c r="GB408" i="1"/>
  <c r="GA408" i="1"/>
  <c r="FZ408" i="1"/>
  <c r="FY408" i="1"/>
  <c r="FX408" i="1"/>
  <c r="FW408" i="1"/>
  <c r="FV408" i="1"/>
  <c r="FU408" i="1"/>
  <c r="FT408" i="1"/>
  <c r="FS408" i="1"/>
  <c r="FR408" i="1"/>
  <c r="GC407" i="1"/>
  <c r="GB407" i="1"/>
  <c r="GA407" i="1"/>
  <c r="FZ407" i="1"/>
  <c r="FY407" i="1"/>
  <c r="FX407" i="1"/>
  <c r="FW407" i="1"/>
  <c r="FV407" i="1"/>
  <c r="FU407" i="1"/>
  <c r="FT407" i="1"/>
  <c r="FS407" i="1"/>
  <c r="FR407" i="1"/>
  <c r="GC406" i="1"/>
  <c r="GB406" i="1"/>
  <c r="GA406" i="1"/>
  <c r="FZ406" i="1"/>
  <c r="FY406" i="1"/>
  <c r="FX406" i="1"/>
  <c r="FW406" i="1"/>
  <c r="FV406" i="1"/>
  <c r="FU406" i="1"/>
  <c r="FT406" i="1"/>
  <c r="FS406" i="1"/>
  <c r="FR406" i="1"/>
  <c r="GC405" i="1"/>
  <c r="GB405" i="1"/>
  <c r="GA405" i="1"/>
  <c r="FZ405" i="1"/>
  <c r="FY405" i="1"/>
  <c r="FX405" i="1"/>
  <c r="FW405" i="1"/>
  <c r="FV405" i="1"/>
  <c r="FU405" i="1"/>
  <c r="FT405" i="1"/>
  <c r="FS405" i="1"/>
  <c r="FR405" i="1"/>
  <c r="GC404" i="1"/>
  <c r="GB404" i="1"/>
  <c r="GA404" i="1"/>
  <c r="FZ404" i="1"/>
  <c r="FY404" i="1"/>
  <c r="FX404" i="1"/>
  <c r="FW404" i="1"/>
  <c r="FV404" i="1"/>
  <c r="FU404" i="1"/>
  <c r="FT404" i="1"/>
  <c r="FS404" i="1"/>
  <c r="FR404" i="1"/>
  <c r="GC403" i="1"/>
  <c r="GB403" i="1"/>
  <c r="GA403" i="1"/>
  <c r="FZ403" i="1"/>
  <c r="FY403" i="1"/>
  <c r="FX403" i="1"/>
  <c r="FW403" i="1"/>
  <c r="FV403" i="1"/>
  <c r="FU403" i="1"/>
  <c r="FT403" i="1"/>
  <c r="FS403" i="1"/>
  <c r="FR403" i="1"/>
  <c r="GC402" i="1"/>
  <c r="GB402" i="1"/>
  <c r="GA402" i="1"/>
  <c r="FZ402" i="1"/>
  <c r="FY402" i="1"/>
  <c r="FX402" i="1"/>
  <c r="FW402" i="1"/>
  <c r="FV402" i="1"/>
  <c r="FU402" i="1"/>
  <c r="FT402" i="1"/>
  <c r="FS402" i="1"/>
  <c r="FR402" i="1"/>
  <c r="GC401" i="1"/>
  <c r="GB401" i="1"/>
  <c r="GA401" i="1"/>
  <c r="FZ401" i="1"/>
  <c r="FY401" i="1"/>
  <c r="FX401" i="1"/>
  <c r="FW401" i="1"/>
  <c r="FV401" i="1"/>
  <c r="FU401" i="1"/>
  <c r="FT401" i="1"/>
  <c r="FS401" i="1"/>
  <c r="FR401" i="1"/>
  <c r="GC400" i="1"/>
  <c r="GB400" i="1"/>
  <c r="GA400" i="1"/>
  <c r="FZ400" i="1"/>
  <c r="FY400" i="1"/>
  <c r="FX400" i="1"/>
  <c r="FW400" i="1"/>
  <c r="FV400" i="1"/>
  <c r="FU400" i="1"/>
  <c r="FT400" i="1"/>
  <c r="FS400" i="1"/>
  <c r="FR400" i="1"/>
  <c r="GC399" i="1"/>
  <c r="GB399" i="1"/>
  <c r="GA399" i="1"/>
  <c r="FZ399" i="1"/>
  <c r="FY399" i="1"/>
  <c r="FX399" i="1"/>
  <c r="FW399" i="1"/>
  <c r="FV399" i="1"/>
  <c r="FU399" i="1"/>
  <c r="FT399" i="1"/>
  <c r="FS399" i="1"/>
  <c r="FR399" i="1"/>
  <c r="GC398" i="1"/>
  <c r="GB398" i="1"/>
  <c r="GA398" i="1"/>
  <c r="FZ398" i="1"/>
  <c r="FY398" i="1"/>
  <c r="FX398" i="1"/>
  <c r="FW398" i="1"/>
  <c r="FV398" i="1"/>
  <c r="FU398" i="1"/>
  <c r="FT398" i="1"/>
  <c r="FS398" i="1"/>
  <c r="FR398" i="1"/>
  <c r="GC397" i="1"/>
  <c r="GB397" i="1"/>
  <c r="GA397" i="1"/>
  <c r="FZ397" i="1"/>
  <c r="FY397" i="1"/>
  <c r="FX397" i="1"/>
  <c r="FW397" i="1"/>
  <c r="FV397" i="1"/>
  <c r="FU397" i="1"/>
  <c r="FT397" i="1"/>
  <c r="FS397" i="1"/>
  <c r="FR397" i="1"/>
  <c r="GC396" i="1"/>
  <c r="GB396" i="1"/>
  <c r="GA396" i="1"/>
  <c r="FZ396" i="1"/>
  <c r="FY396" i="1"/>
  <c r="FX396" i="1"/>
  <c r="FW396" i="1"/>
  <c r="FV396" i="1"/>
  <c r="FU396" i="1"/>
  <c r="FT396" i="1"/>
  <c r="FS396" i="1"/>
  <c r="FR396" i="1"/>
  <c r="GC395" i="1"/>
  <c r="GB395" i="1"/>
  <c r="GA395" i="1"/>
  <c r="FZ395" i="1"/>
  <c r="FY395" i="1"/>
  <c r="FX395" i="1"/>
  <c r="FW395" i="1"/>
  <c r="FV395" i="1"/>
  <c r="FU395" i="1"/>
  <c r="FT395" i="1"/>
  <c r="FS395" i="1"/>
  <c r="FR395" i="1"/>
  <c r="GC394" i="1"/>
  <c r="GB394" i="1"/>
  <c r="GA394" i="1"/>
  <c r="FZ394" i="1"/>
  <c r="FY394" i="1"/>
  <c r="FX394" i="1"/>
  <c r="FW394" i="1"/>
  <c r="FV394" i="1"/>
  <c r="FU394" i="1"/>
  <c r="FT394" i="1"/>
  <c r="FS394" i="1"/>
  <c r="FR394" i="1"/>
  <c r="GC393" i="1"/>
  <c r="GB393" i="1"/>
  <c r="GA393" i="1"/>
  <c r="FZ393" i="1"/>
  <c r="FY393" i="1"/>
  <c r="FX393" i="1"/>
  <c r="FW393" i="1"/>
  <c r="FV393" i="1"/>
  <c r="FU393" i="1"/>
  <c r="FT393" i="1"/>
  <c r="FS393" i="1"/>
  <c r="FR393" i="1"/>
  <c r="GC392" i="1"/>
  <c r="GB392" i="1"/>
  <c r="GA392" i="1"/>
  <c r="FZ392" i="1"/>
  <c r="FY392" i="1"/>
  <c r="FX392" i="1"/>
  <c r="FW392" i="1"/>
  <c r="FV392" i="1"/>
  <c r="FU392" i="1"/>
  <c r="FT392" i="1"/>
  <c r="FS392" i="1"/>
  <c r="FR392" i="1"/>
  <c r="GC391" i="1"/>
  <c r="GB391" i="1"/>
  <c r="GA391" i="1"/>
  <c r="FZ391" i="1"/>
  <c r="FY391" i="1"/>
  <c r="FX391" i="1"/>
  <c r="FW391" i="1"/>
  <c r="FV391" i="1"/>
  <c r="FU391" i="1"/>
  <c r="FT391" i="1"/>
  <c r="FS391" i="1"/>
  <c r="FR391" i="1"/>
  <c r="GC390" i="1"/>
  <c r="GB390" i="1"/>
  <c r="GA390" i="1"/>
  <c r="FZ390" i="1"/>
  <c r="FY390" i="1"/>
  <c r="FX390" i="1"/>
  <c r="FW390" i="1"/>
  <c r="FV390" i="1"/>
  <c r="FU390" i="1"/>
  <c r="FT390" i="1"/>
  <c r="FS390" i="1"/>
  <c r="FR390" i="1"/>
  <c r="GC389" i="1"/>
  <c r="GB389" i="1"/>
  <c r="GA389" i="1"/>
  <c r="FZ389" i="1"/>
  <c r="FY389" i="1"/>
  <c r="FX389" i="1"/>
  <c r="FW389" i="1"/>
  <c r="FV389" i="1"/>
  <c r="FU389" i="1"/>
  <c r="FT389" i="1"/>
  <c r="FS389" i="1"/>
  <c r="FR389" i="1"/>
  <c r="GC388" i="1"/>
  <c r="GB388" i="1"/>
  <c r="GA388" i="1"/>
  <c r="FZ388" i="1"/>
  <c r="FY388" i="1"/>
  <c r="FX388" i="1"/>
  <c r="FW388" i="1"/>
  <c r="FV388" i="1"/>
  <c r="FU388" i="1"/>
  <c r="FT388" i="1"/>
  <c r="FS388" i="1"/>
  <c r="FR388" i="1"/>
  <c r="GC387" i="1"/>
  <c r="GB387" i="1"/>
  <c r="GA387" i="1"/>
  <c r="FZ387" i="1"/>
  <c r="FY387" i="1"/>
  <c r="FX387" i="1"/>
  <c r="FW387" i="1"/>
  <c r="FV387" i="1"/>
  <c r="FU387" i="1"/>
  <c r="FT387" i="1"/>
  <c r="FS387" i="1"/>
  <c r="FR387" i="1"/>
  <c r="GC386" i="1"/>
  <c r="GB386" i="1"/>
  <c r="GA386" i="1"/>
  <c r="FZ386" i="1"/>
  <c r="FY386" i="1"/>
  <c r="FX386" i="1"/>
  <c r="FW386" i="1"/>
  <c r="FV386" i="1"/>
  <c r="FU386" i="1"/>
  <c r="FT386" i="1"/>
  <c r="FS386" i="1"/>
  <c r="FR386" i="1"/>
  <c r="GC385" i="1"/>
  <c r="GB385" i="1"/>
  <c r="GA385" i="1"/>
  <c r="FZ385" i="1"/>
  <c r="FY385" i="1"/>
  <c r="FX385" i="1"/>
  <c r="FW385" i="1"/>
  <c r="FV385" i="1"/>
  <c r="FU385" i="1"/>
  <c r="FT385" i="1"/>
  <c r="FS385" i="1"/>
  <c r="FR385" i="1"/>
  <c r="GC384" i="1"/>
  <c r="GB384" i="1"/>
  <c r="GA384" i="1"/>
  <c r="FZ384" i="1"/>
  <c r="FY384" i="1"/>
  <c r="FX384" i="1"/>
  <c r="FW384" i="1"/>
  <c r="FV384" i="1"/>
  <c r="FU384" i="1"/>
  <c r="FT384" i="1"/>
  <c r="FS384" i="1"/>
  <c r="FR384" i="1"/>
  <c r="GC383" i="1"/>
  <c r="GB383" i="1"/>
  <c r="GA383" i="1"/>
  <c r="FZ383" i="1"/>
  <c r="FY383" i="1"/>
  <c r="FX383" i="1"/>
  <c r="FW383" i="1"/>
  <c r="FV383" i="1"/>
  <c r="FU383" i="1"/>
  <c r="FT383" i="1"/>
  <c r="FS383" i="1"/>
  <c r="FR383" i="1"/>
  <c r="GC382" i="1"/>
  <c r="GB382" i="1"/>
  <c r="GA382" i="1"/>
  <c r="FZ382" i="1"/>
  <c r="FY382" i="1"/>
  <c r="FX382" i="1"/>
  <c r="FW382" i="1"/>
  <c r="FV382" i="1"/>
  <c r="FU382" i="1"/>
  <c r="FT382" i="1"/>
  <c r="FS382" i="1"/>
  <c r="FR382" i="1"/>
  <c r="GC381" i="1"/>
  <c r="GB381" i="1"/>
  <c r="GA381" i="1"/>
  <c r="FZ381" i="1"/>
  <c r="FY381" i="1"/>
  <c r="FX381" i="1"/>
  <c r="FW381" i="1"/>
  <c r="FV381" i="1"/>
  <c r="FU381" i="1"/>
  <c r="FT381" i="1"/>
  <c r="FS381" i="1"/>
  <c r="FR381" i="1"/>
  <c r="GC380" i="1"/>
  <c r="GB380" i="1"/>
  <c r="GA380" i="1"/>
  <c r="FZ380" i="1"/>
  <c r="FY380" i="1"/>
  <c r="FX380" i="1"/>
  <c r="FW380" i="1"/>
  <c r="FV380" i="1"/>
  <c r="FU380" i="1"/>
  <c r="FT380" i="1"/>
  <c r="FS380" i="1"/>
  <c r="FR380" i="1"/>
  <c r="GC379" i="1"/>
  <c r="GB379" i="1"/>
  <c r="GA379" i="1"/>
  <c r="FZ379" i="1"/>
  <c r="FY379" i="1"/>
  <c r="FX379" i="1"/>
  <c r="FW379" i="1"/>
  <c r="FV379" i="1"/>
  <c r="FU379" i="1"/>
  <c r="FT379" i="1"/>
  <c r="FS379" i="1"/>
  <c r="FR379" i="1"/>
  <c r="GC378" i="1"/>
  <c r="GB378" i="1"/>
  <c r="GA378" i="1"/>
  <c r="FZ378" i="1"/>
  <c r="FY378" i="1"/>
  <c r="FX378" i="1"/>
  <c r="FW378" i="1"/>
  <c r="FV378" i="1"/>
  <c r="FU378" i="1"/>
  <c r="FT378" i="1"/>
  <c r="FS378" i="1"/>
  <c r="FR378" i="1"/>
  <c r="GC377" i="1"/>
  <c r="GB377" i="1"/>
  <c r="GA377" i="1"/>
  <c r="FZ377" i="1"/>
  <c r="FY377" i="1"/>
  <c r="FX377" i="1"/>
  <c r="FW377" i="1"/>
  <c r="FV377" i="1"/>
  <c r="FU377" i="1"/>
  <c r="FT377" i="1"/>
  <c r="FS377" i="1"/>
  <c r="FR377" i="1"/>
  <c r="GC376" i="1"/>
  <c r="GB376" i="1"/>
  <c r="GA376" i="1"/>
  <c r="FZ376" i="1"/>
  <c r="FY376" i="1"/>
  <c r="FX376" i="1"/>
  <c r="FW376" i="1"/>
  <c r="FV376" i="1"/>
  <c r="FU376" i="1"/>
  <c r="FT376" i="1"/>
  <c r="FS376" i="1"/>
  <c r="FR376" i="1"/>
  <c r="GC375" i="1"/>
  <c r="GB375" i="1"/>
  <c r="GA375" i="1"/>
  <c r="FZ375" i="1"/>
  <c r="FY375" i="1"/>
  <c r="FX375" i="1"/>
  <c r="FW375" i="1"/>
  <c r="FV375" i="1"/>
  <c r="FU375" i="1"/>
  <c r="FT375" i="1"/>
  <c r="FS375" i="1"/>
  <c r="FR375" i="1"/>
  <c r="GC374" i="1"/>
  <c r="GB374" i="1"/>
  <c r="GA374" i="1"/>
  <c r="FZ374" i="1"/>
  <c r="FY374" i="1"/>
  <c r="FX374" i="1"/>
  <c r="FW374" i="1"/>
  <c r="FV374" i="1"/>
  <c r="FU374" i="1"/>
  <c r="FT374" i="1"/>
  <c r="FS374" i="1"/>
  <c r="FR374" i="1"/>
  <c r="GC373" i="1"/>
  <c r="GB373" i="1"/>
  <c r="GA373" i="1"/>
  <c r="FZ373" i="1"/>
  <c r="FY373" i="1"/>
  <c r="FX373" i="1"/>
  <c r="FW373" i="1"/>
  <c r="FV373" i="1"/>
  <c r="FU373" i="1"/>
  <c r="FT373" i="1"/>
  <c r="FS373" i="1"/>
  <c r="FR373" i="1"/>
  <c r="GC372" i="1"/>
  <c r="GB372" i="1"/>
  <c r="GA372" i="1"/>
  <c r="FZ372" i="1"/>
  <c r="FY372" i="1"/>
  <c r="FX372" i="1"/>
  <c r="FW372" i="1"/>
  <c r="FV372" i="1"/>
  <c r="FU372" i="1"/>
  <c r="FT372" i="1"/>
  <c r="FS372" i="1"/>
  <c r="FR372" i="1"/>
  <c r="GC371" i="1"/>
  <c r="GB371" i="1"/>
  <c r="GA371" i="1"/>
  <c r="FZ371" i="1"/>
  <c r="FY371" i="1"/>
  <c r="FX371" i="1"/>
  <c r="FW371" i="1"/>
  <c r="FV371" i="1"/>
  <c r="FU371" i="1"/>
  <c r="FT371" i="1"/>
  <c r="FS371" i="1"/>
  <c r="FR371" i="1"/>
  <c r="GC370" i="1"/>
  <c r="GB370" i="1"/>
  <c r="GA370" i="1"/>
  <c r="FZ370" i="1"/>
  <c r="FY370" i="1"/>
  <c r="FX370" i="1"/>
  <c r="FW370" i="1"/>
  <c r="FV370" i="1"/>
  <c r="FU370" i="1"/>
  <c r="FT370" i="1"/>
  <c r="FS370" i="1"/>
  <c r="FR370" i="1"/>
  <c r="GC369" i="1"/>
  <c r="GB369" i="1"/>
  <c r="GA369" i="1"/>
  <c r="FZ369" i="1"/>
  <c r="FY369" i="1"/>
  <c r="FX369" i="1"/>
  <c r="FW369" i="1"/>
  <c r="FV369" i="1"/>
  <c r="FU369" i="1"/>
  <c r="FT369" i="1"/>
  <c r="FS369" i="1"/>
  <c r="FR369" i="1"/>
  <c r="GC368" i="1"/>
  <c r="GB368" i="1"/>
  <c r="GA368" i="1"/>
  <c r="FZ368" i="1"/>
  <c r="FY368" i="1"/>
  <c r="FX368" i="1"/>
  <c r="FW368" i="1"/>
  <c r="FV368" i="1"/>
  <c r="FU368" i="1"/>
  <c r="FT368" i="1"/>
  <c r="FS368" i="1"/>
  <c r="FR368" i="1"/>
  <c r="GC367" i="1"/>
  <c r="GB367" i="1"/>
  <c r="GA367" i="1"/>
  <c r="FZ367" i="1"/>
  <c r="FY367" i="1"/>
  <c r="FX367" i="1"/>
  <c r="FW367" i="1"/>
  <c r="FV367" i="1"/>
  <c r="FU367" i="1"/>
  <c r="FT367" i="1"/>
  <c r="FS367" i="1"/>
  <c r="FR367" i="1"/>
  <c r="GC366" i="1"/>
  <c r="GB366" i="1"/>
  <c r="GA366" i="1"/>
  <c r="FZ366" i="1"/>
  <c r="FY366" i="1"/>
  <c r="FX366" i="1"/>
  <c r="FW366" i="1"/>
  <c r="FV366" i="1"/>
  <c r="FU366" i="1"/>
  <c r="FT366" i="1"/>
  <c r="FS366" i="1"/>
  <c r="FR366" i="1"/>
  <c r="GC365" i="1"/>
  <c r="GB365" i="1"/>
  <c r="GA365" i="1"/>
  <c r="FZ365" i="1"/>
  <c r="FY365" i="1"/>
  <c r="FX365" i="1"/>
  <c r="FW365" i="1"/>
  <c r="FV365" i="1"/>
  <c r="FU365" i="1"/>
  <c r="FT365" i="1"/>
  <c r="FS365" i="1"/>
  <c r="FR365" i="1"/>
  <c r="GC364" i="1"/>
  <c r="GB364" i="1"/>
  <c r="GA364" i="1"/>
  <c r="FZ364" i="1"/>
  <c r="FY364" i="1"/>
  <c r="FX364" i="1"/>
  <c r="FW364" i="1"/>
  <c r="FV364" i="1"/>
  <c r="FU364" i="1"/>
  <c r="FT364" i="1"/>
  <c r="FS364" i="1"/>
  <c r="FR364" i="1"/>
  <c r="GC363" i="1"/>
  <c r="GB363" i="1"/>
  <c r="GA363" i="1"/>
  <c r="FZ363" i="1"/>
  <c r="FY363" i="1"/>
  <c r="FX363" i="1"/>
  <c r="FW363" i="1"/>
  <c r="FV363" i="1"/>
  <c r="FU363" i="1"/>
  <c r="FT363" i="1"/>
  <c r="FS363" i="1"/>
  <c r="FR363" i="1"/>
  <c r="GC362" i="1"/>
  <c r="GB362" i="1"/>
  <c r="GA362" i="1"/>
  <c r="FZ362" i="1"/>
  <c r="FY362" i="1"/>
  <c r="FX362" i="1"/>
  <c r="FW362" i="1"/>
  <c r="FV362" i="1"/>
  <c r="FU362" i="1"/>
  <c r="FT362" i="1"/>
  <c r="FS362" i="1"/>
  <c r="FR362" i="1"/>
  <c r="GC361" i="1"/>
  <c r="GB361" i="1"/>
  <c r="GA361" i="1"/>
  <c r="FZ361" i="1"/>
  <c r="FY361" i="1"/>
  <c r="FX361" i="1"/>
  <c r="FW361" i="1"/>
  <c r="FV361" i="1"/>
  <c r="FU361" i="1"/>
  <c r="FT361" i="1"/>
  <c r="FS361" i="1"/>
  <c r="FR361" i="1"/>
  <c r="GC360" i="1"/>
  <c r="GB360" i="1"/>
  <c r="GA360" i="1"/>
  <c r="FZ360" i="1"/>
  <c r="FY360" i="1"/>
  <c r="FX360" i="1"/>
  <c r="FW360" i="1"/>
  <c r="FV360" i="1"/>
  <c r="FU360" i="1"/>
  <c r="FT360" i="1"/>
  <c r="FS360" i="1"/>
  <c r="FR360" i="1"/>
  <c r="GC359" i="1"/>
  <c r="GB359" i="1"/>
  <c r="GA359" i="1"/>
  <c r="FZ359" i="1"/>
  <c r="FY359" i="1"/>
  <c r="FX359" i="1"/>
  <c r="FW359" i="1"/>
  <c r="FV359" i="1"/>
  <c r="FU359" i="1"/>
  <c r="FT359" i="1"/>
  <c r="FS359" i="1"/>
  <c r="FR359" i="1"/>
  <c r="GC358" i="1"/>
  <c r="GB358" i="1"/>
  <c r="GA358" i="1"/>
  <c r="FZ358" i="1"/>
  <c r="FY358" i="1"/>
  <c r="FX358" i="1"/>
  <c r="FW358" i="1"/>
  <c r="FV358" i="1"/>
  <c r="FU358" i="1"/>
  <c r="FT358" i="1"/>
  <c r="FS358" i="1"/>
  <c r="FR358" i="1"/>
  <c r="GC357" i="1"/>
  <c r="GB357" i="1"/>
  <c r="GA357" i="1"/>
  <c r="FZ357" i="1"/>
  <c r="FY357" i="1"/>
  <c r="FX357" i="1"/>
  <c r="FW357" i="1"/>
  <c r="FV357" i="1"/>
  <c r="FU357" i="1"/>
  <c r="FT357" i="1"/>
  <c r="FS357" i="1"/>
  <c r="FR357" i="1"/>
  <c r="GC356" i="1"/>
  <c r="GB356" i="1"/>
  <c r="GA356" i="1"/>
  <c r="FZ356" i="1"/>
  <c r="FY356" i="1"/>
  <c r="FX356" i="1"/>
  <c r="FW356" i="1"/>
  <c r="FV356" i="1"/>
  <c r="FU356" i="1"/>
  <c r="FT356" i="1"/>
  <c r="FS356" i="1"/>
  <c r="FR356" i="1"/>
  <c r="GC355" i="1"/>
  <c r="GB355" i="1"/>
  <c r="GA355" i="1"/>
  <c r="FZ355" i="1"/>
  <c r="FY355" i="1"/>
  <c r="FX355" i="1"/>
  <c r="FW355" i="1"/>
  <c r="FV355" i="1"/>
  <c r="FU355" i="1"/>
  <c r="FT355" i="1"/>
  <c r="FS355" i="1"/>
  <c r="FR355" i="1"/>
  <c r="GC354" i="1"/>
  <c r="GB354" i="1"/>
  <c r="GA354" i="1"/>
  <c r="FZ354" i="1"/>
  <c r="FY354" i="1"/>
  <c r="FX354" i="1"/>
  <c r="FW354" i="1"/>
  <c r="FV354" i="1"/>
  <c r="FU354" i="1"/>
  <c r="FT354" i="1"/>
  <c r="FS354" i="1"/>
  <c r="FR354" i="1"/>
  <c r="GC353" i="1"/>
  <c r="GB353" i="1"/>
  <c r="GA353" i="1"/>
  <c r="FZ353" i="1"/>
  <c r="FY353" i="1"/>
  <c r="FX353" i="1"/>
  <c r="FW353" i="1"/>
  <c r="FV353" i="1"/>
  <c r="FU353" i="1"/>
  <c r="FT353" i="1"/>
  <c r="FS353" i="1"/>
  <c r="FR353" i="1"/>
  <c r="GC352" i="1"/>
  <c r="GB352" i="1"/>
  <c r="GA352" i="1"/>
  <c r="FZ352" i="1"/>
  <c r="FY352" i="1"/>
  <c r="FX352" i="1"/>
  <c r="FW352" i="1"/>
  <c r="FV352" i="1"/>
  <c r="FU352" i="1"/>
  <c r="FT352" i="1"/>
  <c r="FS352" i="1"/>
  <c r="FR352" i="1"/>
  <c r="GC351" i="1"/>
  <c r="GB351" i="1"/>
  <c r="GA351" i="1"/>
  <c r="FZ351" i="1"/>
  <c r="FY351" i="1"/>
  <c r="FX351" i="1"/>
  <c r="FW351" i="1"/>
  <c r="FV351" i="1"/>
  <c r="FU351" i="1"/>
  <c r="FT351" i="1"/>
  <c r="FS351" i="1"/>
  <c r="FR351" i="1"/>
  <c r="GC350" i="1"/>
  <c r="GB350" i="1"/>
  <c r="GA350" i="1"/>
  <c r="FZ350" i="1"/>
  <c r="FY350" i="1"/>
  <c r="FX350" i="1"/>
  <c r="FW350" i="1"/>
  <c r="FV350" i="1"/>
  <c r="FU350" i="1"/>
  <c r="FT350" i="1"/>
  <c r="FS350" i="1"/>
  <c r="FR350" i="1"/>
  <c r="GC349" i="1"/>
  <c r="GB349" i="1"/>
  <c r="GA349" i="1"/>
  <c r="FZ349" i="1"/>
  <c r="FY349" i="1"/>
  <c r="FX349" i="1"/>
  <c r="FW349" i="1"/>
  <c r="FV349" i="1"/>
  <c r="FU349" i="1"/>
  <c r="FT349" i="1"/>
  <c r="FS349" i="1"/>
  <c r="FR349" i="1"/>
  <c r="GC348" i="1"/>
  <c r="GB348" i="1"/>
  <c r="GA348" i="1"/>
  <c r="FZ348" i="1"/>
  <c r="FY348" i="1"/>
  <c r="FX348" i="1"/>
  <c r="FW348" i="1"/>
  <c r="FV348" i="1"/>
  <c r="FU348" i="1"/>
  <c r="FT348" i="1"/>
  <c r="FS348" i="1"/>
  <c r="FR348" i="1"/>
  <c r="GC347" i="1"/>
  <c r="GB347" i="1"/>
  <c r="GA347" i="1"/>
  <c r="FZ347" i="1"/>
  <c r="FY347" i="1"/>
  <c r="FX347" i="1"/>
  <c r="FW347" i="1"/>
  <c r="FV347" i="1"/>
  <c r="FU347" i="1"/>
  <c r="FT347" i="1"/>
  <c r="FS347" i="1"/>
  <c r="FR347" i="1"/>
  <c r="GC346" i="1"/>
  <c r="GB346" i="1"/>
  <c r="GA346" i="1"/>
  <c r="FZ346" i="1"/>
  <c r="FY346" i="1"/>
  <c r="FX346" i="1"/>
  <c r="FW346" i="1"/>
  <c r="FV346" i="1"/>
  <c r="FU346" i="1"/>
  <c r="FT346" i="1"/>
  <c r="FS346" i="1"/>
  <c r="FR346" i="1"/>
  <c r="GC345" i="1"/>
  <c r="GB345" i="1"/>
  <c r="GA345" i="1"/>
  <c r="FZ345" i="1"/>
  <c r="FY345" i="1"/>
  <c r="FX345" i="1"/>
  <c r="FW345" i="1"/>
  <c r="FV345" i="1"/>
  <c r="FU345" i="1"/>
  <c r="FT345" i="1"/>
  <c r="FS345" i="1"/>
  <c r="FR345" i="1"/>
  <c r="GC344" i="1"/>
  <c r="GB344" i="1"/>
  <c r="GA344" i="1"/>
  <c r="FZ344" i="1"/>
  <c r="FY344" i="1"/>
  <c r="FX344" i="1"/>
  <c r="FW344" i="1"/>
  <c r="FV344" i="1"/>
  <c r="FU344" i="1"/>
  <c r="FT344" i="1"/>
  <c r="FS344" i="1"/>
  <c r="FR344" i="1"/>
  <c r="GC343" i="1"/>
  <c r="GB343" i="1"/>
  <c r="GA343" i="1"/>
  <c r="FZ343" i="1"/>
  <c r="FY343" i="1"/>
  <c r="FX343" i="1"/>
  <c r="FW343" i="1"/>
  <c r="FV343" i="1"/>
  <c r="FU343" i="1"/>
  <c r="FT343" i="1"/>
  <c r="FS343" i="1"/>
  <c r="FR343" i="1"/>
  <c r="GC342" i="1"/>
  <c r="GB342" i="1"/>
  <c r="GA342" i="1"/>
  <c r="FZ342" i="1"/>
  <c r="FY342" i="1"/>
  <c r="FX342" i="1"/>
  <c r="FW342" i="1"/>
  <c r="FV342" i="1"/>
  <c r="FU342" i="1"/>
  <c r="FT342" i="1"/>
  <c r="FS342" i="1"/>
  <c r="FR342" i="1"/>
  <c r="GC341" i="1"/>
  <c r="GB341" i="1"/>
  <c r="GA341" i="1"/>
  <c r="FZ341" i="1"/>
  <c r="FY341" i="1"/>
  <c r="FX341" i="1"/>
  <c r="FW341" i="1"/>
  <c r="FV341" i="1"/>
  <c r="FU341" i="1"/>
  <c r="FT341" i="1"/>
  <c r="FS341" i="1"/>
  <c r="FR341" i="1"/>
  <c r="GC340" i="1"/>
  <c r="GB340" i="1"/>
  <c r="GA340" i="1"/>
  <c r="FZ340" i="1"/>
  <c r="FY340" i="1"/>
  <c r="FX340" i="1"/>
  <c r="FW340" i="1"/>
  <c r="FV340" i="1"/>
  <c r="FU340" i="1"/>
  <c r="FT340" i="1"/>
  <c r="FS340" i="1"/>
  <c r="FR340" i="1"/>
  <c r="GC339" i="1"/>
  <c r="GB339" i="1"/>
  <c r="GA339" i="1"/>
  <c r="FZ339" i="1"/>
  <c r="FY339" i="1"/>
  <c r="FX339" i="1"/>
  <c r="FW339" i="1"/>
  <c r="FV339" i="1"/>
  <c r="FU339" i="1"/>
  <c r="FT339" i="1"/>
  <c r="FS339" i="1"/>
  <c r="FR339" i="1"/>
  <c r="GC338" i="1"/>
  <c r="GB338" i="1"/>
  <c r="GA338" i="1"/>
  <c r="FZ338" i="1"/>
  <c r="FY338" i="1"/>
  <c r="FX338" i="1"/>
  <c r="FW338" i="1"/>
  <c r="FV338" i="1"/>
  <c r="FU338" i="1"/>
  <c r="FT338" i="1"/>
  <c r="FS338" i="1"/>
  <c r="FR338" i="1"/>
  <c r="GC337" i="1"/>
  <c r="GB337" i="1"/>
  <c r="GA337" i="1"/>
  <c r="FZ337" i="1"/>
  <c r="FY337" i="1"/>
  <c r="FX337" i="1"/>
  <c r="FW337" i="1"/>
  <c r="FV337" i="1"/>
  <c r="FU337" i="1"/>
  <c r="FT337" i="1"/>
  <c r="FS337" i="1"/>
  <c r="FR337" i="1"/>
  <c r="GC336" i="1"/>
  <c r="GB336" i="1"/>
  <c r="GA336" i="1"/>
  <c r="FZ336" i="1"/>
  <c r="FY336" i="1"/>
  <c r="FX336" i="1"/>
  <c r="FW336" i="1"/>
  <c r="FV336" i="1"/>
  <c r="FU336" i="1"/>
  <c r="FT336" i="1"/>
  <c r="FS336" i="1"/>
  <c r="FR336" i="1"/>
  <c r="GC335" i="1"/>
  <c r="GB335" i="1"/>
  <c r="GA335" i="1"/>
  <c r="FZ335" i="1"/>
  <c r="FY335" i="1"/>
  <c r="FX335" i="1"/>
  <c r="FW335" i="1"/>
  <c r="FV335" i="1"/>
  <c r="FU335" i="1"/>
  <c r="FT335" i="1"/>
  <c r="FS335" i="1"/>
  <c r="FR335" i="1"/>
  <c r="GC334" i="1"/>
  <c r="GB334" i="1"/>
  <c r="GA334" i="1"/>
  <c r="FZ334" i="1"/>
  <c r="FY334" i="1"/>
  <c r="FX334" i="1"/>
  <c r="FW334" i="1"/>
  <c r="FV334" i="1"/>
  <c r="FU334" i="1"/>
  <c r="FT334" i="1"/>
  <c r="FS334" i="1"/>
  <c r="FR334" i="1"/>
  <c r="GC333" i="1"/>
  <c r="GB333" i="1"/>
  <c r="GA333" i="1"/>
  <c r="FZ333" i="1"/>
  <c r="FY333" i="1"/>
  <c r="FX333" i="1"/>
  <c r="FW333" i="1"/>
  <c r="FV333" i="1"/>
  <c r="FU333" i="1"/>
  <c r="FT333" i="1"/>
  <c r="FS333" i="1"/>
  <c r="FR333" i="1"/>
  <c r="GC332" i="1"/>
  <c r="GB332" i="1"/>
  <c r="GA332" i="1"/>
  <c r="FZ332" i="1"/>
  <c r="FY332" i="1"/>
  <c r="FX332" i="1"/>
  <c r="FW332" i="1"/>
  <c r="FV332" i="1"/>
  <c r="FU332" i="1"/>
  <c r="FT332" i="1"/>
  <c r="FS332" i="1"/>
  <c r="FR332" i="1"/>
  <c r="GC331" i="1"/>
  <c r="GB331" i="1"/>
  <c r="GA331" i="1"/>
  <c r="FZ331" i="1"/>
  <c r="FY331" i="1"/>
  <c r="FX331" i="1"/>
  <c r="FW331" i="1"/>
  <c r="FV331" i="1"/>
  <c r="FU331" i="1"/>
  <c r="FT331" i="1"/>
  <c r="FS331" i="1"/>
  <c r="FR331" i="1"/>
  <c r="GC330" i="1"/>
  <c r="GB330" i="1"/>
  <c r="GA330" i="1"/>
  <c r="FZ330" i="1"/>
  <c r="FY330" i="1"/>
  <c r="FX330" i="1"/>
  <c r="FW330" i="1"/>
  <c r="FV330" i="1"/>
  <c r="FU330" i="1"/>
  <c r="FT330" i="1"/>
  <c r="FS330" i="1"/>
  <c r="FR330" i="1"/>
  <c r="GC329" i="1"/>
  <c r="GB329" i="1"/>
  <c r="GA329" i="1"/>
  <c r="FZ329" i="1"/>
  <c r="FY329" i="1"/>
  <c r="FX329" i="1"/>
  <c r="FW329" i="1"/>
  <c r="FV329" i="1"/>
  <c r="FU329" i="1"/>
  <c r="FT329" i="1"/>
  <c r="FS329" i="1"/>
  <c r="FR329" i="1"/>
  <c r="GC328" i="1"/>
  <c r="GB328" i="1"/>
  <c r="GA328" i="1"/>
  <c r="FZ328" i="1"/>
  <c r="FY328" i="1"/>
  <c r="FX328" i="1"/>
  <c r="FW328" i="1"/>
  <c r="FV328" i="1"/>
  <c r="FU328" i="1"/>
  <c r="FT328" i="1"/>
  <c r="FS328" i="1"/>
  <c r="FR328" i="1"/>
  <c r="GC327" i="1"/>
  <c r="GB327" i="1"/>
  <c r="GA327" i="1"/>
  <c r="FZ327" i="1"/>
  <c r="FY327" i="1"/>
  <c r="FX327" i="1"/>
  <c r="FW327" i="1"/>
  <c r="FV327" i="1"/>
  <c r="FU327" i="1"/>
  <c r="FT327" i="1"/>
  <c r="FS327" i="1"/>
  <c r="FR327" i="1"/>
  <c r="GC326" i="1"/>
  <c r="GB326" i="1"/>
  <c r="GA326" i="1"/>
  <c r="FZ326" i="1"/>
  <c r="FY326" i="1"/>
  <c r="FX326" i="1"/>
  <c r="FW326" i="1"/>
  <c r="FV326" i="1"/>
  <c r="FU326" i="1"/>
  <c r="FT326" i="1"/>
  <c r="FS326" i="1"/>
  <c r="FR326" i="1"/>
  <c r="GC325" i="1"/>
  <c r="GB325" i="1"/>
  <c r="GA325" i="1"/>
  <c r="FZ325" i="1"/>
  <c r="FY325" i="1"/>
  <c r="FX325" i="1"/>
  <c r="FW325" i="1"/>
  <c r="FV325" i="1"/>
  <c r="FU325" i="1"/>
  <c r="FT325" i="1"/>
  <c r="FS325" i="1"/>
  <c r="FR325" i="1"/>
  <c r="GC324" i="1"/>
  <c r="GB324" i="1"/>
  <c r="GA324" i="1"/>
  <c r="FZ324" i="1"/>
  <c r="FY324" i="1"/>
  <c r="FX324" i="1"/>
  <c r="FW324" i="1"/>
  <c r="FV324" i="1"/>
  <c r="FU324" i="1"/>
  <c r="FT324" i="1"/>
  <c r="FS324" i="1"/>
  <c r="FR324" i="1"/>
  <c r="GC323" i="1"/>
  <c r="GB323" i="1"/>
  <c r="GA323" i="1"/>
  <c r="FZ323" i="1"/>
  <c r="FY323" i="1"/>
  <c r="FX323" i="1"/>
  <c r="FW323" i="1"/>
  <c r="FV323" i="1"/>
  <c r="FU323" i="1"/>
  <c r="FT323" i="1"/>
  <c r="FS323" i="1"/>
  <c r="FR323" i="1"/>
  <c r="GC322" i="1"/>
  <c r="GB322" i="1"/>
  <c r="GA322" i="1"/>
  <c r="FZ322" i="1"/>
  <c r="FY322" i="1"/>
  <c r="FX322" i="1"/>
  <c r="FW322" i="1"/>
  <c r="FV322" i="1"/>
  <c r="FU322" i="1"/>
  <c r="FT322" i="1"/>
  <c r="FS322" i="1"/>
  <c r="FR322" i="1"/>
  <c r="GC321" i="1"/>
  <c r="GB321" i="1"/>
  <c r="GA321" i="1"/>
  <c r="FZ321" i="1"/>
  <c r="FY321" i="1"/>
  <c r="FX321" i="1"/>
  <c r="FW321" i="1"/>
  <c r="FV321" i="1"/>
  <c r="FU321" i="1"/>
  <c r="FT321" i="1"/>
  <c r="FS321" i="1"/>
  <c r="FR321" i="1"/>
  <c r="GC320" i="1"/>
  <c r="GB320" i="1"/>
  <c r="GA320" i="1"/>
  <c r="FZ320" i="1"/>
  <c r="FY320" i="1"/>
  <c r="FX320" i="1"/>
  <c r="FW320" i="1"/>
  <c r="FV320" i="1"/>
  <c r="FU320" i="1"/>
  <c r="FT320" i="1"/>
  <c r="FS320" i="1"/>
  <c r="FR320" i="1"/>
  <c r="GC319" i="1"/>
  <c r="GB319" i="1"/>
  <c r="GA319" i="1"/>
  <c r="FZ319" i="1"/>
  <c r="FY319" i="1"/>
  <c r="FX319" i="1"/>
  <c r="FW319" i="1"/>
  <c r="FV319" i="1"/>
  <c r="FU319" i="1"/>
  <c r="FT319" i="1"/>
  <c r="FS319" i="1"/>
  <c r="FR319" i="1"/>
  <c r="GC318" i="1"/>
  <c r="GB318" i="1"/>
  <c r="GA318" i="1"/>
  <c r="FZ318" i="1"/>
  <c r="FY318" i="1"/>
  <c r="FX318" i="1"/>
  <c r="FW318" i="1"/>
  <c r="FV318" i="1"/>
  <c r="FU318" i="1"/>
  <c r="FT318" i="1"/>
  <c r="FS318" i="1"/>
  <c r="FR318" i="1"/>
  <c r="GC317" i="1"/>
  <c r="GB317" i="1"/>
  <c r="GA317" i="1"/>
  <c r="FZ317" i="1"/>
  <c r="FY317" i="1"/>
  <c r="FX317" i="1"/>
  <c r="FW317" i="1"/>
  <c r="FV317" i="1"/>
  <c r="FU317" i="1"/>
  <c r="FT317" i="1"/>
  <c r="FS317" i="1"/>
  <c r="FR317" i="1"/>
  <c r="GC316" i="1"/>
  <c r="GB316" i="1"/>
  <c r="GA316" i="1"/>
  <c r="FZ316" i="1"/>
  <c r="FY316" i="1"/>
  <c r="FX316" i="1"/>
  <c r="FW316" i="1"/>
  <c r="FV316" i="1"/>
  <c r="FU316" i="1"/>
  <c r="FT316" i="1"/>
  <c r="FS316" i="1"/>
  <c r="FR316" i="1"/>
  <c r="GC315" i="1"/>
  <c r="GB315" i="1"/>
  <c r="GA315" i="1"/>
  <c r="FZ315" i="1"/>
  <c r="FY315" i="1"/>
  <c r="FX315" i="1"/>
  <c r="FW315" i="1"/>
  <c r="FV315" i="1"/>
  <c r="FU315" i="1"/>
  <c r="FT315" i="1"/>
  <c r="FS315" i="1"/>
  <c r="FR315" i="1"/>
  <c r="GC314" i="1"/>
  <c r="GB314" i="1"/>
  <c r="GA314" i="1"/>
  <c r="FZ314" i="1"/>
  <c r="FY314" i="1"/>
  <c r="FX314" i="1"/>
  <c r="FW314" i="1"/>
  <c r="FV314" i="1"/>
  <c r="FU314" i="1"/>
  <c r="FT314" i="1"/>
  <c r="FS314" i="1"/>
  <c r="FR314" i="1"/>
  <c r="GC313" i="1"/>
  <c r="GB313" i="1"/>
  <c r="GA313" i="1"/>
  <c r="FZ313" i="1"/>
  <c r="FY313" i="1"/>
  <c r="FX313" i="1"/>
  <c r="FW313" i="1"/>
  <c r="FV313" i="1"/>
  <c r="FU313" i="1"/>
  <c r="FT313" i="1"/>
  <c r="FS313" i="1"/>
  <c r="FR313" i="1"/>
  <c r="GC312" i="1"/>
  <c r="GB312" i="1"/>
  <c r="GA312" i="1"/>
  <c r="FZ312" i="1"/>
  <c r="FY312" i="1"/>
  <c r="FX312" i="1"/>
  <c r="FW312" i="1"/>
  <c r="FV312" i="1"/>
  <c r="FU312" i="1"/>
  <c r="FT312" i="1"/>
  <c r="FS312" i="1"/>
  <c r="FR312" i="1"/>
  <c r="GC311" i="1"/>
  <c r="GB311" i="1"/>
  <c r="GA311" i="1"/>
  <c r="FZ311" i="1"/>
  <c r="FY311" i="1"/>
  <c r="FX311" i="1"/>
  <c r="FW311" i="1"/>
  <c r="FV311" i="1"/>
  <c r="FU311" i="1"/>
  <c r="FT311" i="1"/>
  <c r="FS311" i="1"/>
  <c r="FR311" i="1"/>
  <c r="GC310" i="1"/>
  <c r="GB310" i="1"/>
  <c r="GA310" i="1"/>
  <c r="FZ310" i="1"/>
  <c r="FY310" i="1"/>
  <c r="FX310" i="1"/>
  <c r="FW310" i="1"/>
  <c r="FV310" i="1"/>
  <c r="FU310" i="1"/>
  <c r="FT310" i="1"/>
  <c r="FS310" i="1"/>
  <c r="FR310" i="1"/>
  <c r="GC309" i="1"/>
  <c r="GB309" i="1"/>
  <c r="GA309" i="1"/>
  <c r="FZ309" i="1"/>
  <c r="FY309" i="1"/>
  <c r="FX309" i="1"/>
  <c r="FW309" i="1"/>
  <c r="FV309" i="1"/>
  <c r="FU309" i="1"/>
  <c r="FT309" i="1"/>
  <c r="FS309" i="1"/>
  <c r="FR309" i="1"/>
  <c r="GC308" i="1"/>
  <c r="GB308" i="1"/>
  <c r="GA308" i="1"/>
  <c r="FZ308" i="1"/>
  <c r="FY308" i="1"/>
  <c r="FX308" i="1"/>
  <c r="FW308" i="1"/>
  <c r="FV308" i="1"/>
  <c r="FU308" i="1"/>
  <c r="FT308" i="1"/>
  <c r="FS308" i="1"/>
  <c r="FR308" i="1"/>
  <c r="GC307" i="1"/>
  <c r="GB307" i="1"/>
  <c r="GA307" i="1"/>
  <c r="FZ307" i="1"/>
  <c r="FY307" i="1"/>
  <c r="FX307" i="1"/>
  <c r="FW307" i="1"/>
  <c r="FV307" i="1"/>
  <c r="FU307" i="1"/>
  <c r="FT307" i="1"/>
  <c r="FS307" i="1"/>
  <c r="FR307" i="1"/>
  <c r="GC306" i="1"/>
  <c r="GB306" i="1"/>
  <c r="GA306" i="1"/>
  <c r="FZ306" i="1"/>
  <c r="FY306" i="1"/>
  <c r="FX306" i="1"/>
  <c r="FW306" i="1"/>
  <c r="FV306" i="1"/>
  <c r="FU306" i="1"/>
  <c r="FT306" i="1"/>
  <c r="FS306" i="1"/>
  <c r="FR306" i="1"/>
  <c r="GC305" i="1"/>
  <c r="GB305" i="1"/>
  <c r="GA305" i="1"/>
  <c r="FZ305" i="1"/>
  <c r="FY305" i="1"/>
  <c r="FX305" i="1"/>
  <c r="FW305" i="1"/>
  <c r="FV305" i="1"/>
  <c r="FU305" i="1"/>
  <c r="FT305" i="1"/>
  <c r="FS305" i="1"/>
  <c r="FR305" i="1"/>
  <c r="GC304" i="1"/>
  <c r="GB304" i="1"/>
  <c r="GA304" i="1"/>
  <c r="FZ304" i="1"/>
  <c r="FY304" i="1"/>
  <c r="FX304" i="1"/>
  <c r="FW304" i="1"/>
  <c r="FV304" i="1"/>
  <c r="FU304" i="1"/>
  <c r="FT304" i="1"/>
  <c r="FS304" i="1"/>
  <c r="FR304" i="1"/>
  <c r="GC303" i="1"/>
  <c r="GB303" i="1"/>
  <c r="GA303" i="1"/>
  <c r="FZ303" i="1"/>
  <c r="FY303" i="1"/>
  <c r="FX303" i="1"/>
  <c r="FW303" i="1"/>
  <c r="FV303" i="1"/>
  <c r="FU303" i="1"/>
  <c r="FT303" i="1"/>
  <c r="FS303" i="1"/>
  <c r="FR303" i="1"/>
  <c r="GC302" i="1"/>
  <c r="GB302" i="1"/>
  <c r="GA302" i="1"/>
  <c r="FZ302" i="1"/>
  <c r="FY302" i="1"/>
  <c r="FX302" i="1"/>
  <c r="FW302" i="1"/>
  <c r="FV302" i="1"/>
  <c r="FU302" i="1"/>
  <c r="FT302" i="1"/>
  <c r="FS302" i="1"/>
  <c r="FR302" i="1"/>
  <c r="GC301" i="1"/>
  <c r="GB301" i="1"/>
  <c r="GA301" i="1"/>
  <c r="FZ301" i="1"/>
  <c r="FY301" i="1"/>
  <c r="FX301" i="1"/>
  <c r="FW301" i="1"/>
  <c r="FV301" i="1"/>
  <c r="FU301" i="1"/>
  <c r="FT301" i="1"/>
  <c r="FS301" i="1"/>
  <c r="FR301" i="1"/>
  <c r="GC300" i="1"/>
  <c r="GB300" i="1"/>
  <c r="GA300" i="1"/>
  <c r="FZ300" i="1"/>
  <c r="FY300" i="1"/>
  <c r="FX300" i="1"/>
  <c r="FW300" i="1"/>
  <c r="FV300" i="1"/>
  <c r="FU300" i="1"/>
  <c r="FT300" i="1"/>
  <c r="FS300" i="1"/>
  <c r="FR300" i="1"/>
  <c r="GC299" i="1"/>
  <c r="GB299" i="1"/>
  <c r="GA299" i="1"/>
  <c r="FZ299" i="1"/>
  <c r="FY299" i="1"/>
  <c r="FX299" i="1"/>
  <c r="FW299" i="1"/>
  <c r="FV299" i="1"/>
  <c r="FU299" i="1"/>
  <c r="FT299" i="1"/>
  <c r="FS299" i="1"/>
  <c r="FR299" i="1"/>
  <c r="GC298" i="1"/>
  <c r="GB298" i="1"/>
  <c r="GA298" i="1"/>
  <c r="FZ298" i="1"/>
  <c r="FY298" i="1"/>
  <c r="FX298" i="1"/>
  <c r="FW298" i="1"/>
  <c r="FV298" i="1"/>
  <c r="FU298" i="1"/>
  <c r="FT298" i="1"/>
  <c r="FS298" i="1"/>
  <c r="FR298" i="1"/>
  <c r="GC297" i="1"/>
  <c r="GB297" i="1"/>
  <c r="GA297" i="1"/>
  <c r="FZ297" i="1"/>
  <c r="FY297" i="1"/>
  <c r="FX297" i="1"/>
  <c r="FW297" i="1"/>
  <c r="FV297" i="1"/>
  <c r="FU297" i="1"/>
  <c r="FT297" i="1"/>
  <c r="FS297" i="1"/>
  <c r="FR297" i="1"/>
  <c r="GC296" i="1"/>
  <c r="GB296" i="1"/>
  <c r="GA296" i="1"/>
  <c r="FZ296" i="1"/>
  <c r="FY296" i="1"/>
  <c r="FX296" i="1"/>
  <c r="FW296" i="1"/>
  <c r="FV296" i="1"/>
  <c r="FU296" i="1"/>
  <c r="FT296" i="1"/>
  <c r="FS296" i="1"/>
  <c r="FR296" i="1"/>
  <c r="GC295" i="1"/>
  <c r="GB295" i="1"/>
  <c r="GA295" i="1"/>
  <c r="FZ295" i="1"/>
  <c r="FY295" i="1"/>
  <c r="FX295" i="1"/>
  <c r="FW295" i="1"/>
  <c r="FV295" i="1"/>
  <c r="FU295" i="1"/>
  <c r="FT295" i="1"/>
  <c r="FS295" i="1"/>
  <c r="FR295" i="1"/>
  <c r="GC294" i="1"/>
  <c r="GB294" i="1"/>
  <c r="GA294" i="1"/>
  <c r="FZ294" i="1"/>
  <c r="FY294" i="1"/>
  <c r="FX294" i="1"/>
  <c r="FW294" i="1"/>
  <c r="FV294" i="1"/>
  <c r="FU294" i="1"/>
  <c r="FT294" i="1"/>
  <c r="FS294" i="1"/>
  <c r="FR294" i="1"/>
  <c r="GC293" i="1"/>
  <c r="GB293" i="1"/>
  <c r="GA293" i="1"/>
  <c r="FZ293" i="1"/>
  <c r="FY293" i="1"/>
  <c r="FX293" i="1"/>
  <c r="FW293" i="1"/>
  <c r="FV293" i="1"/>
  <c r="FU293" i="1"/>
  <c r="FT293" i="1"/>
  <c r="FS293" i="1"/>
  <c r="FR293" i="1"/>
  <c r="GC292" i="1"/>
  <c r="GB292" i="1"/>
  <c r="GA292" i="1"/>
  <c r="FZ292" i="1"/>
  <c r="FY292" i="1"/>
  <c r="FX292" i="1"/>
  <c r="FW292" i="1"/>
  <c r="FV292" i="1"/>
  <c r="FU292" i="1"/>
  <c r="FT292" i="1"/>
  <c r="FS292" i="1"/>
  <c r="FR292" i="1"/>
  <c r="GC291" i="1"/>
  <c r="GB291" i="1"/>
  <c r="GA291" i="1"/>
  <c r="FZ291" i="1"/>
  <c r="FY291" i="1"/>
  <c r="FX291" i="1"/>
  <c r="FW291" i="1"/>
  <c r="FV291" i="1"/>
  <c r="FU291" i="1"/>
  <c r="FT291" i="1"/>
  <c r="FS291" i="1"/>
  <c r="FR291" i="1"/>
  <c r="GC290" i="1"/>
  <c r="GB290" i="1"/>
  <c r="GA290" i="1"/>
  <c r="FZ290" i="1"/>
  <c r="FY290" i="1"/>
  <c r="FX290" i="1"/>
  <c r="FW290" i="1"/>
  <c r="FV290" i="1"/>
  <c r="FU290" i="1"/>
  <c r="FT290" i="1"/>
  <c r="FS290" i="1"/>
  <c r="FR290" i="1"/>
  <c r="GC289" i="1"/>
  <c r="GB289" i="1"/>
  <c r="GA289" i="1"/>
  <c r="FZ289" i="1"/>
  <c r="FY289" i="1"/>
  <c r="FX289" i="1"/>
  <c r="FW289" i="1"/>
  <c r="FV289" i="1"/>
  <c r="FU289" i="1"/>
  <c r="FT289" i="1"/>
  <c r="FS289" i="1"/>
  <c r="FR289" i="1"/>
  <c r="GC288" i="1"/>
  <c r="GB288" i="1"/>
  <c r="GA288" i="1"/>
  <c r="FZ288" i="1"/>
  <c r="FY288" i="1"/>
  <c r="FX288" i="1"/>
  <c r="FW288" i="1"/>
  <c r="FV288" i="1"/>
  <c r="FU288" i="1"/>
  <c r="FT288" i="1"/>
  <c r="FS288" i="1"/>
  <c r="FR288" i="1"/>
  <c r="GC287" i="1"/>
  <c r="GB287" i="1"/>
  <c r="GA287" i="1"/>
  <c r="FZ287" i="1"/>
  <c r="FY287" i="1"/>
  <c r="FX287" i="1"/>
  <c r="FW287" i="1"/>
  <c r="FV287" i="1"/>
  <c r="FU287" i="1"/>
  <c r="FT287" i="1"/>
  <c r="FS287" i="1"/>
  <c r="FR287" i="1"/>
  <c r="GC286" i="1"/>
  <c r="GB286" i="1"/>
  <c r="GA286" i="1"/>
  <c r="FZ286" i="1"/>
  <c r="FY286" i="1"/>
  <c r="FX286" i="1"/>
  <c r="FW286" i="1"/>
  <c r="FV286" i="1"/>
  <c r="FU286" i="1"/>
  <c r="FT286" i="1"/>
  <c r="FS286" i="1"/>
  <c r="FR286" i="1"/>
  <c r="GC285" i="1"/>
  <c r="GB285" i="1"/>
  <c r="GA285" i="1"/>
  <c r="FZ285" i="1"/>
  <c r="FY285" i="1"/>
  <c r="FX285" i="1"/>
  <c r="FW285" i="1"/>
  <c r="FV285" i="1"/>
  <c r="FU285" i="1"/>
  <c r="FT285" i="1"/>
  <c r="FS285" i="1"/>
  <c r="FR285" i="1"/>
  <c r="GC284" i="1"/>
  <c r="GB284" i="1"/>
  <c r="GA284" i="1"/>
  <c r="FZ284" i="1"/>
  <c r="FY284" i="1"/>
  <c r="FX284" i="1"/>
  <c r="FW284" i="1"/>
  <c r="FV284" i="1"/>
  <c r="FU284" i="1"/>
  <c r="FT284" i="1"/>
  <c r="FS284" i="1"/>
  <c r="FR284" i="1"/>
  <c r="GC283" i="1"/>
  <c r="GB283" i="1"/>
  <c r="GA283" i="1"/>
  <c r="FZ283" i="1"/>
  <c r="FY283" i="1"/>
  <c r="FX283" i="1"/>
  <c r="FW283" i="1"/>
  <c r="FV283" i="1"/>
  <c r="FU283" i="1"/>
  <c r="FT283" i="1"/>
  <c r="FS283" i="1"/>
  <c r="FR283" i="1"/>
  <c r="GC282" i="1"/>
  <c r="GB282" i="1"/>
  <c r="GA282" i="1"/>
  <c r="FZ282" i="1"/>
  <c r="FY282" i="1"/>
  <c r="FX282" i="1"/>
  <c r="FW282" i="1"/>
  <c r="FV282" i="1"/>
  <c r="FU282" i="1"/>
  <c r="FT282" i="1"/>
  <c r="FS282" i="1"/>
  <c r="FR282" i="1"/>
  <c r="GC281" i="1"/>
  <c r="GB281" i="1"/>
  <c r="GA281" i="1"/>
  <c r="FZ281" i="1"/>
  <c r="FY281" i="1"/>
  <c r="FX281" i="1"/>
  <c r="FW281" i="1"/>
  <c r="FV281" i="1"/>
  <c r="FU281" i="1"/>
  <c r="FT281" i="1"/>
  <c r="FS281" i="1"/>
  <c r="FR281" i="1"/>
  <c r="GC280" i="1"/>
  <c r="GB280" i="1"/>
  <c r="GA280" i="1"/>
  <c r="FZ280" i="1"/>
  <c r="FY280" i="1"/>
  <c r="FX280" i="1"/>
  <c r="FW280" i="1"/>
  <c r="FV280" i="1"/>
  <c r="FU280" i="1"/>
  <c r="FT280" i="1"/>
  <c r="FS280" i="1"/>
  <c r="FR280" i="1"/>
  <c r="GC279" i="1"/>
  <c r="GB279" i="1"/>
  <c r="GA279" i="1"/>
  <c r="FZ279" i="1"/>
  <c r="FY279" i="1"/>
  <c r="FX279" i="1"/>
  <c r="FW279" i="1"/>
  <c r="FV279" i="1"/>
  <c r="FU279" i="1"/>
  <c r="FT279" i="1"/>
  <c r="FS279" i="1"/>
  <c r="FR279" i="1"/>
  <c r="GC278" i="1"/>
  <c r="GB278" i="1"/>
  <c r="GA278" i="1"/>
  <c r="FZ278" i="1"/>
  <c r="FY278" i="1"/>
  <c r="FX278" i="1"/>
  <c r="FW278" i="1"/>
  <c r="FV278" i="1"/>
  <c r="FU278" i="1"/>
  <c r="FT278" i="1"/>
  <c r="FS278" i="1"/>
  <c r="FR278" i="1"/>
  <c r="GC277" i="1"/>
  <c r="GB277" i="1"/>
  <c r="GA277" i="1"/>
  <c r="FZ277" i="1"/>
  <c r="FY277" i="1"/>
  <c r="FX277" i="1"/>
  <c r="FW277" i="1"/>
  <c r="FV277" i="1"/>
  <c r="FU277" i="1"/>
  <c r="FT277" i="1"/>
  <c r="FS277" i="1"/>
  <c r="FR277" i="1"/>
  <c r="GC276" i="1"/>
  <c r="GB276" i="1"/>
  <c r="GA276" i="1"/>
  <c r="FZ276" i="1"/>
  <c r="FY276" i="1"/>
  <c r="FX276" i="1"/>
  <c r="FW276" i="1"/>
  <c r="FV276" i="1"/>
  <c r="FU276" i="1"/>
  <c r="FT276" i="1"/>
  <c r="FS276" i="1"/>
  <c r="FR276" i="1"/>
  <c r="GC275" i="1"/>
  <c r="GB275" i="1"/>
  <c r="GA275" i="1"/>
  <c r="FZ275" i="1"/>
  <c r="FY275" i="1"/>
  <c r="FX275" i="1"/>
  <c r="FW275" i="1"/>
  <c r="FV275" i="1"/>
  <c r="FU275" i="1"/>
  <c r="FT275" i="1"/>
  <c r="FS275" i="1"/>
  <c r="FR275" i="1"/>
  <c r="GC274" i="1"/>
  <c r="GB274" i="1"/>
  <c r="GA274" i="1"/>
  <c r="FZ274" i="1"/>
  <c r="FY274" i="1"/>
  <c r="FX274" i="1"/>
  <c r="FW274" i="1"/>
  <c r="FV274" i="1"/>
  <c r="FU274" i="1"/>
  <c r="FT274" i="1"/>
  <c r="FS274" i="1"/>
  <c r="FR274" i="1"/>
  <c r="GC273" i="1"/>
  <c r="GB273" i="1"/>
  <c r="GA273" i="1"/>
  <c r="FZ273" i="1"/>
  <c r="FY273" i="1"/>
  <c r="FX273" i="1"/>
  <c r="FW273" i="1"/>
  <c r="FV273" i="1"/>
  <c r="FU273" i="1"/>
  <c r="FT273" i="1"/>
  <c r="FS273" i="1"/>
  <c r="FR273" i="1"/>
  <c r="GC272" i="1"/>
  <c r="GB272" i="1"/>
  <c r="GA272" i="1"/>
  <c r="FZ272" i="1"/>
  <c r="FY272" i="1"/>
  <c r="FX272" i="1"/>
  <c r="FW272" i="1"/>
  <c r="FV272" i="1"/>
  <c r="FU272" i="1"/>
  <c r="FT272" i="1"/>
  <c r="FS272" i="1"/>
  <c r="FR272" i="1"/>
  <c r="GC271" i="1"/>
  <c r="GB271" i="1"/>
  <c r="GA271" i="1"/>
  <c r="FZ271" i="1"/>
  <c r="FY271" i="1"/>
  <c r="FX271" i="1"/>
  <c r="FW271" i="1"/>
  <c r="FV271" i="1"/>
  <c r="FU271" i="1"/>
  <c r="FT271" i="1"/>
  <c r="FS271" i="1"/>
  <c r="FR271" i="1"/>
  <c r="GC270" i="1"/>
  <c r="GB270" i="1"/>
  <c r="GA270" i="1"/>
  <c r="FZ270" i="1"/>
  <c r="FY270" i="1"/>
  <c r="FX270" i="1"/>
  <c r="FW270" i="1"/>
  <c r="FV270" i="1"/>
  <c r="FU270" i="1"/>
  <c r="FT270" i="1"/>
  <c r="FS270" i="1"/>
  <c r="FR270" i="1"/>
  <c r="GC269" i="1"/>
  <c r="GB269" i="1"/>
  <c r="GA269" i="1"/>
  <c r="FZ269" i="1"/>
  <c r="FY269" i="1"/>
  <c r="FX269" i="1"/>
  <c r="FW269" i="1"/>
  <c r="FV269" i="1"/>
  <c r="FU269" i="1"/>
  <c r="FT269" i="1"/>
  <c r="FS269" i="1"/>
  <c r="FR269" i="1"/>
  <c r="GC268" i="1"/>
  <c r="GB268" i="1"/>
  <c r="GA268" i="1"/>
  <c r="FZ268" i="1"/>
  <c r="FY268" i="1"/>
  <c r="FX268" i="1"/>
  <c r="FW268" i="1"/>
  <c r="FV268" i="1"/>
  <c r="FU268" i="1"/>
  <c r="FT268" i="1"/>
  <c r="FS268" i="1"/>
  <c r="FR268" i="1"/>
  <c r="GC267" i="1"/>
  <c r="GB267" i="1"/>
  <c r="GA267" i="1"/>
  <c r="FZ267" i="1"/>
  <c r="FY267" i="1"/>
  <c r="FX267" i="1"/>
  <c r="FW267" i="1"/>
  <c r="FV267" i="1"/>
  <c r="FU267" i="1"/>
  <c r="FT267" i="1"/>
  <c r="FS267" i="1"/>
  <c r="FR267" i="1"/>
  <c r="GC266" i="1"/>
  <c r="GB266" i="1"/>
  <c r="GA266" i="1"/>
  <c r="FZ266" i="1"/>
  <c r="FY266" i="1"/>
  <c r="FX266" i="1"/>
  <c r="FW266" i="1"/>
  <c r="FV266" i="1"/>
  <c r="FU266" i="1"/>
  <c r="FT266" i="1"/>
  <c r="FS266" i="1"/>
  <c r="FR266" i="1"/>
  <c r="GC265" i="1"/>
  <c r="GB265" i="1"/>
  <c r="GA265" i="1"/>
  <c r="FZ265" i="1"/>
  <c r="FY265" i="1"/>
  <c r="FX265" i="1"/>
  <c r="FW265" i="1"/>
  <c r="FV265" i="1"/>
  <c r="FU265" i="1"/>
  <c r="FT265" i="1"/>
  <c r="FS265" i="1"/>
  <c r="FR265" i="1"/>
  <c r="GC264" i="1"/>
  <c r="GB264" i="1"/>
  <c r="GA264" i="1"/>
  <c r="FZ264" i="1"/>
  <c r="FY264" i="1"/>
  <c r="FX264" i="1"/>
  <c r="FW264" i="1"/>
  <c r="FV264" i="1"/>
  <c r="FU264" i="1"/>
  <c r="FT264" i="1"/>
  <c r="FS264" i="1"/>
  <c r="FR264" i="1"/>
  <c r="GC263" i="1"/>
  <c r="GB263" i="1"/>
  <c r="GA263" i="1"/>
  <c r="FZ263" i="1"/>
  <c r="FY263" i="1"/>
  <c r="FX263" i="1"/>
  <c r="FW263" i="1"/>
  <c r="FV263" i="1"/>
  <c r="FU263" i="1"/>
  <c r="FT263" i="1"/>
  <c r="FS263" i="1"/>
  <c r="FR263" i="1"/>
  <c r="GC262" i="1"/>
  <c r="GB262" i="1"/>
  <c r="GA262" i="1"/>
  <c r="FZ262" i="1"/>
  <c r="FY262" i="1"/>
  <c r="FX262" i="1"/>
  <c r="FW262" i="1"/>
  <c r="FV262" i="1"/>
  <c r="FU262" i="1"/>
  <c r="FT262" i="1"/>
  <c r="FS262" i="1"/>
  <c r="FR262" i="1"/>
  <c r="GC261" i="1"/>
  <c r="GB261" i="1"/>
  <c r="GA261" i="1"/>
  <c r="FZ261" i="1"/>
  <c r="FY261" i="1"/>
  <c r="FX261" i="1"/>
  <c r="FW261" i="1"/>
  <c r="FV261" i="1"/>
  <c r="FU261" i="1"/>
  <c r="FT261" i="1"/>
  <c r="FS261" i="1"/>
  <c r="FR261" i="1"/>
  <c r="GC260" i="1"/>
  <c r="GB260" i="1"/>
  <c r="GA260" i="1"/>
  <c r="FZ260" i="1"/>
  <c r="FY260" i="1"/>
  <c r="FX260" i="1"/>
  <c r="FW260" i="1"/>
  <c r="FV260" i="1"/>
  <c r="FU260" i="1"/>
  <c r="FT260" i="1"/>
  <c r="FS260" i="1"/>
  <c r="FR260" i="1"/>
  <c r="GC259" i="1"/>
  <c r="GB259" i="1"/>
  <c r="GA259" i="1"/>
  <c r="FZ259" i="1"/>
  <c r="FY259" i="1"/>
  <c r="FX259" i="1"/>
  <c r="FW259" i="1"/>
  <c r="FV259" i="1"/>
  <c r="FU259" i="1"/>
  <c r="FT259" i="1"/>
  <c r="FS259" i="1"/>
  <c r="FR259" i="1"/>
  <c r="GC258" i="1"/>
  <c r="GB258" i="1"/>
  <c r="GA258" i="1"/>
  <c r="FZ258" i="1"/>
  <c r="FY258" i="1"/>
  <c r="FX258" i="1"/>
  <c r="FW258" i="1"/>
  <c r="FV258" i="1"/>
  <c r="FU258" i="1"/>
  <c r="FT258" i="1"/>
  <c r="FS258" i="1"/>
  <c r="FR258" i="1"/>
  <c r="GC257" i="1"/>
  <c r="GB257" i="1"/>
  <c r="GA257" i="1"/>
  <c r="FZ257" i="1"/>
  <c r="FY257" i="1"/>
  <c r="FX257" i="1"/>
  <c r="FW257" i="1"/>
  <c r="FV257" i="1"/>
  <c r="FU257" i="1"/>
  <c r="FT257" i="1"/>
  <c r="FS257" i="1"/>
  <c r="FR257" i="1"/>
  <c r="GC256" i="1"/>
  <c r="GB256" i="1"/>
  <c r="GA256" i="1"/>
  <c r="FZ256" i="1"/>
  <c r="FY256" i="1"/>
  <c r="FX256" i="1"/>
  <c r="FW256" i="1"/>
  <c r="FV256" i="1"/>
  <c r="FU256" i="1"/>
  <c r="FT256" i="1"/>
  <c r="FS256" i="1"/>
  <c r="FR256" i="1"/>
  <c r="GC255" i="1"/>
  <c r="GB255" i="1"/>
  <c r="GA255" i="1"/>
  <c r="FZ255" i="1"/>
  <c r="FY255" i="1"/>
  <c r="FX255" i="1"/>
  <c r="FW255" i="1"/>
  <c r="FV255" i="1"/>
  <c r="FU255" i="1"/>
  <c r="FT255" i="1"/>
  <c r="FS255" i="1"/>
  <c r="FR255" i="1"/>
  <c r="GC254" i="1"/>
  <c r="GB254" i="1"/>
  <c r="GA254" i="1"/>
  <c r="FZ254" i="1"/>
  <c r="FY254" i="1"/>
  <c r="FX254" i="1"/>
  <c r="FW254" i="1"/>
  <c r="FV254" i="1"/>
  <c r="FU254" i="1"/>
  <c r="FT254" i="1"/>
  <c r="FS254" i="1"/>
  <c r="FR254" i="1"/>
  <c r="GC253" i="1"/>
  <c r="GB253" i="1"/>
  <c r="GA253" i="1"/>
  <c r="FZ253" i="1"/>
  <c r="FY253" i="1"/>
  <c r="FX253" i="1"/>
  <c r="FW253" i="1"/>
  <c r="FV253" i="1"/>
  <c r="FU253" i="1"/>
  <c r="FT253" i="1"/>
  <c r="FS253" i="1"/>
  <c r="FR253" i="1"/>
  <c r="GC252" i="1"/>
  <c r="GB252" i="1"/>
  <c r="GA252" i="1"/>
  <c r="FZ252" i="1"/>
  <c r="FY252" i="1"/>
  <c r="FX252" i="1"/>
  <c r="FW252" i="1"/>
  <c r="FV252" i="1"/>
  <c r="FU252" i="1"/>
  <c r="FT252" i="1"/>
  <c r="FS252" i="1"/>
  <c r="FR252" i="1"/>
  <c r="GC251" i="1"/>
  <c r="GB251" i="1"/>
  <c r="GA251" i="1"/>
  <c r="FZ251" i="1"/>
  <c r="FY251" i="1"/>
  <c r="FX251" i="1"/>
  <c r="FW251" i="1"/>
  <c r="FV251" i="1"/>
  <c r="FU251" i="1"/>
  <c r="FT251" i="1"/>
  <c r="FS251" i="1"/>
  <c r="FR251" i="1"/>
  <c r="GC250" i="1"/>
  <c r="GB250" i="1"/>
  <c r="GA250" i="1"/>
  <c r="FZ250" i="1"/>
  <c r="FY250" i="1"/>
  <c r="FX250" i="1"/>
  <c r="FW250" i="1"/>
  <c r="FV250" i="1"/>
  <c r="FU250" i="1"/>
  <c r="FT250" i="1"/>
  <c r="FS250" i="1"/>
  <c r="FR250" i="1"/>
  <c r="GC249" i="1"/>
  <c r="GB249" i="1"/>
  <c r="GA249" i="1"/>
  <c r="FZ249" i="1"/>
  <c r="FY249" i="1"/>
  <c r="FX249" i="1"/>
  <c r="FW249" i="1"/>
  <c r="FV249" i="1"/>
  <c r="FU249" i="1"/>
  <c r="FT249" i="1"/>
  <c r="FS249" i="1"/>
  <c r="FR249" i="1"/>
  <c r="GC248" i="1"/>
  <c r="GB248" i="1"/>
  <c r="GA248" i="1"/>
  <c r="FZ248" i="1"/>
  <c r="FY248" i="1"/>
  <c r="FX248" i="1"/>
  <c r="FW248" i="1"/>
  <c r="FV248" i="1"/>
  <c r="FU248" i="1"/>
  <c r="FT248" i="1"/>
  <c r="FS248" i="1"/>
  <c r="FR248" i="1"/>
  <c r="GC247" i="1"/>
  <c r="GB247" i="1"/>
  <c r="GA247" i="1"/>
  <c r="FZ247" i="1"/>
  <c r="FY247" i="1"/>
  <c r="FX247" i="1"/>
  <c r="FW247" i="1"/>
  <c r="FV247" i="1"/>
  <c r="FU247" i="1"/>
  <c r="FT247" i="1"/>
  <c r="FS247" i="1"/>
  <c r="FR247" i="1"/>
  <c r="GC246" i="1"/>
  <c r="GB246" i="1"/>
  <c r="GA246" i="1"/>
  <c r="FZ246" i="1"/>
  <c r="FY246" i="1"/>
  <c r="FX246" i="1"/>
  <c r="FW246" i="1"/>
  <c r="FV246" i="1"/>
  <c r="FU246" i="1"/>
  <c r="FT246" i="1"/>
  <c r="FS246" i="1"/>
  <c r="FR246" i="1"/>
  <c r="GC245" i="1"/>
  <c r="GB245" i="1"/>
  <c r="GA245" i="1"/>
  <c r="FZ245" i="1"/>
  <c r="FY245" i="1"/>
  <c r="FX245" i="1"/>
  <c r="FW245" i="1"/>
  <c r="FV245" i="1"/>
  <c r="FU245" i="1"/>
  <c r="FT245" i="1"/>
  <c r="FS245" i="1"/>
  <c r="FR245" i="1"/>
  <c r="GC244" i="1"/>
  <c r="GB244" i="1"/>
  <c r="GA244" i="1"/>
  <c r="FZ244" i="1"/>
  <c r="FY244" i="1"/>
  <c r="FX244" i="1"/>
  <c r="FW244" i="1"/>
  <c r="FV244" i="1"/>
  <c r="FU244" i="1"/>
  <c r="FT244" i="1"/>
  <c r="FS244" i="1"/>
  <c r="FR244" i="1"/>
  <c r="GC243" i="1"/>
  <c r="GB243" i="1"/>
  <c r="GA243" i="1"/>
  <c r="FZ243" i="1"/>
  <c r="FY243" i="1"/>
  <c r="FX243" i="1"/>
  <c r="FW243" i="1"/>
  <c r="FV243" i="1"/>
  <c r="FU243" i="1"/>
  <c r="FT243" i="1"/>
  <c r="FS243" i="1"/>
  <c r="FR243" i="1"/>
  <c r="GC242" i="1"/>
  <c r="GB242" i="1"/>
  <c r="GA242" i="1"/>
  <c r="FZ242" i="1"/>
  <c r="FY242" i="1"/>
  <c r="FX242" i="1"/>
  <c r="FW242" i="1"/>
  <c r="FV242" i="1"/>
  <c r="FU242" i="1"/>
  <c r="FT242" i="1"/>
  <c r="FS242" i="1"/>
  <c r="FR242" i="1"/>
  <c r="GC241" i="1"/>
  <c r="GB241" i="1"/>
  <c r="GA241" i="1"/>
  <c r="FZ241" i="1"/>
  <c r="FY241" i="1"/>
  <c r="FX241" i="1"/>
  <c r="FW241" i="1"/>
  <c r="FV241" i="1"/>
  <c r="FU241" i="1"/>
  <c r="FT241" i="1"/>
  <c r="FS241" i="1"/>
  <c r="FR241" i="1"/>
  <c r="GC240" i="1"/>
  <c r="GB240" i="1"/>
  <c r="GA240" i="1"/>
  <c r="FZ240" i="1"/>
  <c r="FY240" i="1"/>
  <c r="FX240" i="1"/>
  <c r="FW240" i="1"/>
  <c r="FV240" i="1"/>
  <c r="FU240" i="1"/>
  <c r="FT240" i="1"/>
  <c r="FS240" i="1"/>
  <c r="FR240" i="1"/>
  <c r="GC239" i="1"/>
  <c r="GB239" i="1"/>
  <c r="GA239" i="1"/>
  <c r="FZ239" i="1"/>
  <c r="FY239" i="1"/>
  <c r="FX239" i="1"/>
  <c r="FW239" i="1"/>
  <c r="FV239" i="1"/>
  <c r="FU239" i="1"/>
  <c r="FT239" i="1"/>
  <c r="FS239" i="1"/>
  <c r="FR239" i="1"/>
  <c r="GC238" i="1"/>
  <c r="GB238" i="1"/>
  <c r="GA238" i="1"/>
  <c r="FZ238" i="1"/>
  <c r="FY238" i="1"/>
  <c r="FX238" i="1"/>
  <c r="FW238" i="1"/>
  <c r="FV238" i="1"/>
  <c r="FU238" i="1"/>
  <c r="FT238" i="1"/>
  <c r="FS238" i="1"/>
  <c r="FR238" i="1"/>
  <c r="GC237" i="1"/>
  <c r="GB237" i="1"/>
  <c r="GA237" i="1"/>
  <c r="FZ237" i="1"/>
  <c r="FY237" i="1"/>
  <c r="FX237" i="1"/>
  <c r="FW237" i="1"/>
  <c r="FV237" i="1"/>
  <c r="FU237" i="1"/>
  <c r="FT237" i="1"/>
  <c r="FS237" i="1"/>
  <c r="FR237" i="1"/>
  <c r="GC236" i="1"/>
  <c r="GB236" i="1"/>
  <c r="GA236" i="1"/>
  <c r="FZ236" i="1"/>
  <c r="FY236" i="1"/>
  <c r="FX236" i="1"/>
  <c r="FW236" i="1"/>
  <c r="FV236" i="1"/>
  <c r="FU236" i="1"/>
  <c r="FT236" i="1"/>
  <c r="FS236" i="1"/>
  <c r="FR236" i="1"/>
  <c r="GC235" i="1"/>
  <c r="GB235" i="1"/>
  <c r="GA235" i="1"/>
  <c r="FZ235" i="1"/>
  <c r="FY235" i="1"/>
  <c r="FX235" i="1"/>
  <c r="FW235" i="1"/>
  <c r="FV235" i="1"/>
  <c r="FU235" i="1"/>
  <c r="FT235" i="1"/>
  <c r="FS235" i="1"/>
  <c r="FR235" i="1"/>
  <c r="GC234" i="1"/>
  <c r="GB234" i="1"/>
  <c r="GA234" i="1"/>
  <c r="FZ234" i="1"/>
  <c r="FY234" i="1"/>
  <c r="FX234" i="1"/>
  <c r="FW234" i="1"/>
  <c r="FV234" i="1"/>
  <c r="FU234" i="1"/>
  <c r="FT234" i="1"/>
  <c r="FS234" i="1"/>
  <c r="FR234" i="1"/>
  <c r="GC233" i="1"/>
  <c r="GB233" i="1"/>
  <c r="GA233" i="1"/>
  <c r="FZ233" i="1"/>
  <c r="FY233" i="1"/>
  <c r="FX233" i="1"/>
  <c r="FW233" i="1"/>
  <c r="FV233" i="1"/>
  <c r="FU233" i="1"/>
  <c r="FT233" i="1"/>
  <c r="FS233" i="1"/>
  <c r="FR233" i="1"/>
  <c r="GC232" i="1"/>
  <c r="GB232" i="1"/>
  <c r="GA232" i="1"/>
  <c r="FZ232" i="1"/>
  <c r="FY232" i="1"/>
  <c r="FX232" i="1"/>
  <c r="FW232" i="1"/>
  <c r="FV232" i="1"/>
  <c r="FU232" i="1"/>
  <c r="FT232" i="1"/>
  <c r="FS232" i="1"/>
  <c r="FR232" i="1"/>
  <c r="GC231" i="1"/>
  <c r="GB231" i="1"/>
  <c r="GA231" i="1"/>
  <c r="FZ231" i="1"/>
  <c r="FY231" i="1"/>
  <c r="FX231" i="1"/>
  <c r="FW231" i="1"/>
  <c r="FV231" i="1"/>
  <c r="FU231" i="1"/>
  <c r="FT231" i="1"/>
  <c r="FS231" i="1"/>
  <c r="FR231" i="1"/>
  <c r="GC230" i="1"/>
  <c r="GB230" i="1"/>
  <c r="GA230" i="1"/>
  <c r="FZ230" i="1"/>
  <c r="FY230" i="1"/>
  <c r="FX230" i="1"/>
  <c r="FW230" i="1"/>
  <c r="FV230" i="1"/>
  <c r="FU230" i="1"/>
  <c r="FT230" i="1"/>
  <c r="FS230" i="1"/>
  <c r="FR230" i="1"/>
  <c r="GC229" i="1"/>
  <c r="GB229" i="1"/>
  <c r="GA229" i="1"/>
  <c r="FZ229" i="1"/>
  <c r="FY229" i="1"/>
  <c r="FX229" i="1"/>
  <c r="FW229" i="1"/>
  <c r="FV229" i="1"/>
  <c r="FU229" i="1"/>
  <c r="FT229" i="1"/>
  <c r="FS229" i="1"/>
  <c r="FR229" i="1"/>
  <c r="GC228" i="1"/>
  <c r="GB228" i="1"/>
  <c r="GA228" i="1"/>
  <c r="FZ228" i="1"/>
  <c r="FY228" i="1"/>
  <c r="FX228" i="1"/>
  <c r="FW228" i="1"/>
  <c r="FV228" i="1"/>
  <c r="FU228" i="1"/>
  <c r="FT228" i="1"/>
  <c r="FS228" i="1"/>
  <c r="FR228" i="1"/>
  <c r="GC227" i="1"/>
  <c r="GB227" i="1"/>
  <c r="GA227" i="1"/>
  <c r="FZ227" i="1"/>
  <c r="FY227" i="1"/>
  <c r="FX227" i="1"/>
  <c r="FW227" i="1"/>
  <c r="FV227" i="1"/>
  <c r="FU227" i="1"/>
  <c r="FT227" i="1"/>
  <c r="FS227" i="1"/>
  <c r="FR227" i="1"/>
  <c r="GC226" i="1"/>
  <c r="GB226" i="1"/>
  <c r="GA226" i="1"/>
  <c r="FZ226" i="1"/>
  <c r="FY226" i="1"/>
  <c r="FX226" i="1"/>
  <c r="FW226" i="1"/>
  <c r="FV226" i="1"/>
  <c r="FU226" i="1"/>
  <c r="FT226" i="1"/>
  <c r="FS226" i="1"/>
  <c r="FR226" i="1"/>
  <c r="GC225" i="1"/>
  <c r="GB225" i="1"/>
  <c r="GA225" i="1"/>
  <c r="FZ225" i="1"/>
  <c r="FY225" i="1"/>
  <c r="FX225" i="1"/>
  <c r="FW225" i="1"/>
  <c r="FV225" i="1"/>
  <c r="FU225" i="1"/>
  <c r="FT225" i="1"/>
  <c r="FS225" i="1"/>
  <c r="FR225" i="1"/>
  <c r="GC224" i="1"/>
  <c r="GB224" i="1"/>
  <c r="GA224" i="1"/>
  <c r="FZ224" i="1"/>
  <c r="FY224" i="1"/>
  <c r="FX224" i="1"/>
  <c r="FW224" i="1"/>
  <c r="FV224" i="1"/>
  <c r="FU224" i="1"/>
  <c r="FT224" i="1"/>
  <c r="FS224" i="1"/>
  <c r="FR224" i="1"/>
  <c r="GC223" i="1"/>
  <c r="GB223" i="1"/>
  <c r="GA223" i="1"/>
  <c r="FZ223" i="1"/>
  <c r="FY223" i="1"/>
  <c r="FX223" i="1"/>
  <c r="FW223" i="1"/>
  <c r="FV223" i="1"/>
  <c r="FU223" i="1"/>
  <c r="FT223" i="1"/>
  <c r="FS223" i="1"/>
  <c r="FR223" i="1"/>
  <c r="GC222" i="1"/>
  <c r="GB222" i="1"/>
  <c r="GA222" i="1"/>
  <c r="FZ222" i="1"/>
  <c r="FY222" i="1"/>
  <c r="FX222" i="1"/>
  <c r="FW222" i="1"/>
  <c r="FV222" i="1"/>
  <c r="FU222" i="1"/>
  <c r="FT222" i="1"/>
  <c r="FS222" i="1"/>
  <c r="FR222" i="1"/>
  <c r="GC221" i="1"/>
  <c r="GB221" i="1"/>
  <c r="GA221" i="1"/>
  <c r="FZ221" i="1"/>
  <c r="FY221" i="1"/>
  <c r="FX221" i="1"/>
  <c r="FW221" i="1"/>
  <c r="FV221" i="1"/>
  <c r="FU221" i="1"/>
  <c r="FT221" i="1"/>
  <c r="FS221" i="1"/>
  <c r="FR221" i="1"/>
  <c r="GC220" i="1"/>
  <c r="GB220" i="1"/>
  <c r="GA220" i="1"/>
  <c r="FZ220" i="1"/>
  <c r="FY220" i="1"/>
  <c r="FX220" i="1"/>
  <c r="FW220" i="1"/>
  <c r="FV220" i="1"/>
  <c r="FU220" i="1"/>
  <c r="FT220" i="1"/>
  <c r="FS220" i="1"/>
  <c r="FR220" i="1"/>
  <c r="GC219" i="1"/>
  <c r="GB219" i="1"/>
  <c r="GA219" i="1"/>
  <c r="FZ219" i="1"/>
  <c r="FY219" i="1"/>
  <c r="FX219" i="1"/>
  <c r="FW219" i="1"/>
  <c r="FV219" i="1"/>
  <c r="FU219" i="1"/>
  <c r="FT219" i="1"/>
  <c r="FS219" i="1"/>
  <c r="FR219" i="1"/>
  <c r="GC218" i="1"/>
  <c r="GB218" i="1"/>
  <c r="GA218" i="1"/>
  <c r="FZ218" i="1"/>
  <c r="FY218" i="1"/>
  <c r="FX218" i="1"/>
  <c r="FW218" i="1"/>
  <c r="FV218" i="1"/>
  <c r="FU218" i="1"/>
  <c r="FT218" i="1"/>
  <c r="FS218" i="1"/>
  <c r="FR218" i="1"/>
  <c r="GC217" i="1"/>
  <c r="GB217" i="1"/>
  <c r="GA217" i="1"/>
  <c r="FZ217" i="1"/>
  <c r="FY217" i="1"/>
  <c r="FX217" i="1"/>
  <c r="FW217" i="1"/>
  <c r="FV217" i="1"/>
  <c r="FU217" i="1"/>
  <c r="FT217" i="1"/>
  <c r="FS217" i="1"/>
  <c r="FR217" i="1"/>
  <c r="GC216" i="1"/>
  <c r="GB216" i="1"/>
  <c r="GA216" i="1"/>
  <c r="FZ216" i="1"/>
  <c r="FY216" i="1"/>
  <c r="FX216" i="1"/>
  <c r="FW216" i="1"/>
  <c r="FV216" i="1"/>
  <c r="FU216" i="1"/>
  <c r="FT216" i="1"/>
  <c r="FS216" i="1"/>
  <c r="FR216" i="1"/>
  <c r="GC215" i="1"/>
  <c r="GB215" i="1"/>
  <c r="GA215" i="1"/>
  <c r="FZ215" i="1"/>
  <c r="FY215" i="1"/>
  <c r="FX215" i="1"/>
  <c r="FW215" i="1"/>
  <c r="FV215" i="1"/>
  <c r="FU215" i="1"/>
  <c r="FT215" i="1"/>
  <c r="FS215" i="1"/>
  <c r="FR215" i="1"/>
  <c r="GC214" i="1"/>
  <c r="GB214" i="1"/>
  <c r="GA214" i="1"/>
  <c r="FZ214" i="1"/>
  <c r="FY214" i="1"/>
  <c r="FX214" i="1"/>
  <c r="FW214" i="1"/>
  <c r="FV214" i="1"/>
  <c r="FU214" i="1"/>
  <c r="FT214" i="1"/>
  <c r="FS214" i="1"/>
  <c r="FR214" i="1"/>
  <c r="GC213" i="1"/>
  <c r="GB213" i="1"/>
  <c r="GA213" i="1"/>
  <c r="FZ213" i="1"/>
  <c r="FY213" i="1"/>
  <c r="FX213" i="1"/>
  <c r="FW213" i="1"/>
  <c r="FV213" i="1"/>
  <c r="FU213" i="1"/>
  <c r="FT213" i="1"/>
  <c r="FS213" i="1"/>
  <c r="FR213" i="1"/>
  <c r="GC212" i="1"/>
  <c r="GB212" i="1"/>
  <c r="GA212" i="1"/>
  <c r="FZ212" i="1"/>
  <c r="FY212" i="1"/>
  <c r="FX212" i="1"/>
  <c r="FW212" i="1"/>
  <c r="FV212" i="1"/>
  <c r="FU212" i="1"/>
  <c r="FT212" i="1"/>
  <c r="FS212" i="1"/>
  <c r="FR212" i="1"/>
  <c r="GC211" i="1"/>
  <c r="GB211" i="1"/>
  <c r="GA211" i="1"/>
  <c r="FZ211" i="1"/>
  <c r="FY211" i="1"/>
  <c r="FX211" i="1"/>
  <c r="FW211" i="1"/>
  <c r="FV211" i="1"/>
  <c r="FU211" i="1"/>
  <c r="FT211" i="1"/>
  <c r="FS211" i="1"/>
  <c r="FR211" i="1"/>
  <c r="GC210" i="1"/>
  <c r="GB210" i="1"/>
  <c r="GA210" i="1"/>
  <c r="FZ210" i="1"/>
  <c r="FY210" i="1"/>
  <c r="FX210" i="1"/>
  <c r="FW210" i="1"/>
  <c r="FV210" i="1"/>
  <c r="FU210" i="1"/>
  <c r="FT210" i="1"/>
  <c r="FS210" i="1"/>
  <c r="FR210" i="1"/>
  <c r="GC209" i="1"/>
  <c r="GB209" i="1"/>
  <c r="GA209" i="1"/>
  <c r="FZ209" i="1"/>
  <c r="FY209" i="1"/>
  <c r="FX209" i="1"/>
  <c r="FW209" i="1"/>
  <c r="FV209" i="1"/>
  <c r="FU209" i="1"/>
  <c r="FT209" i="1"/>
  <c r="FS209" i="1"/>
  <c r="FR209" i="1"/>
  <c r="GC208" i="1"/>
  <c r="GB208" i="1"/>
  <c r="GA208" i="1"/>
  <c r="FZ208" i="1"/>
  <c r="FY208" i="1"/>
  <c r="FX208" i="1"/>
  <c r="FW208" i="1"/>
  <c r="FV208" i="1"/>
  <c r="FU208" i="1"/>
  <c r="FT208" i="1"/>
  <c r="FS208" i="1"/>
  <c r="FR208" i="1"/>
  <c r="GC207" i="1"/>
  <c r="GB207" i="1"/>
  <c r="GA207" i="1"/>
  <c r="FZ207" i="1"/>
  <c r="FY207" i="1"/>
  <c r="FX207" i="1"/>
  <c r="FW207" i="1"/>
  <c r="FV207" i="1"/>
  <c r="FU207" i="1"/>
  <c r="FT207" i="1"/>
  <c r="FS207" i="1"/>
  <c r="FR207" i="1"/>
  <c r="GC206" i="1"/>
  <c r="GB206" i="1"/>
  <c r="GA206" i="1"/>
  <c r="FZ206" i="1"/>
  <c r="FY206" i="1"/>
  <c r="FX206" i="1"/>
  <c r="FW206" i="1"/>
  <c r="FV206" i="1"/>
  <c r="FU206" i="1"/>
  <c r="FT206" i="1"/>
  <c r="FS206" i="1"/>
  <c r="FR206" i="1"/>
  <c r="GC205" i="1"/>
  <c r="GB205" i="1"/>
  <c r="GA205" i="1"/>
  <c r="FZ205" i="1"/>
  <c r="FY205" i="1"/>
  <c r="FX205" i="1"/>
  <c r="FW205" i="1"/>
  <c r="FV205" i="1"/>
  <c r="FU205" i="1"/>
  <c r="FT205" i="1"/>
  <c r="FS205" i="1"/>
  <c r="FR205" i="1"/>
  <c r="GC204" i="1"/>
  <c r="GB204" i="1"/>
  <c r="GA204" i="1"/>
  <c r="FZ204" i="1"/>
  <c r="FY204" i="1"/>
  <c r="FX204" i="1"/>
  <c r="FW204" i="1"/>
  <c r="FV204" i="1"/>
  <c r="FU204" i="1"/>
  <c r="FT204" i="1"/>
  <c r="FS204" i="1"/>
  <c r="FR204" i="1"/>
  <c r="GC203" i="1"/>
  <c r="GB203" i="1"/>
  <c r="GA203" i="1"/>
  <c r="FZ203" i="1"/>
  <c r="FY203" i="1"/>
  <c r="FX203" i="1"/>
  <c r="FW203" i="1"/>
  <c r="FV203" i="1"/>
  <c r="FU203" i="1"/>
  <c r="FT203" i="1"/>
  <c r="FS203" i="1"/>
  <c r="FR203" i="1"/>
  <c r="GC202" i="1"/>
  <c r="GB202" i="1"/>
  <c r="GA202" i="1"/>
  <c r="FZ202" i="1"/>
  <c r="FY202" i="1"/>
  <c r="FX202" i="1"/>
  <c r="FW202" i="1"/>
  <c r="FV202" i="1"/>
  <c r="FU202" i="1"/>
  <c r="FT202" i="1"/>
  <c r="FS202" i="1"/>
  <c r="FR202" i="1"/>
  <c r="GC201" i="1"/>
  <c r="GB201" i="1"/>
  <c r="GA201" i="1"/>
  <c r="FZ201" i="1"/>
  <c r="FY201" i="1"/>
  <c r="FX201" i="1"/>
  <c r="FW201" i="1"/>
  <c r="FV201" i="1"/>
  <c r="FU201" i="1"/>
  <c r="FT201" i="1"/>
  <c r="FS201" i="1"/>
  <c r="FR201" i="1"/>
  <c r="GC200" i="1"/>
  <c r="GB200" i="1"/>
  <c r="GA200" i="1"/>
  <c r="FZ200" i="1"/>
  <c r="FY200" i="1"/>
  <c r="FX200" i="1"/>
  <c r="FW200" i="1"/>
  <c r="FV200" i="1"/>
  <c r="FU200" i="1"/>
  <c r="FT200" i="1"/>
  <c r="FS200" i="1"/>
  <c r="FR200" i="1"/>
  <c r="GC199" i="1"/>
  <c r="GB199" i="1"/>
  <c r="GA199" i="1"/>
  <c r="FZ199" i="1"/>
  <c r="FY199" i="1"/>
  <c r="FX199" i="1"/>
  <c r="FW199" i="1"/>
  <c r="FV199" i="1"/>
  <c r="FU199" i="1"/>
  <c r="FT199" i="1"/>
  <c r="FS199" i="1"/>
  <c r="FR199" i="1"/>
  <c r="GC198" i="1"/>
  <c r="GB198" i="1"/>
  <c r="GA198" i="1"/>
  <c r="FZ198" i="1"/>
  <c r="FY198" i="1"/>
  <c r="FX198" i="1"/>
  <c r="FW198" i="1"/>
  <c r="FV198" i="1"/>
  <c r="FU198" i="1"/>
  <c r="FT198" i="1"/>
  <c r="FS198" i="1"/>
  <c r="FR198" i="1"/>
  <c r="GC197" i="1"/>
  <c r="GB197" i="1"/>
  <c r="GA197" i="1"/>
  <c r="FZ197" i="1"/>
  <c r="FY197" i="1"/>
  <c r="FX197" i="1"/>
  <c r="FW197" i="1"/>
  <c r="FV197" i="1"/>
  <c r="FU197" i="1"/>
  <c r="FT197" i="1"/>
  <c r="FS197" i="1"/>
  <c r="FR197" i="1"/>
  <c r="GC196" i="1"/>
  <c r="GB196" i="1"/>
  <c r="GA196" i="1"/>
  <c r="FZ196" i="1"/>
  <c r="FY196" i="1"/>
  <c r="FX196" i="1"/>
  <c r="FW196" i="1"/>
  <c r="FV196" i="1"/>
  <c r="FU196" i="1"/>
  <c r="FT196" i="1"/>
  <c r="FS196" i="1"/>
  <c r="FR196" i="1"/>
  <c r="GC195" i="1"/>
  <c r="GB195" i="1"/>
  <c r="GA195" i="1"/>
  <c r="FZ195" i="1"/>
  <c r="FY195" i="1"/>
  <c r="FX195" i="1"/>
  <c r="FW195" i="1"/>
  <c r="FV195" i="1"/>
  <c r="FU195" i="1"/>
  <c r="FT195" i="1"/>
  <c r="FS195" i="1"/>
  <c r="FR195" i="1"/>
  <c r="GC194" i="1"/>
  <c r="GB194" i="1"/>
  <c r="GA194" i="1"/>
  <c r="FZ194" i="1"/>
  <c r="FY194" i="1"/>
  <c r="FX194" i="1"/>
  <c r="FW194" i="1"/>
  <c r="FV194" i="1"/>
  <c r="FU194" i="1"/>
  <c r="FT194" i="1"/>
  <c r="FS194" i="1"/>
  <c r="FR194" i="1"/>
  <c r="GC193" i="1"/>
  <c r="GB193" i="1"/>
  <c r="GA193" i="1"/>
  <c r="FZ193" i="1"/>
  <c r="FY193" i="1"/>
  <c r="FX193" i="1"/>
  <c r="FW193" i="1"/>
  <c r="FV193" i="1"/>
  <c r="FU193" i="1"/>
  <c r="FT193" i="1"/>
  <c r="FS193" i="1"/>
  <c r="FR193" i="1"/>
  <c r="GC192" i="1"/>
  <c r="GB192" i="1"/>
  <c r="GA192" i="1"/>
  <c r="FZ192" i="1"/>
  <c r="FY192" i="1"/>
  <c r="FX192" i="1"/>
  <c r="FW192" i="1"/>
  <c r="FV192" i="1"/>
  <c r="FU192" i="1"/>
  <c r="FT192" i="1"/>
  <c r="FS192" i="1"/>
  <c r="FR192" i="1"/>
  <c r="GC191" i="1"/>
  <c r="GB191" i="1"/>
  <c r="GA191" i="1"/>
  <c r="FZ191" i="1"/>
  <c r="FY191" i="1"/>
  <c r="FX191" i="1"/>
  <c r="FW191" i="1"/>
  <c r="FV191" i="1"/>
  <c r="FU191" i="1"/>
  <c r="FT191" i="1"/>
  <c r="FS191" i="1"/>
  <c r="FR191" i="1"/>
  <c r="GC190" i="1"/>
  <c r="GB190" i="1"/>
  <c r="GA190" i="1"/>
  <c r="FZ190" i="1"/>
  <c r="FY190" i="1"/>
  <c r="FX190" i="1"/>
  <c r="FW190" i="1"/>
  <c r="FV190" i="1"/>
  <c r="FU190" i="1"/>
  <c r="FT190" i="1"/>
  <c r="FS190" i="1"/>
  <c r="FR190" i="1"/>
  <c r="GC189" i="1"/>
  <c r="GB189" i="1"/>
  <c r="GA189" i="1"/>
  <c r="FZ189" i="1"/>
  <c r="FY189" i="1"/>
  <c r="FX189" i="1"/>
  <c r="FW189" i="1"/>
  <c r="FV189" i="1"/>
  <c r="FU189" i="1"/>
  <c r="FT189" i="1"/>
  <c r="FS189" i="1"/>
  <c r="FR189" i="1"/>
  <c r="GC188" i="1"/>
  <c r="GB188" i="1"/>
  <c r="GA188" i="1"/>
  <c r="FZ188" i="1"/>
  <c r="FY188" i="1"/>
  <c r="FX188" i="1"/>
  <c r="FW188" i="1"/>
  <c r="FV188" i="1"/>
  <c r="FU188" i="1"/>
  <c r="FT188" i="1"/>
  <c r="FS188" i="1"/>
  <c r="FR188" i="1"/>
  <c r="GC187" i="1"/>
  <c r="GB187" i="1"/>
  <c r="GA187" i="1"/>
  <c r="FZ187" i="1"/>
  <c r="FY187" i="1"/>
  <c r="FX187" i="1"/>
  <c r="FW187" i="1"/>
  <c r="FV187" i="1"/>
  <c r="FU187" i="1"/>
  <c r="FT187" i="1"/>
  <c r="FS187" i="1"/>
  <c r="FR187" i="1"/>
  <c r="GC186" i="1"/>
  <c r="GB186" i="1"/>
  <c r="GA186" i="1"/>
  <c r="FZ186" i="1"/>
  <c r="FY186" i="1"/>
  <c r="FX186" i="1"/>
  <c r="FW186" i="1"/>
  <c r="FV186" i="1"/>
  <c r="FU186" i="1"/>
  <c r="FT186" i="1"/>
  <c r="FS186" i="1"/>
  <c r="FR186" i="1"/>
  <c r="GC185" i="1"/>
  <c r="GB185" i="1"/>
  <c r="GA185" i="1"/>
  <c r="FZ185" i="1"/>
  <c r="FY185" i="1"/>
  <c r="FX185" i="1"/>
  <c r="FW185" i="1"/>
  <c r="FV185" i="1"/>
  <c r="FU185" i="1"/>
  <c r="FT185" i="1"/>
  <c r="FS185" i="1"/>
  <c r="FR185" i="1"/>
  <c r="GC184" i="1"/>
  <c r="GB184" i="1"/>
  <c r="GA184" i="1"/>
  <c r="FZ184" i="1"/>
  <c r="FY184" i="1"/>
  <c r="FX184" i="1"/>
  <c r="FW184" i="1"/>
  <c r="FV184" i="1"/>
  <c r="FU184" i="1"/>
  <c r="FT184" i="1"/>
  <c r="FS184" i="1"/>
  <c r="FR184" i="1"/>
  <c r="GC183" i="1"/>
  <c r="GB183" i="1"/>
  <c r="GA183" i="1"/>
  <c r="FZ183" i="1"/>
  <c r="FY183" i="1"/>
  <c r="FX183" i="1"/>
  <c r="FW183" i="1"/>
  <c r="FV183" i="1"/>
  <c r="FU183" i="1"/>
  <c r="FT183" i="1"/>
  <c r="FS183" i="1"/>
  <c r="FR183" i="1"/>
  <c r="GC182" i="1"/>
  <c r="GB182" i="1"/>
  <c r="GA182" i="1"/>
  <c r="FZ182" i="1"/>
  <c r="FY182" i="1"/>
  <c r="FX182" i="1"/>
  <c r="FW182" i="1"/>
  <c r="FV182" i="1"/>
  <c r="FU182" i="1"/>
  <c r="FT182" i="1"/>
  <c r="FS182" i="1"/>
  <c r="FR182" i="1"/>
  <c r="GC181" i="1"/>
  <c r="GB181" i="1"/>
  <c r="GA181" i="1"/>
  <c r="FZ181" i="1"/>
  <c r="FY181" i="1"/>
  <c r="FX181" i="1"/>
  <c r="FW181" i="1"/>
  <c r="FV181" i="1"/>
  <c r="FU181" i="1"/>
  <c r="FT181" i="1"/>
  <c r="FS181" i="1"/>
  <c r="FR181" i="1"/>
  <c r="GC180" i="1"/>
  <c r="GB180" i="1"/>
  <c r="GA180" i="1"/>
  <c r="FZ180" i="1"/>
  <c r="FY180" i="1"/>
  <c r="FX180" i="1"/>
  <c r="FW180" i="1"/>
  <c r="FV180" i="1"/>
  <c r="FU180" i="1"/>
  <c r="FT180" i="1"/>
  <c r="FS180" i="1"/>
  <c r="FR180" i="1"/>
  <c r="GC179" i="1"/>
  <c r="GB179" i="1"/>
  <c r="GA179" i="1"/>
  <c r="FZ179" i="1"/>
  <c r="FY179" i="1"/>
  <c r="FX179" i="1"/>
  <c r="FW179" i="1"/>
  <c r="FV179" i="1"/>
  <c r="FU179" i="1"/>
  <c r="FT179" i="1"/>
  <c r="FS179" i="1"/>
  <c r="FR179" i="1"/>
  <c r="GC178" i="1"/>
  <c r="GB178" i="1"/>
  <c r="GA178" i="1"/>
  <c r="FZ178" i="1"/>
  <c r="FY178" i="1"/>
  <c r="FX178" i="1"/>
  <c r="FW178" i="1"/>
  <c r="FV178" i="1"/>
  <c r="FU178" i="1"/>
  <c r="FT178" i="1"/>
  <c r="FS178" i="1"/>
  <c r="FR178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GC176" i="1"/>
  <c r="GB176" i="1"/>
  <c r="GA176" i="1"/>
  <c r="FZ176" i="1"/>
  <c r="FY176" i="1"/>
  <c r="FX176" i="1"/>
  <c r="FW176" i="1"/>
  <c r="FV176" i="1"/>
  <c r="FU176" i="1"/>
  <c r="FT176" i="1"/>
  <c r="FS176" i="1"/>
  <c r="FR176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GC174" i="1"/>
  <c r="GB174" i="1"/>
  <c r="GA174" i="1"/>
  <c r="FZ174" i="1"/>
  <c r="FY174" i="1"/>
  <c r="FX174" i="1"/>
  <c r="FW174" i="1"/>
  <c r="FV174" i="1"/>
  <c r="FU174" i="1"/>
  <c r="FT174" i="1"/>
  <c r="FS174" i="1"/>
  <c r="FR174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GC172" i="1"/>
  <c r="GB172" i="1"/>
  <c r="GA172" i="1"/>
  <c r="FZ172" i="1"/>
  <c r="FY172" i="1"/>
  <c r="FX172" i="1"/>
  <c r="FW172" i="1"/>
  <c r="FV172" i="1"/>
  <c r="FU172" i="1"/>
  <c r="FT172" i="1"/>
  <c r="FS172" i="1"/>
  <c r="FR172" i="1"/>
  <c r="GC171" i="1"/>
  <c r="GB171" i="1"/>
  <c r="GA171" i="1"/>
  <c r="FZ171" i="1"/>
  <c r="FY171" i="1"/>
  <c r="FX171" i="1"/>
  <c r="FW171" i="1"/>
  <c r="FV171" i="1"/>
  <c r="FU171" i="1"/>
  <c r="FT171" i="1"/>
  <c r="FS171" i="1"/>
  <c r="FR171" i="1"/>
  <c r="GC170" i="1"/>
  <c r="GB170" i="1"/>
  <c r="GA170" i="1"/>
  <c r="FZ170" i="1"/>
  <c r="FY170" i="1"/>
  <c r="FX170" i="1"/>
  <c r="FW170" i="1"/>
  <c r="FV170" i="1"/>
  <c r="FU170" i="1"/>
  <c r="FT170" i="1"/>
  <c r="FS170" i="1"/>
  <c r="FR170" i="1"/>
  <c r="GC169" i="1"/>
  <c r="GB169" i="1"/>
  <c r="GA169" i="1"/>
  <c r="FZ169" i="1"/>
  <c r="FY169" i="1"/>
  <c r="FX169" i="1"/>
  <c r="FW169" i="1"/>
  <c r="FV169" i="1"/>
  <c r="FU169" i="1"/>
  <c r="FT169" i="1"/>
  <c r="FS169" i="1"/>
  <c r="FR169" i="1"/>
  <c r="GC168" i="1"/>
  <c r="GB168" i="1"/>
  <c r="GA168" i="1"/>
  <c r="FZ168" i="1"/>
  <c r="FY168" i="1"/>
  <c r="FX168" i="1"/>
  <c r="FW168" i="1"/>
  <c r="FV168" i="1"/>
  <c r="FU168" i="1"/>
  <c r="FT168" i="1"/>
  <c r="FS168" i="1"/>
  <c r="FR168" i="1"/>
  <c r="GC167" i="1"/>
  <c r="GB167" i="1"/>
  <c r="GA167" i="1"/>
  <c r="FZ167" i="1"/>
  <c r="FY167" i="1"/>
  <c r="FX167" i="1"/>
  <c r="FW167" i="1"/>
  <c r="FV167" i="1"/>
  <c r="FU167" i="1"/>
  <c r="FT167" i="1"/>
  <c r="FS167" i="1"/>
  <c r="FR167" i="1"/>
  <c r="GC166" i="1"/>
  <c r="GB166" i="1"/>
  <c r="GA166" i="1"/>
  <c r="FZ166" i="1"/>
  <c r="FY166" i="1"/>
  <c r="FX166" i="1"/>
  <c r="FW166" i="1"/>
  <c r="FV166" i="1"/>
  <c r="FU166" i="1"/>
  <c r="FT166" i="1"/>
  <c r="FS166" i="1"/>
  <c r="FR166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GC163" i="1"/>
  <c r="GB163" i="1"/>
  <c r="GA163" i="1"/>
  <c r="FZ163" i="1"/>
  <c r="FY163" i="1"/>
  <c r="FX163" i="1"/>
  <c r="FW163" i="1"/>
  <c r="FV163" i="1"/>
  <c r="FU163" i="1"/>
  <c r="FT163" i="1"/>
  <c r="FS163" i="1"/>
  <c r="FR163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GC160" i="1"/>
  <c r="GB160" i="1"/>
  <c r="GA160" i="1"/>
  <c r="FZ160" i="1"/>
  <c r="FY160" i="1"/>
  <c r="FX160" i="1"/>
  <c r="FW160" i="1"/>
  <c r="FV160" i="1"/>
  <c r="FU160" i="1"/>
  <c r="FT160" i="1"/>
  <c r="FS160" i="1"/>
  <c r="FR160" i="1"/>
  <c r="GC159" i="1"/>
  <c r="GB159" i="1"/>
  <c r="GA159" i="1"/>
  <c r="FZ159" i="1"/>
  <c r="FY159" i="1"/>
  <c r="FX159" i="1"/>
  <c r="FW159" i="1"/>
  <c r="FV159" i="1"/>
  <c r="FU159" i="1"/>
  <c r="FT159" i="1"/>
  <c r="FS159" i="1"/>
  <c r="FR159" i="1"/>
  <c r="GC158" i="1"/>
  <c r="GB158" i="1"/>
  <c r="GA158" i="1"/>
  <c r="FZ158" i="1"/>
  <c r="FY158" i="1"/>
  <c r="FX158" i="1"/>
  <c r="FW158" i="1"/>
  <c r="FV158" i="1"/>
  <c r="FU158" i="1"/>
  <c r="FT158" i="1"/>
  <c r="FS158" i="1"/>
  <c r="FR158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GC156" i="1"/>
  <c r="GB156" i="1"/>
  <c r="GA156" i="1"/>
  <c r="FZ156" i="1"/>
  <c r="FY156" i="1"/>
  <c r="FX156" i="1"/>
  <c r="FW156" i="1"/>
  <c r="FV156" i="1"/>
  <c r="FU156" i="1"/>
  <c r="FT156" i="1"/>
  <c r="FS156" i="1"/>
  <c r="FR156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GC154" i="1"/>
  <c r="GB154" i="1"/>
  <c r="GA154" i="1"/>
  <c r="FZ154" i="1"/>
  <c r="FY154" i="1"/>
  <c r="FX154" i="1"/>
  <c r="FW154" i="1"/>
  <c r="FV154" i="1"/>
  <c r="FU154" i="1"/>
  <c r="FT154" i="1"/>
  <c r="FS154" i="1"/>
  <c r="FR154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GC152" i="1"/>
  <c r="GB152" i="1"/>
  <c r="GA152" i="1"/>
  <c r="FZ152" i="1"/>
  <c r="FY152" i="1"/>
  <c r="FX152" i="1"/>
  <c r="FW152" i="1"/>
  <c r="FV152" i="1"/>
  <c r="FU152" i="1"/>
  <c r="FT152" i="1"/>
  <c r="FS152" i="1"/>
  <c r="FR152" i="1"/>
  <c r="GC151" i="1"/>
  <c r="GB151" i="1"/>
  <c r="GA151" i="1"/>
  <c r="FZ151" i="1"/>
  <c r="FY151" i="1"/>
  <c r="FX151" i="1"/>
  <c r="FW151" i="1"/>
  <c r="FV151" i="1"/>
  <c r="FU151" i="1"/>
  <c r="FT151" i="1"/>
  <c r="FS151" i="1"/>
  <c r="FR151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GC129" i="1"/>
  <c r="GB129" i="1"/>
  <c r="GA129" i="1"/>
  <c r="FZ129" i="1"/>
  <c r="FY129" i="1"/>
  <c r="FX129" i="1"/>
  <c r="FW129" i="1"/>
  <c r="FV129" i="1"/>
  <c r="FU129" i="1"/>
  <c r="FT129" i="1"/>
  <c r="FS129" i="1"/>
  <c r="FR129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GC127" i="1"/>
  <c r="GB127" i="1"/>
  <c r="GA127" i="1"/>
  <c r="FZ127" i="1"/>
  <c r="FY127" i="1"/>
  <c r="FX127" i="1"/>
  <c r="FW127" i="1"/>
  <c r="FV127" i="1"/>
  <c r="FU127" i="1"/>
  <c r="FT127" i="1"/>
  <c r="FS127" i="1"/>
  <c r="FR127" i="1"/>
  <c r="GC126" i="1"/>
  <c r="GB126" i="1"/>
  <c r="GA126" i="1"/>
  <c r="FZ126" i="1"/>
  <c r="FY126" i="1"/>
  <c r="FX126" i="1"/>
  <c r="FW126" i="1"/>
  <c r="FV126" i="1"/>
  <c r="FU126" i="1"/>
  <c r="FT126" i="1"/>
  <c r="FS126" i="1"/>
  <c r="FR126" i="1"/>
  <c r="GC125" i="1"/>
  <c r="GB125" i="1"/>
  <c r="GA125" i="1"/>
  <c r="FZ125" i="1"/>
  <c r="FY125" i="1"/>
  <c r="FX125" i="1"/>
  <c r="FW125" i="1"/>
  <c r="FV125" i="1"/>
  <c r="FU125" i="1"/>
  <c r="FT125" i="1"/>
  <c r="FS125" i="1"/>
  <c r="FR125" i="1"/>
  <c r="GC124" i="1"/>
  <c r="GB124" i="1"/>
  <c r="GA124" i="1"/>
  <c r="FZ124" i="1"/>
  <c r="FY124" i="1"/>
  <c r="FX124" i="1"/>
  <c r="FW124" i="1"/>
  <c r="FV124" i="1"/>
  <c r="FU124" i="1"/>
  <c r="FT124" i="1"/>
  <c r="FS124" i="1"/>
  <c r="FR124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GC122" i="1"/>
  <c r="GB122" i="1"/>
  <c r="GA122" i="1"/>
  <c r="FZ122" i="1"/>
  <c r="FY122" i="1"/>
  <c r="FX122" i="1"/>
  <c r="FW122" i="1"/>
  <c r="FV122" i="1"/>
  <c r="FU122" i="1"/>
  <c r="FT122" i="1"/>
  <c r="FS122" i="1"/>
  <c r="FR122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DU50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DU47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DU15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DU10" i="1"/>
  <c r="GC9" i="1"/>
  <c r="GB9" i="1"/>
  <c r="GA9" i="1"/>
  <c r="FZ9" i="1"/>
  <c r="FY9" i="1"/>
  <c r="FX9" i="1"/>
  <c r="FW9" i="1"/>
  <c r="FV9" i="1"/>
  <c r="FU9" i="1"/>
  <c r="FT9" i="1"/>
  <c r="FS9" i="1"/>
  <c r="FR9" i="1"/>
  <c r="GC8" i="1"/>
  <c r="GB8" i="1"/>
  <c r="GA8" i="1"/>
  <c r="FZ8" i="1"/>
  <c r="FY8" i="1"/>
  <c r="FX8" i="1"/>
  <c r="FW8" i="1"/>
  <c r="FV8" i="1"/>
  <c r="FU8" i="1"/>
  <c r="FT8" i="1"/>
  <c r="FS8" i="1"/>
  <c r="FR8" i="1"/>
  <c r="GC7" i="1"/>
  <c r="GB7" i="1"/>
  <c r="GA7" i="1"/>
  <c r="FZ7" i="1"/>
  <c r="FY7" i="1"/>
  <c r="FX7" i="1"/>
  <c r="FW7" i="1"/>
  <c r="FV7" i="1"/>
  <c r="FU7" i="1"/>
  <c r="FT7" i="1"/>
  <c r="FS7" i="1"/>
  <c r="FR7" i="1"/>
  <c r="GC6" i="1"/>
  <c r="GB6" i="1"/>
  <c r="GA6" i="1"/>
  <c r="FZ6" i="1"/>
  <c r="FY6" i="1"/>
  <c r="FX6" i="1"/>
  <c r="FW6" i="1"/>
  <c r="FV6" i="1"/>
  <c r="FU6" i="1"/>
  <c r="FT6" i="1"/>
  <c r="FS6" i="1"/>
  <c r="FR6" i="1"/>
  <c r="GC5" i="1"/>
  <c r="GB5" i="1"/>
  <c r="GA5" i="1"/>
  <c r="FZ5" i="1"/>
  <c r="FY5" i="1"/>
  <c r="FX5" i="1"/>
  <c r="FW5" i="1"/>
  <c r="FV5" i="1"/>
  <c r="FU5" i="1"/>
  <c r="FT5" i="1"/>
  <c r="FS5" i="1"/>
  <c r="FR5" i="1"/>
  <c r="GC4" i="1"/>
  <c r="GB4" i="1"/>
  <c r="GA4" i="1"/>
  <c r="FZ4" i="1"/>
  <c r="FY4" i="1"/>
  <c r="FX4" i="1"/>
  <c r="FW4" i="1"/>
  <c r="FV4" i="1"/>
  <c r="FU4" i="1"/>
  <c r="FT4" i="1"/>
  <c r="FS4" i="1"/>
  <c r="FR4" i="1"/>
  <c r="GC3" i="1"/>
  <c r="GB3" i="1"/>
  <c r="GA3" i="1"/>
  <c r="FZ3" i="1"/>
  <c r="FY3" i="1"/>
  <c r="FX3" i="1"/>
  <c r="FW3" i="1"/>
  <c r="FV3" i="1"/>
  <c r="FU3" i="1"/>
  <c r="FT3" i="1"/>
  <c r="FS3" i="1"/>
  <c r="FR3" i="1"/>
  <c r="GC2" i="1"/>
  <c r="GB2" i="1"/>
  <c r="GA2" i="1"/>
  <c r="FZ2" i="1"/>
  <c r="FY2" i="1"/>
  <c r="FX2" i="1"/>
  <c r="FW2" i="1"/>
  <c r="FV2" i="1"/>
  <c r="FU2" i="1"/>
  <c r="FT2" i="1"/>
  <c r="FS2" i="1"/>
  <c r="FR2" i="1"/>
</calcChain>
</file>

<file path=xl/sharedStrings.xml><?xml version="1.0" encoding="utf-8"?>
<sst xmlns="http://schemas.openxmlformats.org/spreadsheetml/2006/main" count="5818" uniqueCount="226">
  <si>
    <t>Source</t>
  </si>
  <si>
    <t>Remarks</t>
  </si>
  <si>
    <t>PC</t>
  </si>
  <si>
    <t>GL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</si>
  <si>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</si>
  <si>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</si>
  <si>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</si>
  <si>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</si>
  <si>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</si>
  <si>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</si>
  <si>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</si>
  <si>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</si>
  <si>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</si>
  <si>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</si>
  <si>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</si>
  <si>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</si>
  <si>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</si>
  <si>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</si>
  <si>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</si>
  <si>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</si>
  <si>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</si>
  <si>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</si>
  <si>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</si>
  <si>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</si>
  <si>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</si>
  <si>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</si>
  <si>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</si>
  <si>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</si>
  <si>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</si>
  <si>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</si>
  <si>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</si>
  <si>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</si>
  <si>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</si>
  <si>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</si>
  <si>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</si>
  <si>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</si>
  <si>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</si>
  <si>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</si>
  <si>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</si>
  <si>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</si>
  <si>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</si>
  <si>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</si>
  <si>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</si>
  <si>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</si>
  <si>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</si>
  <si>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</si>
  <si>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</si>
  <si>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</si>
  <si>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</si>
  <si>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</si>
  <si>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</si>
  <si>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</si>
  <si>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2023B-01</t>
  </si>
  <si>
    <t>2023A-01</t>
  </si>
  <si>
    <t xml:space="preserve"> 2023A-02</t>
  </si>
  <si>
    <t xml:space="preserve"> 2023A-03</t>
  </si>
  <si>
    <t xml:space="preserve"> 2023A-04</t>
  </si>
  <si>
    <t xml:space="preserve"> 2023A-05</t>
  </si>
  <si>
    <t xml:space="preserve"> 2023A-06</t>
  </si>
  <si>
    <t xml:space="preserve"> 2023A-07</t>
  </si>
  <si>
    <t xml:space="preserve"> 2023A-08</t>
  </si>
  <si>
    <t xml:space="preserve"> 2023A-09</t>
  </si>
  <si>
    <t xml:space="preserve"> 2023A-10</t>
  </si>
  <si>
    <t xml:space="preserve"> 2023A-11</t>
  </si>
  <si>
    <t>2023A-12</t>
  </si>
  <si>
    <t>2024A-01</t>
  </si>
  <si>
    <t xml:space="preserve"> 2024A-02 </t>
  </si>
  <si>
    <t xml:space="preserve"> 2024A-03 </t>
  </si>
  <si>
    <t xml:space="preserve"> 2024A-04 </t>
  </si>
  <si>
    <t xml:space="preserve"> 2024A-05 </t>
  </si>
  <si>
    <t xml:space="preserve"> 2024A-06 </t>
  </si>
  <si>
    <t xml:space="preserve"> 2024A-07 </t>
  </si>
  <si>
    <t xml:space="preserve"> 2024A-08 </t>
  </si>
  <si>
    <t xml:space="preserve"> 2024A-09 </t>
  </si>
  <si>
    <t xml:space="preserve"> 2024A-10 </t>
  </si>
  <si>
    <t xml:space="preserve"> 2024A-11 </t>
  </si>
  <si>
    <t>2024A-12</t>
  </si>
  <si>
    <t>2025A-01</t>
  </si>
  <si>
    <t>2025A-02</t>
  </si>
  <si>
    <t>2025A-03</t>
  </si>
  <si>
    <t>2025A-04</t>
  </si>
  <si>
    <t>2025A-05</t>
  </si>
  <si>
    <t>2025A-06</t>
  </si>
  <si>
    <t>2025A-07</t>
  </si>
  <si>
    <t>2025A-08</t>
  </si>
  <si>
    <t>2025A-09</t>
  </si>
  <si>
    <t>2025A-10</t>
  </si>
  <si>
    <t>2025A-11</t>
  </si>
  <si>
    <t>2025A-12</t>
  </si>
  <si>
    <t>2026A-01</t>
  </si>
  <si>
    <t>2026A-02</t>
  </si>
  <si>
    <t>2026A-03</t>
  </si>
  <si>
    <t>2026A-04</t>
  </si>
  <si>
    <t>2026A-05</t>
  </si>
  <si>
    <t>2026A-06</t>
  </si>
  <si>
    <t>2026A-07</t>
  </si>
  <si>
    <t>2026A-08</t>
  </si>
  <si>
    <t>2026A-09</t>
  </si>
  <si>
    <t>2026A-10</t>
  </si>
  <si>
    <t>2026A-11</t>
  </si>
  <si>
    <t>2026A-12</t>
  </si>
  <si>
    <t>Type</t>
  </si>
  <si>
    <t>Sub Type</t>
  </si>
  <si>
    <t>GAE</t>
  </si>
  <si>
    <t>Non-manpower</t>
  </si>
  <si>
    <t>Ad &amp; Promo</t>
  </si>
  <si>
    <t>Contracted services</t>
  </si>
  <si>
    <t>Admin Staff</t>
  </si>
  <si>
    <t>Contracted-Others</t>
  </si>
  <si>
    <t>Others</t>
  </si>
  <si>
    <t>Donations, Contributions and Miscellaneous Expenses</t>
  </si>
  <si>
    <t>Taxes &amp; Licenses</t>
  </si>
  <si>
    <t>Dues and Fees</t>
  </si>
  <si>
    <t>Postal &amp; Communication</t>
  </si>
  <si>
    <t>Manpower</t>
  </si>
  <si>
    <t>Employee Benefits</t>
  </si>
  <si>
    <t>FBT</t>
  </si>
  <si>
    <t>Uniform</t>
  </si>
  <si>
    <t>Employee Programs/Perks</t>
  </si>
  <si>
    <t>Gas Allowance</t>
  </si>
  <si>
    <t>PB</t>
  </si>
  <si>
    <t>Insurance</t>
  </si>
  <si>
    <t>Janitorial</t>
  </si>
  <si>
    <t>Electricity &amp; Water</t>
  </si>
  <si>
    <t>Supplies</t>
  </si>
  <si>
    <t>Valle Verde</t>
  </si>
  <si>
    <t>Entertainment, Amusement &amp; Recreation</t>
  </si>
  <si>
    <t>BOD Meeting</t>
  </si>
  <si>
    <t>Salaries</t>
  </si>
  <si>
    <t>OT Pay</t>
  </si>
  <si>
    <t>Guaranteed Bonus</t>
  </si>
  <si>
    <t>OJT</t>
  </si>
  <si>
    <t>Research and Development</t>
  </si>
  <si>
    <t>Rent</t>
  </si>
  <si>
    <t>Christmas Baskets</t>
  </si>
  <si>
    <t>Professional fees</t>
  </si>
  <si>
    <t>Internal and external consultants</t>
  </si>
  <si>
    <t>Security</t>
  </si>
  <si>
    <t>Systems Cost</t>
  </si>
  <si>
    <t>Systems cost</t>
  </si>
  <si>
    <t>Transportation &amp; Travel</t>
  </si>
  <si>
    <t>Repairs &amp; Maintenance</t>
  </si>
  <si>
    <t>Medical/Insurance</t>
  </si>
  <si>
    <t>Retirement</t>
  </si>
  <si>
    <t>Government Contributions</t>
  </si>
  <si>
    <t>Recruitment</t>
  </si>
  <si>
    <t>Project Employee</t>
  </si>
  <si>
    <t>Leave Encashment</t>
  </si>
  <si>
    <t>Regular Employee</t>
  </si>
  <si>
    <t>Repairs &amp; Maintenance -  Vehicle</t>
  </si>
  <si>
    <t>Systems &amp; Applications</t>
  </si>
  <si>
    <t>Internal consultants</t>
  </si>
  <si>
    <t>Professional Fees</t>
  </si>
  <si>
    <t>BOD</t>
  </si>
  <si>
    <t>Open Cases</t>
  </si>
  <si>
    <t>Legal retainier fees</t>
  </si>
  <si>
    <t>Trainings &amp; Seminars</t>
  </si>
  <si>
    <t>MTS</t>
  </si>
  <si>
    <t>Non-Manpower</t>
  </si>
  <si>
    <t>Office Staff (BTs)</t>
  </si>
  <si>
    <t>Corporate GAE</t>
  </si>
  <si>
    <t>DOE of OLC</t>
  </si>
  <si>
    <t>Malls</t>
  </si>
  <si>
    <t>Should be SBU</t>
  </si>
  <si>
    <t>RBU DOE</t>
  </si>
  <si>
    <t>DOE estate</t>
  </si>
  <si>
    <t>Disallowed Input VAT</t>
  </si>
  <si>
    <t>2023B-02</t>
  </si>
  <si>
    <t>2023B-03</t>
  </si>
  <si>
    <t>2023B-04</t>
  </si>
  <si>
    <t>2023B-05</t>
  </si>
  <si>
    <t>2023B-06</t>
  </si>
  <si>
    <t>2023B-07</t>
  </si>
  <si>
    <t>2023B-08</t>
  </si>
  <si>
    <t>2023B-09</t>
  </si>
  <si>
    <t>2023B-10</t>
  </si>
  <si>
    <t>2023B-11</t>
  </si>
  <si>
    <t>2023B-12</t>
  </si>
  <si>
    <t>2024F-01</t>
  </si>
  <si>
    <t xml:space="preserve"> 2024F-02</t>
  </si>
  <si>
    <t xml:space="preserve"> 2024F-03</t>
  </si>
  <si>
    <t xml:space="preserve"> 2024F-04</t>
  </si>
  <si>
    <t xml:space="preserve"> 2024F-05</t>
  </si>
  <si>
    <t xml:space="preserve"> 2024F-06</t>
  </si>
  <si>
    <t xml:space="preserve"> 2024F-07</t>
  </si>
  <si>
    <t xml:space="preserve"> 2024F-08</t>
  </si>
  <si>
    <t xml:space="preserve"> 2024F-09</t>
  </si>
  <si>
    <t xml:space="preserve"> 2024F-10</t>
  </si>
  <si>
    <t xml:space="preserve"> 2024F-11</t>
  </si>
  <si>
    <t>2024F-12</t>
  </si>
  <si>
    <t>2024B-01</t>
  </si>
  <si>
    <t>2024B-02</t>
  </si>
  <si>
    <t>2024B-03</t>
  </si>
  <si>
    <t>2024B-04</t>
  </si>
  <si>
    <t>2024B-05</t>
  </si>
  <si>
    <t>2024B-06</t>
  </si>
  <si>
    <t>2024B-07</t>
  </si>
  <si>
    <t>2024B-08</t>
  </si>
  <si>
    <t>2024B-09</t>
  </si>
  <si>
    <t>2024B-10</t>
  </si>
  <si>
    <t>2024B-11</t>
  </si>
  <si>
    <t>2024B-12</t>
  </si>
  <si>
    <t>2025B-01</t>
  </si>
  <si>
    <t>2025B-02</t>
  </si>
  <si>
    <t>2025B-03</t>
  </si>
  <si>
    <t>2025B-04</t>
  </si>
  <si>
    <t>2025B-05</t>
  </si>
  <si>
    <t>2025B-06</t>
  </si>
  <si>
    <t>2025B-07</t>
  </si>
  <si>
    <t>2025B-08</t>
  </si>
  <si>
    <t>2025B-09</t>
  </si>
  <si>
    <t>2025B-10</t>
  </si>
  <si>
    <t>2025B-11</t>
  </si>
  <si>
    <t>2025B-12</t>
  </si>
  <si>
    <t>2026B-01</t>
  </si>
  <si>
    <t>2026B-02</t>
  </si>
  <si>
    <t>2026B-03</t>
  </si>
  <si>
    <t>2026B-04</t>
  </si>
  <si>
    <t>2026B-05</t>
  </si>
  <si>
    <t>2026B-06</t>
  </si>
  <si>
    <t>2026B-07</t>
  </si>
  <si>
    <t>2026B-08</t>
  </si>
  <si>
    <t>2026B-09</t>
  </si>
  <si>
    <t>2026B-10</t>
  </si>
  <si>
    <t>2026B-11</t>
  </si>
  <si>
    <t>2026B-12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</si>
</sst>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5" tint="-0.249977111117893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11"/>
      <color theme="4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7" fillId="0" borderId="0"/>
    <xf numFmtId="0" fontId="5" fillId="0" borderId="0"/>
  </cellStyleXfs>
  <cellXfs count="38">
    <xf numFmtId="0" fontId="0" fillId="0" borderId="0" xfId="0"/>
    <xf numFmtId="164" fontId="0" fillId="0" borderId="0" xfId="1" applyFont="1"/>
    <xf numFmtId="0" fontId="3" fillId="0" borderId="0" xfId="0" applyFont="1"/>
    <xf numFmtId="0" fontId="0" fillId="2" borderId="0" xfId="0" applyFill="1"/>
    <xf numFmtId="164" fontId="4" fillId="0" borderId="0" xfId="1" applyFont="1"/>
    <xf numFmtId="164" fontId="2" fillId="0" borderId="0" xfId="1" applyFont="1"/>
    <xf numFmtId="0" fontId="0" fillId="0" borderId="0" xfId="0" applyAlignment="1">
      <alignment vertical="top"/>
    </xf>
    <xf numFmtId="164" fontId="2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left"/>
    </xf>
    <xf numFmtId="0" fontId="1" fillId="2" borderId="1" xfId="2" applyFill="1" applyBorder="1"/>
    <xf numFmtId="0" fontId="0" fillId="2" borderId="0" xfId="0" applyFill="1" applyAlignment="1">
      <alignment vertical="top"/>
    </xf>
    <xf numFmtId="0" fontId="5" fillId="0" borderId="0" xfId="3" applyAlignment="1">
      <alignment vertical="top"/>
    </xf>
    <xf numFmtId="0" fontId="0" fillId="3" borderId="0" xfId="0" applyFill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0" fillId="0" borderId="0" xfId="0" applyNumberFormat="1"/>
    <xf numFmtId="0" fontId="2" fillId="0" borderId="0" xfId="0" applyFont="1"/>
    <xf numFmtId="0" fontId="7" fillId="4" borderId="0" xfId="4" applyFill="1"/>
    <xf numFmtId="0" fontId="8" fillId="4" borderId="0" xfId="4" applyFont="1" applyFill="1"/>
    <xf numFmtId="0" fontId="9" fillId="0" borderId="0" xfId="0" applyFont="1" applyAlignment="1">
      <alignment vertical="top"/>
    </xf>
    <xf numFmtId="0" fontId="10" fillId="0" borderId="0" xfId="0" applyFont="1"/>
    <xf numFmtId="0" fontId="0" fillId="5" borderId="0" xfId="0" applyFill="1" applyAlignment="1">
      <alignment vertical="top"/>
    </xf>
    <xf numFmtId="0" fontId="11" fillId="0" borderId="0" xfId="0" applyFont="1"/>
    <xf numFmtId="0" fontId="12" fillId="0" borderId="0" xfId="2" applyFont="1"/>
    <xf numFmtId="0" fontId="13" fillId="0" borderId="0" xfId="0" applyFont="1"/>
    <xf numFmtId="0" fontId="14" fillId="0" borderId="0" xfId="0" applyFont="1"/>
    <xf numFmtId="164" fontId="0" fillId="2" borderId="0" xfId="0" applyNumberFormat="1" applyFill="1"/>
    <xf numFmtId="0" fontId="5" fillId="2" borderId="0" xfId="5" applyFill="1" applyAlignment="1">
      <alignment vertical="top"/>
    </xf>
    <xf numFmtId="0" fontId="5" fillId="0" borderId="0" xfId="5" applyAlignment="1">
      <alignment vertical="top"/>
    </xf>
    <xf numFmtId="0" fontId="0" fillId="4" borderId="0" xfId="0" applyFill="1"/>
    <xf numFmtId="0" fontId="5" fillId="2" borderId="0" xfId="3" applyFill="1" applyAlignment="1">
      <alignment vertical="top"/>
    </xf>
    <xf numFmtId="0" fontId="1" fillId="0" borderId="0" xfId="2"/>
    <xf numFmtId="0" fontId="4" fillId="0" borderId="0" xfId="0" applyFont="1"/>
    <xf numFmtId="164" fontId="15" fillId="0" borderId="0" xfId="1" quotePrefix="1" applyFont="1"/>
    <xf numFmtId="164" fontId="16" fillId="0" borderId="0" xfId="1" applyFont="1"/>
    <xf numFmtId="164" fontId="17" fillId="0" borderId="0" xfId="1" applyFont="1"/>
    <xf numFmtId="164" fontId="1" fillId="0" borderId="0" xfId="1" applyFont="1"/>
  </cellXfs>
  <cellStyles count="6">
    <cellStyle name="Comma" xfId="1" builtinId="3"/>
    <cellStyle name="Normal" xfId="0" builtinId="0"/>
    <cellStyle name="Normal 3" xfId="4" xr:uid="{3F56093E-FE85-4BB5-9E0D-CD4DE3F496D2}"/>
    <cellStyle name="Normal 4" xfId="3" xr:uid="{4D368514-9C85-4BDA-84A7-4D91E9662982}"/>
    <cellStyle name="Normal 7" xfId="2" xr:uid="{4E12D94D-FB3B-4449-A725-FF3C1842F14A}"/>
    <cellStyle name="Normal 8" xfId="5" xr:uid="{915ECF92-B4E1-4A2A-BFC6-3DFE5494F93E}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clpholdings.sharepoint.com/sites/BudgetControlAnalysisTeam/Shared%20Documents/Forecasts/2026%20Forecast/2022-2030F_GAE_08.2026.xlsx" TargetMode="External"/><Relationship Id="rId1" Type="http://schemas.openxmlformats.org/officeDocument/2006/relationships/externalLinkPath" Target="https://oclpholdings.sharepoint.com/sites/BudgetControlAnalysisTeam/Shared%20Documents/Forecasts/2026%20Forecast/2022-2030F_GAE_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E"/>
      <sheetName val="GAE per Month (Full Year)"/>
      <sheetName val="GAE per Month (YTD)"/>
      <sheetName val="GAE Analysis (YTD)"/>
      <sheetName val="2026B and 2026F Details"/>
      <sheetName val="Sheet2"/>
      <sheetName val="Contracted Services"/>
      <sheetName val="SBU Allocation"/>
      <sheetName val="SBU Allocation (2)"/>
      <sheetName val="Manpower"/>
      <sheetName val="OPMI"/>
      <sheetName val="Mancom Consultants"/>
      <sheetName val="Ave Salary"/>
      <sheetName val="Employee Headcount"/>
      <sheetName val="SAP Budget Check"/>
      <sheetName val="SBAR"/>
      <sheetName val="Sheet3"/>
      <sheetName val="MTS"/>
      <sheetName val="MTS Schedule"/>
      <sheetName val="Systems Cost"/>
      <sheetName val="Sheet1"/>
    </sheetNames>
    <sheetDataSet>
      <sheetData sheetId="0">
        <row r="2">
          <cell r="HZ2" t="str">
            <v>80111201-61731102</v>
          </cell>
        </row>
        <row r="3">
          <cell r="HZ3" t="str">
            <v>80314101-61731102</v>
          </cell>
        </row>
        <row r="4">
          <cell r="HZ4" t="str">
            <v>90111201-61731102</v>
          </cell>
        </row>
        <row r="5">
          <cell r="HZ5" t="str">
            <v>80111201-61731101</v>
          </cell>
        </row>
        <row r="6">
          <cell r="HZ6" t="str">
            <v>80123102-61051199</v>
          </cell>
        </row>
        <row r="7">
          <cell r="HZ7" t="str">
            <v>80124101-61051199</v>
          </cell>
        </row>
        <row r="8">
          <cell r="HZ8" t="str">
            <v>80132102-61051199</v>
          </cell>
        </row>
        <row r="9">
          <cell r="HZ9" t="str">
            <v>81221201-61051199</v>
          </cell>
        </row>
        <row r="10">
          <cell r="HZ10" t="str">
            <v>81222101-61051199</v>
          </cell>
        </row>
        <row r="11">
          <cell r="HZ11" t="str">
            <v>81225101-61051199</v>
          </cell>
        </row>
        <row r="12">
          <cell r="HZ12" t="str">
            <v>90122101-61051199</v>
          </cell>
        </row>
        <row r="13">
          <cell r="HZ13" t="str">
            <v>80111201-61959102</v>
          </cell>
        </row>
        <row r="14">
          <cell r="HZ14" t="str">
            <v>80111203-61959102</v>
          </cell>
        </row>
        <row r="15">
          <cell r="HZ15" t="str">
            <v>80125101-61959102</v>
          </cell>
        </row>
        <row r="16">
          <cell r="HZ16" t="str">
            <v>90111101-61959102</v>
          </cell>
        </row>
        <row r="17">
          <cell r="HZ17" t="str">
            <v>90111203-61959102</v>
          </cell>
        </row>
        <row r="18">
          <cell r="HZ18" t="str">
            <v>80111101-61031101</v>
          </cell>
        </row>
        <row r="19">
          <cell r="HZ19" t="str">
            <v>80321201-61031101</v>
          </cell>
        </row>
        <row r="20">
          <cell r="HZ20" t="str">
            <v>81122101-61031101</v>
          </cell>
        </row>
        <row r="21">
          <cell r="HZ21" t="str">
            <v>81132101-61031101</v>
          </cell>
        </row>
        <row r="22">
          <cell r="HZ22" t="str">
            <v>90111101-61031101</v>
          </cell>
        </row>
        <row r="23">
          <cell r="HZ23" t="str">
            <v>80111101-61031199</v>
          </cell>
        </row>
        <row r="24">
          <cell r="HZ24" t="str">
            <v>80111201-61711101</v>
          </cell>
        </row>
        <row r="25">
          <cell r="HZ25" t="str">
            <v>80111202-61711101</v>
          </cell>
        </row>
        <row r="26">
          <cell r="HZ26" t="str">
            <v>80111203-61711101</v>
          </cell>
        </row>
        <row r="27">
          <cell r="HZ27" t="str">
            <v>80122101-61711101</v>
          </cell>
        </row>
        <row r="28">
          <cell r="HZ28" t="str">
            <v>80123101-61711101</v>
          </cell>
        </row>
        <row r="29">
          <cell r="HZ29" t="str">
            <v>80123102-61711101</v>
          </cell>
        </row>
        <row r="30">
          <cell r="HZ30" t="str">
            <v>80124101-61711101</v>
          </cell>
        </row>
        <row r="31">
          <cell r="HZ31" t="str">
            <v>80132102-61711101</v>
          </cell>
        </row>
        <row r="32">
          <cell r="HZ32" t="str">
            <v>80134103-61711101</v>
          </cell>
        </row>
        <row r="33">
          <cell r="HZ33" t="str">
            <v>80215101-61711101</v>
          </cell>
        </row>
        <row r="34">
          <cell r="HZ34" t="str">
            <v>80222101-61711101</v>
          </cell>
        </row>
        <row r="35">
          <cell r="HZ35" t="str">
            <v>80314101-61711101</v>
          </cell>
        </row>
        <row r="36">
          <cell r="HZ36" t="str">
            <v>80315201-61711101</v>
          </cell>
        </row>
        <row r="37">
          <cell r="HZ37" t="str">
            <v>80316101-61711101</v>
          </cell>
        </row>
        <row r="38">
          <cell r="HZ38" t="str">
            <v>81111101-61711101</v>
          </cell>
        </row>
        <row r="39">
          <cell r="HZ39" t="str">
            <v>81133102-61711101</v>
          </cell>
        </row>
        <row r="40">
          <cell r="HZ40" t="str">
            <v>81211101-61711101</v>
          </cell>
        </row>
        <row r="41">
          <cell r="HZ41" t="str">
            <v>81221201-61711101</v>
          </cell>
        </row>
        <row r="42">
          <cell r="HZ42" t="str">
            <v>81222101-61711101</v>
          </cell>
        </row>
        <row r="43">
          <cell r="HZ43" t="str">
            <v>90111101-61711101</v>
          </cell>
        </row>
        <row r="44">
          <cell r="HZ44" t="str">
            <v>90111201-61711101</v>
          </cell>
        </row>
        <row r="45">
          <cell r="HZ45" t="str">
            <v>90111202-61711101</v>
          </cell>
        </row>
        <row r="46">
          <cell r="HZ46" t="str">
            <v>90111203-61711101</v>
          </cell>
        </row>
        <row r="47">
          <cell r="HZ47" t="str">
            <v>90122101-61711101</v>
          </cell>
        </row>
        <row r="48">
          <cell r="HZ48" t="str">
            <v>90133102-61711101</v>
          </cell>
        </row>
        <row r="49">
          <cell r="HZ49" t="str">
            <v>90133103-61711101</v>
          </cell>
        </row>
        <row r="50">
          <cell r="HZ50" t="str">
            <v>80111101-61021314</v>
          </cell>
        </row>
        <row r="51">
          <cell r="HZ51" t="str">
            <v>81111101-61021314</v>
          </cell>
        </row>
        <row r="52">
          <cell r="HZ52" t="str">
            <v>90111101-61021314</v>
          </cell>
        </row>
        <row r="53">
          <cell r="HZ53" t="str">
            <v>90121101-61021314</v>
          </cell>
        </row>
        <row r="54">
          <cell r="HZ54" t="str">
            <v>90131101-61021314</v>
          </cell>
        </row>
        <row r="55">
          <cell r="HZ55" t="str">
            <v>90211101-61021314</v>
          </cell>
        </row>
        <row r="56">
          <cell r="HZ56" t="str">
            <v>90311101-61021314</v>
          </cell>
        </row>
        <row r="57">
          <cell r="HZ57" t="str">
            <v>81121101-61021307</v>
          </cell>
        </row>
        <row r="58">
          <cell r="HZ58" t="str">
            <v>81131101-61021307</v>
          </cell>
        </row>
        <row r="59">
          <cell r="HZ59" t="str">
            <v>81211101-61021307</v>
          </cell>
        </row>
        <row r="60">
          <cell r="HZ60" t="str">
            <v>81311101-61021307</v>
          </cell>
        </row>
        <row r="61">
          <cell r="HZ61" t="str">
            <v>90111101-61021307</v>
          </cell>
        </row>
        <row r="62">
          <cell r="HZ62" t="str">
            <v>90121101-61021307</v>
          </cell>
        </row>
        <row r="63">
          <cell r="HZ63" t="str">
            <v>90131101-61021307</v>
          </cell>
        </row>
        <row r="64">
          <cell r="HZ64" t="str">
            <v>90211101-61021307</v>
          </cell>
        </row>
        <row r="65">
          <cell r="HZ65" t="str">
            <v>90311101-61021307</v>
          </cell>
        </row>
        <row r="66">
          <cell r="HZ66" t="str">
            <v>80311101-61021403</v>
          </cell>
        </row>
        <row r="67">
          <cell r="HZ67" t="str">
            <v>81121101-61021403</v>
          </cell>
        </row>
        <row r="68">
          <cell r="HZ68" t="str">
            <v>81131101-61021403</v>
          </cell>
        </row>
        <row r="69">
          <cell r="HZ69" t="str">
            <v>81211101-61021403</v>
          </cell>
        </row>
        <row r="70">
          <cell r="HZ70" t="str">
            <v>81311101-61021403</v>
          </cell>
        </row>
        <row r="71">
          <cell r="HZ71" t="str">
            <v>90111101-61021403</v>
          </cell>
        </row>
        <row r="72">
          <cell r="HZ72" t="str">
            <v>90111201-61021403</v>
          </cell>
        </row>
        <row r="73">
          <cell r="HZ73" t="str">
            <v>90121101-61021403</v>
          </cell>
        </row>
        <row r="74">
          <cell r="HZ74" t="str">
            <v>90131101-61021403</v>
          </cell>
        </row>
        <row r="75">
          <cell r="HZ75" t="str">
            <v>90211101-61021403</v>
          </cell>
        </row>
        <row r="76">
          <cell r="HZ76" t="str">
            <v>90311101-61021403</v>
          </cell>
        </row>
        <row r="77">
          <cell r="HZ77" t="str">
            <v>90111201-61021309</v>
          </cell>
        </row>
        <row r="78">
          <cell r="HZ78" t="str">
            <v>90121101-61021309</v>
          </cell>
        </row>
        <row r="79">
          <cell r="HZ79" t="str">
            <v>90131101-61021309</v>
          </cell>
        </row>
        <row r="80">
          <cell r="HZ80" t="str">
            <v>90211101-61021309</v>
          </cell>
        </row>
        <row r="81">
          <cell r="HZ81" t="str">
            <v>90311101-61021309</v>
          </cell>
        </row>
        <row r="82">
          <cell r="HZ82" t="str">
            <v>90111101-61021309</v>
          </cell>
        </row>
        <row r="83">
          <cell r="HZ83" t="str">
            <v>81211101-61021309</v>
          </cell>
        </row>
        <row r="84">
          <cell r="HZ84" t="str">
            <v>81311101-61021309</v>
          </cell>
        </row>
        <row r="85">
          <cell r="HZ85" t="str">
            <v>80311101-61021309</v>
          </cell>
        </row>
        <row r="86">
          <cell r="HZ86" t="str">
            <v>81111101-61021317</v>
          </cell>
        </row>
        <row r="87">
          <cell r="HZ87" t="str">
            <v>90111101-61021317</v>
          </cell>
        </row>
        <row r="88">
          <cell r="HZ88" t="str">
            <v>80111101-61101101</v>
          </cell>
        </row>
        <row r="89">
          <cell r="HZ89" t="str">
            <v>80111201-61101101</v>
          </cell>
        </row>
        <row r="90">
          <cell r="HZ90" t="str">
            <v>80121101-61101101</v>
          </cell>
        </row>
        <row r="91">
          <cell r="HZ91" t="str">
            <v>80123102-61101101</v>
          </cell>
        </row>
        <row r="92">
          <cell r="HZ92" t="str">
            <v>80131101-61101101</v>
          </cell>
        </row>
        <row r="93">
          <cell r="HZ93" t="str">
            <v>80211101-61101101</v>
          </cell>
        </row>
        <row r="94">
          <cell r="HZ94" t="str">
            <v>80311101-61101101</v>
          </cell>
        </row>
        <row r="95">
          <cell r="HZ95" t="str">
            <v>80315201-61101101</v>
          </cell>
        </row>
        <row r="96">
          <cell r="HZ96" t="str">
            <v>90111201-61101109</v>
          </cell>
        </row>
        <row r="97">
          <cell r="HZ97" t="str">
            <v>80111201-61101104</v>
          </cell>
        </row>
        <row r="98">
          <cell r="HZ98" t="str">
            <v>80122101-61101104</v>
          </cell>
        </row>
        <row r="99">
          <cell r="HZ99" t="str">
            <v>80123101-61101104</v>
          </cell>
        </row>
        <row r="100">
          <cell r="HZ100" t="str">
            <v>80123102-61101104</v>
          </cell>
        </row>
        <row r="101">
          <cell r="HZ101" t="str">
            <v>80211101-61101104</v>
          </cell>
        </row>
        <row r="102">
          <cell r="HZ102" t="str">
            <v>80316101-61101104</v>
          </cell>
        </row>
        <row r="103">
          <cell r="HZ103" t="str">
            <v>80317101-61101104</v>
          </cell>
        </row>
        <row r="104">
          <cell r="HZ104" t="str">
            <v>80111101-61101107</v>
          </cell>
        </row>
        <row r="105">
          <cell r="HZ105" t="str">
            <v>80111201-61101107</v>
          </cell>
        </row>
        <row r="106">
          <cell r="HZ106" t="str">
            <v>80121101-61101107</v>
          </cell>
        </row>
        <row r="107">
          <cell r="HZ107" t="str">
            <v>80131101-61101107</v>
          </cell>
        </row>
        <row r="108">
          <cell r="HZ108" t="str">
            <v>80211101-61101107</v>
          </cell>
        </row>
        <row r="109">
          <cell r="HZ109" t="str">
            <v>80311101-61101107</v>
          </cell>
        </row>
        <row r="110">
          <cell r="HZ110" t="str">
            <v>80123102-61051102</v>
          </cell>
        </row>
        <row r="111">
          <cell r="HZ111" t="str">
            <v>81221201-61051102</v>
          </cell>
        </row>
        <row r="112">
          <cell r="HZ112" t="str">
            <v>81222101-61051102</v>
          </cell>
        </row>
        <row r="113">
          <cell r="HZ113" t="str">
            <v>81225101-61051102</v>
          </cell>
        </row>
        <row r="114">
          <cell r="HZ114" t="str">
            <v>80111201-61041101</v>
          </cell>
        </row>
        <row r="115">
          <cell r="HZ115" t="str">
            <v>80121101-61041101</v>
          </cell>
        </row>
        <row r="116">
          <cell r="HZ116" t="str">
            <v>80131101-61041101</v>
          </cell>
        </row>
        <row r="117">
          <cell r="HZ117" t="str">
            <v>80311101-61041101</v>
          </cell>
        </row>
        <row r="118">
          <cell r="HZ118" t="str">
            <v>80122101-61111102</v>
          </cell>
        </row>
        <row r="119">
          <cell r="HZ119" t="str">
            <v>80123101-61111102</v>
          </cell>
        </row>
        <row r="120">
          <cell r="HZ120" t="str">
            <v>80123102-61111102</v>
          </cell>
        </row>
        <row r="121">
          <cell r="HZ121" t="str">
            <v>80124101-61111102</v>
          </cell>
        </row>
        <row r="122">
          <cell r="HZ122" t="str">
            <v>80125101-61111102</v>
          </cell>
        </row>
        <row r="123">
          <cell r="HZ123" t="str">
            <v>80126101-61111102</v>
          </cell>
        </row>
        <row r="124">
          <cell r="HZ124" t="str">
            <v>80131101-61111102</v>
          </cell>
        </row>
        <row r="125">
          <cell r="HZ125" t="str">
            <v>80132101-61111102</v>
          </cell>
        </row>
        <row r="126">
          <cell r="HZ126" t="str">
            <v>80132102-61111102</v>
          </cell>
        </row>
        <row r="127">
          <cell r="HZ127" t="str">
            <v>80133102-61111102</v>
          </cell>
        </row>
        <row r="128">
          <cell r="HZ128" t="str">
            <v>80133103-61111102</v>
          </cell>
        </row>
        <row r="129">
          <cell r="HZ129" t="str">
            <v>80134102-61111102</v>
          </cell>
        </row>
        <row r="130">
          <cell r="HZ130" t="str">
            <v>80134103-61111102</v>
          </cell>
        </row>
        <row r="131">
          <cell r="HZ131" t="str">
            <v>80215101-61111102</v>
          </cell>
        </row>
        <row r="132">
          <cell r="HZ132" t="str">
            <v>80312104-61111102</v>
          </cell>
        </row>
        <row r="133">
          <cell r="HZ133" t="str">
            <v>80312105-61111102</v>
          </cell>
        </row>
        <row r="134">
          <cell r="HZ134" t="str">
            <v>80313102-61111102</v>
          </cell>
        </row>
        <row r="135">
          <cell r="HZ135" t="str">
            <v>80313103-61111102</v>
          </cell>
        </row>
        <row r="136">
          <cell r="HZ136" t="str">
            <v>80313104-61111102</v>
          </cell>
        </row>
        <row r="137">
          <cell r="HZ137" t="str">
            <v>80313105-61111102</v>
          </cell>
        </row>
        <row r="138">
          <cell r="HZ138" t="str">
            <v>80313106-61111102</v>
          </cell>
        </row>
        <row r="139">
          <cell r="HZ139" t="str">
            <v>80314101-61111102</v>
          </cell>
        </row>
        <row r="140">
          <cell r="HZ140" t="str">
            <v>80315201-61111102</v>
          </cell>
        </row>
        <row r="141">
          <cell r="HZ141" t="str">
            <v>80316101-61111102</v>
          </cell>
        </row>
        <row r="142">
          <cell r="HZ142" t="str">
            <v>80317101-61111102</v>
          </cell>
        </row>
        <row r="143">
          <cell r="HZ143" t="str">
            <v>80319301-61111102</v>
          </cell>
        </row>
        <row r="144">
          <cell r="HZ144" t="str">
            <v>81132101-61111102</v>
          </cell>
        </row>
        <row r="145">
          <cell r="HZ145" t="str">
            <v>81221201-61111102</v>
          </cell>
        </row>
        <row r="146">
          <cell r="HZ146" t="str">
            <v>81222101-61111102</v>
          </cell>
        </row>
        <row r="147">
          <cell r="HZ147" t="str">
            <v>81224101-61111102</v>
          </cell>
        </row>
        <row r="148">
          <cell r="HZ148" t="str">
            <v>81225101-61111102</v>
          </cell>
        </row>
        <row r="149">
          <cell r="HZ149" t="str">
            <v>81225201-61111102</v>
          </cell>
        </row>
        <row r="150">
          <cell r="HZ150" t="str">
            <v>81225206-61111102</v>
          </cell>
        </row>
        <row r="151">
          <cell r="HZ151" t="str">
            <v>81221201-61111112</v>
          </cell>
        </row>
        <row r="152">
          <cell r="HZ152" t="str">
            <v>81222101-61111112</v>
          </cell>
        </row>
        <row r="153">
          <cell r="HZ153" t="str">
            <v>80111201-61091102</v>
          </cell>
        </row>
        <row r="154">
          <cell r="HZ154" t="str">
            <v>80121101-61091102</v>
          </cell>
        </row>
        <row r="155">
          <cell r="HZ155" t="str">
            <v>80131101-61091102</v>
          </cell>
        </row>
        <row r="156">
          <cell r="HZ156" t="str">
            <v>80211101-61091102</v>
          </cell>
        </row>
        <row r="157">
          <cell r="HZ157" t="str">
            <v>80215106-61091102</v>
          </cell>
        </row>
        <row r="158">
          <cell r="HZ158" t="str">
            <v>80311101-61091102</v>
          </cell>
        </row>
        <row r="159">
          <cell r="HZ159" t="str">
            <v>80313102-61091102</v>
          </cell>
        </row>
        <row r="160">
          <cell r="HZ160" t="str">
            <v>80313103-61091102</v>
          </cell>
        </row>
        <row r="161">
          <cell r="HZ161" t="str">
            <v>80313105-61091102</v>
          </cell>
        </row>
        <row r="162">
          <cell r="HZ162" t="str">
            <v>80313106-61091102</v>
          </cell>
        </row>
        <row r="163">
          <cell r="HZ163" t="str">
            <v>80315201-61091102</v>
          </cell>
        </row>
        <row r="164">
          <cell r="HZ164" t="str">
            <v>81221201-61091102</v>
          </cell>
        </row>
        <row r="165">
          <cell r="HZ165" t="str">
            <v>81225101-61091102</v>
          </cell>
        </row>
        <row r="166">
          <cell r="HZ166" t="str">
            <v>90111201-61091102</v>
          </cell>
        </row>
        <row r="167">
          <cell r="HZ167" t="str">
            <v>80111101-61959201</v>
          </cell>
        </row>
        <row r="168">
          <cell r="HZ168" t="str">
            <v>90211101-61959201</v>
          </cell>
        </row>
        <row r="169">
          <cell r="HZ169" t="str">
            <v>80111201-61111101</v>
          </cell>
        </row>
        <row r="170">
          <cell r="HZ170" t="str">
            <v>80111202-61111101</v>
          </cell>
        </row>
        <row r="171">
          <cell r="HZ171" t="str">
            <v>80111203-61111101</v>
          </cell>
        </row>
        <row r="173">
          <cell r="HZ173" t="str">
            <v>80123101-61111101</v>
          </cell>
        </row>
        <row r="174">
          <cell r="HZ174" t="str">
            <v>80123102-61111101</v>
          </cell>
        </row>
        <row r="175">
          <cell r="HZ175" t="str">
            <v>80124101-61111101</v>
          </cell>
        </row>
        <row r="176">
          <cell r="HZ176" t="str">
            <v>80125101-61111101</v>
          </cell>
        </row>
        <row r="177">
          <cell r="HZ177" t="str">
            <v>80126101-61111101</v>
          </cell>
        </row>
        <row r="178">
          <cell r="HZ178" t="str">
            <v>80131101-61111101</v>
          </cell>
        </row>
        <row r="179">
          <cell r="HZ179" t="str">
            <v>80132101-61111101</v>
          </cell>
        </row>
        <row r="180">
          <cell r="HZ180" t="str">
            <v>80132102-61111101</v>
          </cell>
        </row>
        <row r="181">
          <cell r="HZ181" t="str">
            <v>80133102-61111101</v>
          </cell>
        </row>
        <row r="182">
          <cell r="HZ182" t="str">
            <v>80133103-61111101</v>
          </cell>
        </row>
        <row r="183">
          <cell r="HZ183" t="str">
            <v>80134102-61111101</v>
          </cell>
        </row>
        <row r="184">
          <cell r="HZ184" t="str">
            <v>80134103-61111101</v>
          </cell>
        </row>
        <row r="185">
          <cell r="HZ185" t="str">
            <v>80134104-61111101</v>
          </cell>
        </row>
        <row r="186">
          <cell r="HZ186" t="str">
            <v>80215101-61111101</v>
          </cell>
        </row>
        <row r="187">
          <cell r="HZ187" t="str">
            <v>80215106-61111101</v>
          </cell>
        </row>
        <row r="188">
          <cell r="HZ188" t="str">
            <v>80312102-61111101</v>
          </cell>
        </row>
        <row r="189">
          <cell r="HZ189" t="str">
            <v>80312104-61111101</v>
          </cell>
        </row>
        <row r="190">
          <cell r="HZ190" t="str">
            <v>80312105-61111101</v>
          </cell>
        </row>
        <row r="191">
          <cell r="HZ191" t="str">
            <v>80313102-61111101</v>
          </cell>
        </row>
        <row r="192">
          <cell r="HZ192" t="str">
            <v>80313103-61111101</v>
          </cell>
        </row>
        <row r="193">
          <cell r="HZ193" t="str">
            <v>80313104-61111101</v>
          </cell>
        </row>
        <row r="194">
          <cell r="HZ194" t="str">
            <v>80313105-61111101</v>
          </cell>
        </row>
        <row r="195">
          <cell r="HZ195" t="str">
            <v>80313106-61111101</v>
          </cell>
        </row>
        <row r="196">
          <cell r="HZ196" t="str">
            <v>80314101-61111101</v>
          </cell>
        </row>
        <row r="197">
          <cell r="HZ197" t="str">
            <v>80315201-61111101</v>
          </cell>
        </row>
        <row r="198">
          <cell r="HZ198" t="str">
            <v>80316101-61111101</v>
          </cell>
        </row>
        <row r="199">
          <cell r="HZ199" t="str">
            <v>80317101-61111101</v>
          </cell>
        </row>
        <row r="200">
          <cell r="HZ200" t="str">
            <v>80333101-61111101</v>
          </cell>
        </row>
        <row r="201">
          <cell r="HZ201" t="str">
            <v>80333102-61111101</v>
          </cell>
        </row>
        <row r="202">
          <cell r="HZ202" t="str">
            <v>81111101-61111101</v>
          </cell>
        </row>
        <row r="203">
          <cell r="HZ203" t="str">
            <v>81132101-61111101</v>
          </cell>
        </row>
        <row r="204">
          <cell r="HZ204" t="str">
            <v>81133102-61111101</v>
          </cell>
        </row>
        <row r="205">
          <cell r="HZ205" t="str">
            <v>81221201-61111101</v>
          </cell>
        </row>
        <row r="206">
          <cell r="HZ206" t="str">
            <v>81222101-61111101</v>
          </cell>
        </row>
        <row r="207">
          <cell r="HZ207" t="str">
            <v>81224101-61111101</v>
          </cell>
        </row>
        <row r="208">
          <cell r="HZ208" t="str">
            <v>81225101-61111101</v>
          </cell>
        </row>
        <row r="209">
          <cell r="HZ209" t="str">
            <v>81225201-61111101</v>
          </cell>
        </row>
        <row r="210">
          <cell r="HZ210" t="str">
            <v>81225206-61111101</v>
          </cell>
        </row>
        <row r="211">
          <cell r="HZ211" t="str">
            <v>90111201-61111101</v>
          </cell>
        </row>
        <row r="212">
          <cell r="HZ212" t="str">
            <v>90123101-61111101</v>
          </cell>
        </row>
        <row r="213">
          <cell r="HZ213" t="str">
            <v>90132101-61111101</v>
          </cell>
        </row>
        <row r="214">
          <cell r="HZ214" t="str">
            <v>90133102-61111101</v>
          </cell>
        </row>
        <row r="215">
          <cell r="HZ215" t="str">
            <v>80313103-61959999</v>
          </cell>
        </row>
        <row r="216">
          <cell r="HZ216" t="str">
            <v>81131101-61021104</v>
          </cell>
        </row>
        <row r="217">
          <cell r="HZ217" t="str">
            <v>81211101-61021104</v>
          </cell>
        </row>
        <row r="218">
          <cell r="HZ218" t="str">
            <v>81311101-61021104</v>
          </cell>
        </row>
        <row r="219">
          <cell r="HZ219" t="str">
            <v>90121101-61021104</v>
          </cell>
        </row>
        <row r="220">
          <cell r="HZ220" t="str">
            <v>90131101-61021104</v>
          </cell>
        </row>
        <row r="221">
          <cell r="HZ221" t="str">
            <v>90211101-61021104</v>
          </cell>
        </row>
        <row r="222">
          <cell r="HZ222" t="str">
            <v>90311101-61021104</v>
          </cell>
        </row>
        <row r="223">
          <cell r="HZ223" t="str">
            <v>80121101-61021105</v>
          </cell>
        </row>
        <row r="224">
          <cell r="HZ224" t="str">
            <v>80311101-61021105</v>
          </cell>
        </row>
        <row r="225">
          <cell r="HZ225" t="str">
            <v>81121101-61021105</v>
          </cell>
        </row>
        <row r="226">
          <cell r="HZ226" t="str">
            <v>81131101-61021105</v>
          </cell>
        </row>
        <row r="227">
          <cell r="HZ227" t="str">
            <v>81211101-61021105</v>
          </cell>
        </row>
        <row r="228">
          <cell r="HZ228" t="str">
            <v>81311101-61021105</v>
          </cell>
        </row>
        <row r="229">
          <cell r="HZ229" t="str">
            <v>90111101-61021105</v>
          </cell>
        </row>
        <row r="230">
          <cell r="HZ230" t="str">
            <v>90121101-61021105</v>
          </cell>
        </row>
        <row r="231">
          <cell r="HZ231" t="str">
            <v>90131101-61021105</v>
          </cell>
        </row>
        <row r="232">
          <cell r="HZ232" t="str">
            <v>90211101-61021105</v>
          </cell>
        </row>
        <row r="233">
          <cell r="HZ233" t="str">
            <v>90311101-61021105</v>
          </cell>
        </row>
        <row r="234">
          <cell r="HZ234" t="str">
            <v>80311101-61021103</v>
          </cell>
        </row>
        <row r="235">
          <cell r="HZ235" t="str">
            <v>81121101-61021103</v>
          </cell>
        </row>
        <row r="236">
          <cell r="HZ236" t="str">
            <v>81131101-61021103</v>
          </cell>
        </row>
        <row r="237">
          <cell r="HZ237" t="str">
            <v>81211101-61021103</v>
          </cell>
        </row>
        <row r="238">
          <cell r="HZ238" t="str">
            <v>81311101-61021103</v>
          </cell>
        </row>
        <row r="239">
          <cell r="HZ239" t="str">
            <v>90121101-61021103</v>
          </cell>
        </row>
        <row r="240">
          <cell r="HZ240" t="str">
            <v>90131101-61021103</v>
          </cell>
        </row>
        <row r="241">
          <cell r="HZ241" t="str">
            <v>90211101-61021103</v>
          </cell>
        </row>
        <row r="242">
          <cell r="HZ242" t="str">
            <v>90311101-61021103</v>
          </cell>
        </row>
        <row r="243">
          <cell r="HZ243" t="str">
            <v>90121101-61021206</v>
          </cell>
        </row>
        <row r="244">
          <cell r="HZ244" t="str">
            <v>90131101-61021206</v>
          </cell>
        </row>
        <row r="245">
          <cell r="HZ245" t="str">
            <v>90211101-61021206</v>
          </cell>
        </row>
        <row r="246">
          <cell r="HZ246" t="str">
            <v>90311101-61021206</v>
          </cell>
        </row>
        <row r="247">
          <cell r="HZ247" t="str">
            <v>80321103-61959994</v>
          </cell>
        </row>
        <row r="248">
          <cell r="HZ248" t="str">
            <v>80341201-61959994</v>
          </cell>
        </row>
        <row r="249">
          <cell r="HZ249" t="str">
            <v>80123102-61011199</v>
          </cell>
        </row>
        <row r="250">
          <cell r="HZ250" t="str">
            <v>80313104-61011199</v>
          </cell>
        </row>
        <row r="251">
          <cell r="HZ251" t="str">
            <v>80317101-61011199</v>
          </cell>
        </row>
        <row r="252">
          <cell r="HZ252" t="str">
            <v>80111201-61091101</v>
          </cell>
        </row>
        <row r="253">
          <cell r="HZ253" t="str">
            <v>80111202-61091101</v>
          </cell>
        </row>
        <row r="254">
          <cell r="HZ254" t="str">
            <v>80111203-61091101</v>
          </cell>
        </row>
        <row r="255">
          <cell r="HZ255" t="str">
            <v>80121101-61091101</v>
          </cell>
        </row>
        <row r="256">
          <cell r="HZ256" t="str">
            <v>80122101-61091101</v>
          </cell>
        </row>
        <row r="257">
          <cell r="HZ257" t="str">
            <v>80123101-61091101</v>
          </cell>
        </row>
        <row r="258">
          <cell r="HZ258" t="str">
            <v>80123102-61091101</v>
          </cell>
        </row>
        <row r="259">
          <cell r="HZ259" t="str">
            <v>80124101-61091101</v>
          </cell>
        </row>
        <row r="260">
          <cell r="HZ260" t="str">
            <v>80125101-61091101</v>
          </cell>
        </row>
        <row r="261">
          <cell r="HZ261" t="str">
            <v>80131101-61091101</v>
          </cell>
        </row>
        <row r="262">
          <cell r="HZ262" t="str">
            <v>80132101-61091101</v>
          </cell>
        </row>
        <row r="263">
          <cell r="HZ263" t="str">
            <v>80133102-61091101</v>
          </cell>
        </row>
        <row r="264">
          <cell r="HZ264" t="str">
            <v>80133103-61091101</v>
          </cell>
        </row>
        <row r="265">
          <cell r="HZ265" t="str">
            <v>80134102-61091101</v>
          </cell>
        </row>
        <row r="266">
          <cell r="HZ266" t="str">
            <v>80215105-61091101</v>
          </cell>
        </row>
        <row r="267">
          <cell r="HZ267" t="str">
            <v>80215106-61091101</v>
          </cell>
        </row>
        <row r="268">
          <cell r="HZ268" t="str">
            <v>80311101-61091101</v>
          </cell>
        </row>
        <row r="269">
          <cell r="HZ269" t="str">
            <v>80313102-61091101</v>
          </cell>
        </row>
        <row r="270">
          <cell r="HZ270" t="str">
            <v>80313103-61091101</v>
          </cell>
        </row>
        <row r="271">
          <cell r="HZ271" t="str">
            <v>80313105-61091101</v>
          </cell>
        </row>
        <row r="272">
          <cell r="HZ272" t="str">
            <v>80313106-61091101</v>
          </cell>
        </row>
        <row r="273">
          <cell r="HZ273" t="str">
            <v>80314101-61091101</v>
          </cell>
        </row>
        <row r="274">
          <cell r="HZ274" t="str">
            <v>80315201-61091101</v>
          </cell>
        </row>
        <row r="275">
          <cell r="HZ275" t="str">
            <v>80316101-61091101</v>
          </cell>
        </row>
        <row r="276">
          <cell r="HZ276" t="str">
            <v>80317101-61091101</v>
          </cell>
        </row>
        <row r="277">
          <cell r="HZ277" t="str">
            <v>81133102-61091101</v>
          </cell>
        </row>
        <row r="278">
          <cell r="HZ278" t="str">
            <v>81134102-61091101</v>
          </cell>
        </row>
        <row r="279">
          <cell r="HZ279" t="str">
            <v>90111201-61091101</v>
          </cell>
        </row>
        <row r="280">
          <cell r="HZ280" t="str">
            <v>90111203-61091101</v>
          </cell>
        </row>
        <row r="281">
          <cell r="HZ281" t="str">
            <v>90122101-61091101</v>
          </cell>
        </row>
        <row r="282">
          <cell r="HZ282" t="str">
            <v>90134102-61091101</v>
          </cell>
        </row>
        <row r="283">
          <cell r="HZ283" t="str">
            <v>90134103-61091101</v>
          </cell>
        </row>
        <row r="284">
          <cell r="HZ284" t="str">
            <v>80111201-61051101</v>
          </cell>
        </row>
        <row r="285">
          <cell r="HZ285" t="str">
            <v>80123102-61051101</v>
          </cell>
        </row>
        <row r="286">
          <cell r="HZ286" t="str">
            <v>81221201-61051101</v>
          </cell>
        </row>
        <row r="287">
          <cell r="HZ287" t="str">
            <v>81222101-61051101</v>
          </cell>
        </row>
        <row r="288">
          <cell r="HZ288" t="str">
            <v>81225101-61051101</v>
          </cell>
        </row>
        <row r="289">
          <cell r="HZ289" t="str">
            <v>90111101-61961101</v>
          </cell>
        </row>
        <row r="290">
          <cell r="HZ290" t="str">
            <v>90111101-61031199</v>
          </cell>
        </row>
        <row r="291">
          <cell r="HZ291" t="str">
            <v>80122101-61081101</v>
          </cell>
        </row>
        <row r="292">
          <cell r="HZ292" t="str">
            <v>80123101-61081101</v>
          </cell>
        </row>
        <row r="293">
          <cell r="HZ293" t="str">
            <v>80123102-61081101</v>
          </cell>
        </row>
        <row r="294">
          <cell r="HZ294" t="str">
            <v>80125101-61081101</v>
          </cell>
        </row>
        <row r="295">
          <cell r="HZ295" t="str">
            <v>80132101-61081101</v>
          </cell>
        </row>
        <row r="296">
          <cell r="HZ296" t="str">
            <v>80133102-61081101</v>
          </cell>
        </row>
        <row r="297">
          <cell r="HZ297" t="str">
            <v>80133103-61081101</v>
          </cell>
        </row>
        <row r="298">
          <cell r="HZ298" t="str">
            <v>80134104-61081101</v>
          </cell>
        </row>
        <row r="299">
          <cell r="HZ299" t="str">
            <v>80215106-61081101</v>
          </cell>
        </row>
        <row r="300">
          <cell r="HZ300" t="str">
            <v>80312102-61081101</v>
          </cell>
        </row>
        <row r="301">
          <cell r="HZ301" t="str">
            <v>80312105-61081101</v>
          </cell>
        </row>
        <row r="302">
          <cell r="HZ302" t="str">
            <v>80313102-61081101</v>
          </cell>
        </row>
        <row r="303">
          <cell r="HZ303" t="str">
            <v>80313103-61081101</v>
          </cell>
        </row>
        <row r="304">
          <cell r="HZ304" t="str">
            <v>80313105-61081101</v>
          </cell>
        </row>
        <row r="305">
          <cell r="HZ305" t="str">
            <v>80313106-61081101</v>
          </cell>
        </row>
        <row r="306">
          <cell r="HZ306" t="str">
            <v>80314101-61081101</v>
          </cell>
        </row>
        <row r="307">
          <cell r="HZ307" t="str">
            <v>80315201-61081101</v>
          </cell>
        </row>
        <row r="308">
          <cell r="HZ308" t="str">
            <v>80316101-61081101</v>
          </cell>
        </row>
        <row r="309">
          <cell r="HZ309" t="str">
            <v>80317101-61081101</v>
          </cell>
        </row>
        <row r="310">
          <cell r="HZ310" t="str">
            <v>81133102-61081101</v>
          </cell>
        </row>
        <row r="311">
          <cell r="HZ311" t="str">
            <v>81221201-61081101</v>
          </cell>
        </row>
        <row r="312">
          <cell r="HZ312" t="str">
            <v>90121101-61081101</v>
          </cell>
        </row>
        <row r="313">
          <cell r="HZ313" t="str">
            <v>90133102-61081101</v>
          </cell>
        </row>
        <row r="314">
          <cell r="HZ314" t="str">
            <v>80111201-61081103</v>
          </cell>
        </row>
        <row r="315">
          <cell r="HZ315" t="str">
            <v>80111203-61081103</v>
          </cell>
        </row>
        <row r="316">
          <cell r="HZ316" t="str">
            <v>81111201-61081103</v>
          </cell>
        </row>
        <row r="317">
          <cell r="HZ317" t="str">
            <v>81111203-61081103</v>
          </cell>
        </row>
        <row r="318">
          <cell r="HZ318" t="str">
            <v>81221201-61081103</v>
          </cell>
        </row>
        <row r="319">
          <cell r="HZ319" t="str">
            <v>90111201-61081103</v>
          </cell>
        </row>
        <row r="320">
          <cell r="HZ320" t="str">
            <v>90111203-61081103</v>
          </cell>
        </row>
        <row r="321">
          <cell r="HZ321" t="str">
            <v>80111201-61041201</v>
          </cell>
        </row>
        <row r="322">
          <cell r="HZ322" t="str">
            <v>80121101-61041201</v>
          </cell>
        </row>
        <row r="323">
          <cell r="HZ323" t="str">
            <v>80131101-61041201</v>
          </cell>
        </row>
        <row r="324">
          <cell r="HZ324" t="str">
            <v>80311101-61041201</v>
          </cell>
        </row>
        <row r="325">
          <cell r="HZ325" t="str">
            <v>80123102-61111201</v>
          </cell>
        </row>
        <row r="326">
          <cell r="HZ326" t="str">
            <v>80221201-61111201</v>
          </cell>
        </row>
        <row r="327">
          <cell r="HZ327" t="str">
            <v>80123102-61031201</v>
          </cell>
        </row>
        <row r="328">
          <cell r="HZ328" t="str">
            <v>80121101-61021303</v>
          </cell>
        </row>
        <row r="329">
          <cell r="HZ329" t="str">
            <v>80311101-61021303</v>
          </cell>
        </row>
        <row r="330">
          <cell r="HZ330" t="str">
            <v>81121101-61021303</v>
          </cell>
        </row>
        <row r="331">
          <cell r="HZ331" t="str">
            <v>81131101-61021303</v>
          </cell>
        </row>
        <row r="332">
          <cell r="HZ332" t="str">
            <v>81211101-61021303</v>
          </cell>
        </row>
        <row r="333">
          <cell r="HZ333" t="str">
            <v>81311101-61021303</v>
          </cell>
        </row>
        <row r="334">
          <cell r="HZ334" t="str">
            <v>90111201-61021303</v>
          </cell>
        </row>
        <row r="335">
          <cell r="HZ335" t="str">
            <v>90121101-61021303</v>
          </cell>
        </row>
        <row r="336">
          <cell r="HZ336" t="str">
            <v>90131101-61021303</v>
          </cell>
        </row>
        <row r="337">
          <cell r="HZ337" t="str">
            <v>90211101-61021303</v>
          </cell>
        </row>
        <row r="338">
          <cell r="HZ338" t="str">
            <v>90311101-61021303</v>
          </cell>
        </row>
        <row r="339">
          <cell r="HZ339" t="str">
            <v>81121101-61021301</v>
          </cell>
        </row>
        <row r="340">
          <cell r="HZ340" t="str">
            <v>81131101-61021301</v>
          </cell>
        </row>
        <row r="341">
          <cell r="HZ341" t="str">
            <v>81211101-61021301</v>
          </cell>
        </row>
        <row r="342">
          <cell r="HZ342" t="str">
            <v>81311101-61021301</v>
          </cell>
        </row>
        <row r="343">
          <cell r="HZ343" t="str">
            <v>90111101-61021301</v>
          </cell>
        </row>
        <row r="344">
          <cell r="HZ344" t="str">
            <v>90111201-61021301</v>
          </cell>
        </row>
        <row r="345">
          <cell r="HZ345" t="str">
            <v>90121101-61021301</v>
          </cell>
        </row>
        <row r="346">
          <cell r="HZ346" t="str">
            <v>90131101-61021301</v>
          </cell>
        </row>
        <row r="347">
          <cell r="HZ347" t="str">
            <v>90211101-61021301</v>
          </cell>
        </row>
        <row r="348">
          <cell r="HZ348" t="str">
            <v>90311101-61021301</v>
          </cell>
        </row>
        <row r="349">
          <cell r="HZ349" t="str">
            <v>81121101-61021302</v>
          </cell>
        </row>
        <row r="350">
          <cell r="HZ350" t="str">
            <v>81131101-61021302</v>
          </cell>
        </row>
        <row r="351">
          <cell r="HZ351" t="str">
            <v>81211101-61021302</v>
          </cell>
        </row>
        <row r="352">
          <cell r="HZ352" t="str">
            <v>81311101-61021302</v>
          </cell>
        </row>
        <row r="353">
          <cell r="HZ353" t="str">
            <v>90111101-61021302</v>
          </cell>
        </row>
        <row r="354">
          <cell r="HZ354" t="str">
            <v>90121101-61021302</v>
          </cell>
        </row>
        <row r="355">
          <cell r="HZ355" t="str">
            <v>90131101-61021302</v>
          </cell>
        </row>
        <row r="356">
          <cell r="HZ356" t="str">
            <v>90211101-61021302</v>
          </cell>
        </row>
        <row r="357">
          <cell r="HZ357" t="str">
            <v>90311101-61021302</v>
          </cell>
        </row>
        <row r="358">
          <cell r="HZ358" t="str">
            <v>80111101-61021304</v>
          </cell>
        </row>
        <row r="359">
          <cell r="HZ359" t="str">
            <v>81111101-61021304</v>
          </cell>
        </row>
        <row r="360">
          <cell r="HZ360" t="str">
            <v>90111101-61021304</v>
          </cell>
        </row>
        <row r="361">
          <cell r="HZ361" t="str">
            <v>80121101-61021306</v>
          </cell>
        </row>
        <row r="362">
          <cell r="HZ362" t="str">
            <v>80311101-61021306</v>
          </cell>
        </row>
        <row r="363">
          <cell r="HZ363" t="str">
            <v>81121101-61021306</v>
          </cell>
        </row>
        <row r="364">
          <cell r="HZ364" t="str">
            <v>81131101-61021306</v>
          </cell>
        </row>
        <row r="365">
          <cell r="HZ365" t="str">
            <v>81211101-61021306</v>
          </cell>
        </row>
        <row r="366">
          <cell r="HZ366" t="str">
            <v>81311101-61021306</v>
          </cell>
        </row>
        <row r="367">
          <cell r="HZ367" t="str">
            <v>90111101-61021306</v>
          </cell>
        </row>
        <row r="368">
          <cell r="HZ368" t="str">
            <v>90111201-61021306</v>
          </cell>
        </row>
        <row r="369">
          <cell r="HZ369" t="str">
            <v>90121101-61021306</v>
          </cell>
        </row>
        <row r="370">
          <cell r="HZ370" t="str">
            <v>90131101-61021306</v>
          </cell>
        </row>
        <row r="371">
          <cell r="HZ371" t="str">
            <v>90211101-61021306</v>
          </cell>
        </row>
        <row r="372">
          <cell r="HZ372" t="str">
            <v>90311101-61021306</v>
          </cell>
        </row>
        <row r="373">
          <cell r="HZ373" t="str">
            <v>90111101-61021310</v>
          </cell>
        </row>
        <row r="374">
          <cell r="HZ374" t="str">
            <v>90121101-61021310</v>
          </cell>
        </row>
        <row r="375">
          <cell r="HZ375" t="str">
            <v>90131101-61021310</v>
          </cell>
        </row>
        <row r="376">
          <cell r="HZ376" t="str">
            <v>90211101-61021310</v>
          </cell>
        </row>
        <row r="377">
          <cell r="HZ377" t="str">
            <v>90311101-61021310</v>
          </cell>
        </row>
        <row r="378">
          <cell r="HZ378" t="str">
            <v>80121101-61021316</v>
          </cell>
        </row>
        <row r="379">
          <cell r="HZ379" t="str">
            <v>80311101-61021316</v>
          </cell>
        </row>
        <row r="380">
          <cell r="HZ380" t="str">
            <v>81121101-61021316</v>
          </cell>
        </row>
        <row r="381">
          <cell r="HZ381" t="str">
            <v>81131101-61021316</v>
          </cell>
        </row>
        <row r="382">
          <cell r="HZ382" t="str">
            <v>81211101-61021316</v>
          </cell>
        </row>
        <row r="383">
          <cell r="HZ383" t="str">
            <v>81311101-61021316</v>
          </cell>
        </row>
        <row r="384">
          <cell r="HZ384" t="str">
            <v>90111101-61021316</v>
          </cell>
        </row>
        <row r="385">
          <cell r="HZ385" t="str">
            <v>90111201-61021316</v>
          </cell>
        </row>
        <row r="386">
          <cell r="HZ386" t="str">
            <v>90121101-61021316</v>
          </cell>
        </row>
        <row r="387">
          <cell r="HZ387" t="str">
            <v>90122101-61021316</v>
          </cell>
        </row>
        <row r="388">
          <cell r="HZ388" t="str">
            <v>90131101-61021316</v>
          </cell>
        </row>
        <row r="389">
          <cell r="HZ389" t="str">
            <v>90211101-61021316</v>
          </cell>
        </row>
        <row r="390">
          <cell r="HZ390" t="str">
            <v>90311101-61021316</v>
          </cell>
        </row>
        <row r="391">
          <cell r="HZ391" t="str">
            <v>80111101-61959202</v>
          </cell>
        </row>
        <row r="392">
          <cell r="HZ392" t="str">
            <v>80122101-61959202</v>
          </cell>
        </row>
        <row r="393">
          <cell r="HZ393" t="str">
            <v>90111101-61959202</v>
          </cell>
        </row>
        <row r="394">
          <cell r="HZ394" t="str">
            <v>81221201-61111111</v>
          </cell>
        </row>
        <row r="395">
          <cell r="HZ395" t="str">
            <v>81222101-61111111</v>
          </cell>
        </row>
        <row r="396">
          <cell r="HZ396" t="str">
            <v>81224101-61111111</v>
          </cell>
        </row>
        <row r="397">
          <cell r="HZ397" t="str">
            <v>81225101-61111111</v>
          </cell>
        </row>
        <row r="398">
          <cell r="HZ398" t="str">
            <v>81225201-61111111</v>
          </cell>
        </row>
        <row r="399">
          <cell r="HZ399" t="str">
            <v>90121101-61021201</v>
          </cell>
        </row>
        <row r="400">
          <cell r="HZ400" t="str">
            <v>90311101-61021201</v>
          </cell>
        </row>
        <row r="401">
          <cell r="HZ401" t="str">
            <v>90311101-61021203</v>
          </cell>
        </row>
        <row r="402">
          <cell r="HZ402" t="str">
            <v>90111101-61021107</v>
          </cell>
        </row>
        <row r="403">
          <cell r="HZ403" t="str">
            <v>90121101-61021107</v>
          </cell>
        </row>
        <row r="404">
          <cell r="HZ404" t="str">
            <v>90131101-61021107</v>
          </cell>
        </row>
        <row r="405">
          <cell r="HZ405" t="str">
            <v>90211101-61021107</v>
          </cell>
        </row>
        <row r="406">
          <cell r="HZ406" t="str">
            <v>90311101-61021107</v>
          </cell>
        </row>
        <row r="407">
          <cell r="HZ407" t="str">
            <v>90311101-61021202</v>
          </cell>
        </row>
        <row r="408">
          <cell r="HZ408" t="str">
            <v>81211101-61021204</v>
          </cell>
        </row>
        <row r="409">
          <cell r="HZ409" t="str">
            <v>90121101-61021204</v>
          </cell>
        </row>
        <row r="410">
          <cell r="HZ410" t="str">
            <v>90131101-61021204</v>
          </cell>
        </row>
        <row r="411">
          <cell r="HZ411" t="str">
            <v>90211101-61021204</v>
          </cell>
        </row>
        <row r="412">
          <cell r="HZ412" t="str">
            <v>90311101-61021204</v>
          </cell>
        </row>
        <row r="413">
          <cell r="HZ413" t="str">
            <v>80121101-61021102</v>
          </cell>
        </row>
        <row r="414">
          <cell r="HZ414" t="str">
            <v>80311101-61021102</v>
          </cell>
        </row>
        <row r="415">
          <cell r="HZ415" t="str">
            <v>81121101-61021102</v>
          </cell>
        </row>
        <row r="416">
          <cell r="HZ416" t="str">
            <v>81131101-61021102</v>
          </cell>
        </row>
        <row r="417">
          <cell r="HZ417" t="str">
            <v>81211101-61021102</v>
          </cell>
        </row>
        <row r="418">
          <cell r="HZ418" t="str">
            <v>81311101-61021102</v>
          </cell>
        </row>
        <row r="419">
          <cell r="HZ419" t="str">
            <v>90111101-61021102</v>
          </cell>
        </row>
        <row r="420">
          <cell r="HZ420" t="str">
            <v>90111201-61021102</v>
          </cell>
        </row>
        <row r="421">
          <cell r="HZ421" t="str">
            <v>90121101-61021102</v>
          </cell>
        </row>
        <row r="422">
          <cell r="HZ422" t="str">
            <v>90131101-61021102</v>
          </cell>
        </row>
        <row r="423">
          <cell r="HZ423" t="str">
            <v>90211101-61021102</v>
          </cell>
        </row>
        <row r="424">
          <cell r="HZ424" t="str">
            <v>90311101-61021102</v>
          </cell>
        </row>
        <row r="425">
          <cell r="HZ425" t="str">
            <v>80111201-61721101</v>
          </cell>
        </row>
        <row r="426">
          <cell r="HZ426" t="str">
            <v>80111203-61721101</v>
          </cell>
        </row>
        <row r="427">
          <cell r="HZ427" t="str">
            <v>80122101-61721101</v>
          </cell>
        </row>
        <row r="428">
          <cell r="HZ428" t="str">
            <v>80123101-61721101</v>
          </cell>
        </row>
        <row r="429">
          <cell r="HZ429" t="str">
            <v>80123102-61721101</v>
          </cell>
        </row>
        <row r="430">
          <cell r="HZ430" t="str">
            <v>80124101-61721101</v>
          </cell>
        </row>
        <row r="431">
          <cell r="HZ431" t="str">
            <v>80125101-61721101</v>
          </cell>
        </row>
        <row r="432">
          <cell r="HZ432" t="str">
            <v>80132101-61721101</v>
          </cell>
        </row>
        <row r="433">
          <cell r="HZ433" t="str">
            <v>80132102-61721101</v>
          </cell>
        </row>
        <row r="434">
          <cell r="HZ434" t="str">
            <v>80133102-61721101</v>
          </cell>
        </row>
        <row r="435">
          <cell r="HZ435" t="str">
            <v>80133103-61721101</v>
          </cell>
        </row>
        <row r="436">
          <cell r="HZ436" t="str">
            <v>80134102-61721101</v>
          </cell>
        </row>
        <row r="437">
          <cell r="HZ437" t="str">
            <v>80134103-61721101</v>
          </cell>
        </row>
        <row r="438">
          <cell r="HZ438" t="str">
            <v>80211101-61721101</v>
          </cell>
        </row>
        <row r="439">
          <cell r="HZ439" t="str">
            <v>80212103-61721101</v>
          </cell>
        </row>
        <row r="440">
          <cell r="HZ440" t="str">
            <v>80215101-61721101</v>
          </cell>
        </row>
        <row r="441">
          <cell r="HZ441" t="str">
            <v>80215102-61721101</v>
          </cell>
        </row>
        <row r="442">
          <cell r="HZ442" t="str">
            <v>80215105-61721101</v>
          </cell>
        </row>
        <row r="443">
          <cell r="HZ443" t="str">
            <v>80215106-61721101</v>
          </cell>
        </row>
        <row r="444">
          <cell r="HZ444" t="str">
            <v>80221201-61721101</v>
          </cell>
        </row>
        <row r="445">
          <cell r="HZ445" t="str">
            <v>80222101-61721101</v>
          </cell>
        </row>
        <row r="446">
          <cell r="HZ446" t="str">
            <v>80225101-61721101</v>
          </cell>
        </row>
        <row r="447">
          <cell r="HZ447" t="str">
            <v>80312102-61721101</v>
          </cell>
        </row>
        <row r="448">
          <cell r="HZ448" t="str">
            <v>80312105-61721101</v>
          </cell>
        </row>
        <row r="449">
          <cell r="HZ449" t="str">
            <v>80313102-61721101</v>
          </cell>
        </row>
        <row r="450">
          <cell r="HZ450" t="str">
            <v>80313103-61721101</v>
          </cell>
        </row>
        <row r="451">
          <cell r="HZ451" t="str">
            <v>80313104-61721101</v>
          </cell>
        </row>
        <row r="452">
          <cell r="HZ452" t="str">
            <v>80313105-61721101</v>
          </cell>
        </row>
        <row r="453">
          <cell r="HZ453" t="str">
            <v>80313106-61721101</v>
          </cell>
        </row>
        <row r="454">
          <cell r="HZ454" t="str">
            <v>80314101-61721101</v>
          </cell>
        </row>
        <row r="455">
          <cell r="HZ455" t="str">
            <v>80315201-61721101</v>
          </cell>
        </row>
        <row r="456">
          <cell r="HZ456" t="str">
            <v>80316101-61721101</v>
          </cell>
        </row>
        <row r="457">
          <cell r="HZ457" t="str">
            <v>80317101-61721101</v>
          </cell>
        </row>
        <row r="458">
          <cell r="HZ458" t="str">
            <v>80318101-61721101</v>
          </cell>
        </row>
        <row r="459">
          <cell r="HZ459" t="str">
            <v>80123101-61721103</v>
          </cell>
        </row>
        <row r="460">
          <cell r="HZ460" t="str">
            <v>80123102-61721103</v>
          </cell>
        </row>
        <row r="461">
          <cell r="HZ461" t="str">
            <v>80132101-61721103</v>
          </cell>
        </row>
        <row r="462">
          <cell r="HZ462" t="str">
            <v>80312102-61721103</v>
          </cell>
        </row>
        <row r="463">
          <cell r="HZ463" t="str">
            <v>80313103-61721103</v>
          </cell>
        </row>
        <row r="464">
          <cell r="HZ464" t="str">
            <v>80313104-61721103</v>
          </cell>
        </row>
        <row r="465">
          <cell r="HZ465" t="str">
            <v>80313105-61721103</v>
          </cell>
        </row>
        <row r="466">
          <cell r="HZ466" t="str">
            <v>90123101-61721103</v>
          </cell>
        </row>
        <row r="467">
          <cell r="HZ467" t="str">
            <v>90317101-61721103</v>
          </cell>
        </row>
        <row r="468">
          <cell r="HZ468" t="str">
            <v>80221201-61721105</v>
          </cell>
        </row>
        <row r="469">
          <cell r="HZ469" t="str">
            <v>80222101-61721105</v>
          </cell>
        </row>
        <row r="470">
          <cell r="HZ470" t="str">
            <v>80225101-61721105</v>
          </cell>
        </row>
        <row r="471">
          <cell r="HZ471" t="str">
            <v>80123102-61061104</v>
          </cell>
        </row>
        <row r="472">
          <cell r="HZ472" t="str">
            <v>81211101-61061104</v>
          </cell>
        </row>
        <row r="473">
          <cell r="HZ473" t="str">
            <v>81221201-61061104</v>
          </cell>
        </row>
        <row r="474">
          <cell r="HZ474" t="str">
            <v>80123102-61061102</v>
          </cell>
        </row>
        <row r="475">
          <cell r="HZ475" t="str">
            <v>81221201-61061102</v>
          </cell>
        </row>
        <row r="476">
          <cell r="HZ476" t="str">
            <v>80124101-61061105</v>
          </cell>
        </row>
        <row r="477">
          <cell r="HZ477" t="str">
            <v>80124101-61711102</v>
          </cell>
        </row>
        <row r="478">
          <cell r="HZ478" t="str">
            <v>81124101-61711102</v>
          </cell>
        </row>
        <row r="479">
          <cell r="HZ479" t="str">
            <v>80312104-61061105</v>
          </cell>
        </row>
        <row r="480">
          <cell r="HZ480" t="str">
            <v>81221201-61061105</v>
          </cell>
        </row>
        <row r="481">
          <cell r="HZ481" t="str">
            <v>81225101-61061105</v>
          </cell>
        </row>
        <row r="482">
          <cell r="HZ482" t="str">
            <v>90122101-61061105</v>
          </cell>
        </row>
        <row r="483">
          <cell r="HZ483" t="str">
            <v>81221201-61061199</v>
          </cell>
        </row>
        <row r="484">
          <cell r="HZ484" t="str">
            <v>81222101-61061199</v>
          </cell>
        </row>
        <row r="485">
          <cell r="HZ485" t="str">
            <v>81225101-61061199</v>
          </cell>
        </row>
        <row r="486">
          <cell r="HZ486" t="str">
            <v>81221201-61061103</v>
          </cell>
        </row>
        <row r="487">
          <cell r="HZ487" t="str">
            <v>81221201-61061101</v>
          </cell>
        </row>
        <row r="488">
          <cell r="HZ488" t="str">
            <v>81225101-61061101</v>
          </cell>
        </row>
        <row r="489">
          <cell r="HZ489" t="str">
            <v>80134102-61071001</v>
          </cell>
        </row>
        <row r="490">
          <cell r="HZ490" t="str">
            <v>81134102-61071001</v>
          </cell>
        </row>
        <row r="491">
          <cell r="HZ491" t="str">
            <v>81221201-61071001</v>
          </cell>
        </row>
        <row r="492">
          <cell r="HZ492" t="str">
            <v>81225101-61071001</v>
          </cell>
        </row>
        <row r="493">
          <cell r="HZ493" t="str">
            <v>81321301-61071001</v>
          </cell>
        </row>
        <row r="494">
          <cell r="HZ494" t="str">
            <v>90111202-61071001</v>
          </cell>
        </row>
        <row r="495">
          <cell r="HZ495" t="str">
            <v>90122101-61071001</v>
          </cell>
        </row>
        <row r="496">
          <cell r="HZ496" t="str">
            <v>90134102-61071001</v>
          </cell>
        </row>
        <row r="497">
          <cell r="HZ497" t="str">
            <v>80124101-61071004</v>
          </cell>
        </row>
        <row r="498">
          <cell r="HZ498" t="str">
            <v>80133102-61071004</v>
          </cell>
        </row>
        <row r="499">
          <cell r="HZ499" t="str">
            <v>80134102-61071004</v>
          </cell>
        </row>
        <row r="500">
          <cell r="HZ500" t="str">
            <v>81133102-61071004</v>
          </cell>
        </row>
        <row r="501">
          <cell r="HZ501" t="str">
            <v>90111101-61071004</v>
          </cell>
        </row>
        <row r="502">
          <cell r="HZ502" t="str">
            <v>90122101-61071004</v>
          </cell>
        </row>
        <row r="503">
          <cell r="HZ503" t="str">
            <v>90133102-61071004</v>
          </cell>
        </row>
        <row r="504">
          <cell r="HZ504" t="str">
            <v>90111201-61071003</v>
          </cell>
        </row>
        <row r="505">
          <cell r="HZ505" t="str">
            <v>80111201-61071002</v>
          </cell>
        </row>
        <row r="506">
          <cell r="HZ506" t="str">
            <v>80122101-61071002</v>
          </cell>
        </row>
        <row r="507">
          <cell r="HZ507" t="str">
            <v>80123101-61071002</v>
          </cell>
        </row>
        <row r="508">
          <cell r="HZ508" t="str">
            <v>80123101-61071005</v>
          </cell>
        </row>
        <row r="509">
          <cell r="HZ509" t="str">
            <v>80123102-61071002</v>
          </cell>
        </row>
        <row r="510">
          <cell r="HZ510" t="str">
            <v>80132101-61071002</v>
          </cell>
        </row>
        <row r="511">
          <cell r="HZ511" t="str">
            <v>80133102-61071002</v>
          </cell>
        </row>
        <row r="512">
          <cell r="HZ512" t="str">
            <v>80312102-61071002</v>
          </cell>
        </row>
        <row r="513">
          <cell r="HZ513" t="str">
            <v>80313106-61071002</v>
          </cell>
        </row>
        <row r="514">
          <cell r="HZ514" t="str">
            <v>80314101-61071002</v>
          </cell>
        </row>
        <row r="515">
          <cell r="HZ515" t="str">
            <v>80315201-61071002</v>
          </cell>
        </row>
        <row r="516">
          <cell r="HZ516" t="str">
            <v>80317101-61071002</v>
          </cell>
        </row>
        <row r="517">
          <cell r="HZ517" t="str">
            <v>81122101-61071002</v>
          </cell>
        </row>
        <row r="518">
          <cell r="HZ518" t="str">
            <v>81123101-61071002</v>
          </cell>
        </row>
        <row r="519">
          <cell r="HZ519" t="str">
            <v>81132101-61071002</v>
          </cell>
        </row>
        <row r="520">
          <cell r="HZ520" t="str">
            <v>81133102-61071002</v>
          </cell>
        </row>
        <row r="521">
          <cell r="HZ521" t="str">
            <v>81134102-61071002</v>
          </cell>
        </row>
        <row r="522">
          <cell r="HZ522" t="str">
            <v>81221201-61071002</v>
          </cell>
        </row>
        <row r="523">
          <cell r="HZ523" t="str">
            <v>81315201-61071002</v>
          </cell>
        </row>
        <row r="524">
          <cell r="HZ524" t="str">
            <v>90123101-61071005</v>
          </cell>
        </row>
        <row r="525">
          <cell r="HZ525" t="str">
            <v>80111201-61071099</v>
          </cell>
        </row>
        <row r="526">
          <cell r="HZ526" t="str">
            <v>80122101-61071099</v>
          </cell>
        </row>
        <row r="527">
          <cell r="HZ527" t="str">
            <v>81122101-61071099</v>
          </cell>
        </row>
        <row r="528">
          <cell r="HZ528" t="str">
            <v>90111101-61071099</v>
          </cell>
        </row>
        <row r="529">
          <cell r="HZ529" t="str">
            <v>90133102-61071099</v>
          </cell>
        </row>
        <row r="530">
          <cell r="HZ530" t="str">
            <v>90311101-61021501</v>
          </cell>
        </row>
        <row r="531">
          <cell r="HZ531" t="str">
            <v>80131101-61021502</v>
          </cell>
        </row>
        <row r="532">
          <cell r="HZ532" t="str">
            <v>80311101-61021502</v>
          </cell>
        </row>
        <row r="533">
          <cell r="HZ533" t="str">
            <v>81121101-61021502</v>
          </cell>
        </row>
        <row r="534">
          <cell r="HZ534" t="str">
            <v>81131101-61021502</v>
          </cell>
        </row>
        <row r="535">
          <cell r="HZ535" t="str">
            <v>81211101-61021502</v>
          </cell>
        </row>
        <row r="536">
          <cell r="HZ536" t="str">
            <v>81311101-61021502</v>
          </cell>
        </row>
        <row r="537">
          <cell r="HZ537" t="str">
            <v>90111101-61021502</v>
          </cell>
        </row>
        <row r="538">
          <cell r="HZ538" t="str">
            <v>90111201-61021502</v>
          </cell>
        </row>
        <row r="539">
          <cell r="HZ539" t="str">
            <v>90121101-61021502</v>
          </cell>
        </row>
        <row r="540">
          <cell r="HZ540" t="str">
            <v>90131101-61021502</v>
          </cell>
        </row>
        <row r="541">
          <cell r="HZ541" t="str">
            <v>90211101-61021502</v>
          </cell>
        </row>
        <row r="542">
          <cell r="HZ542" t="str">
            <v>90311101-61021502</v>
          </cell>
        </row>
        <row r="543">
          <cell r="HZ543" t="str">
            <v>80134102-61011199</v>
          </cell>
        </row>
        <row r="544">
          <cell r="HZ544" t="str">
            <v>81111101-61031101</v>
          </cell>
        </row>
        <row r="545">
          <cell r="HZ545" t="str">
            <v>80316101-61011199</v>
          </cell>
        </row>
        <row r="546">
          <cell r="HZ546" t="str">
            <v>80131101-61071004</v>
          </cell>
        </row>
        <row r="547">
          <cell r="HZ547" t="str">
            <v>81131101-61071004</v>
          </cell>
        </row>
        <row r="548">
          <cell r="HZ548" t="str">
            <v>81131101-61091101</v>
          </cell>
        </row>
        <row r="549">
          <cell r="HZ549" t="str">
            <v>80221201-61711101</v>
          </cell>
        </row>
        <row r="550">
          <cell r="HZ550" t="str">
            <v>80122101-61021316</v>
          </cell>
        </row>
        <row r="551">
          <cell r="HZ551" t="str">
            <v>80111201-61011199</v>
          </cell>
        </row>
        <row r="552">
          <cell r="HZ552" t="str">
            <v>90111201-61021105</v>
          </cell>
        </row>
        <row r="553">
          <cell r="HZ553" t="str">
            <v>90111201-61021302</v>
          </cell>
        </row>
        <row r="554">
          <cell r="HZ554" t="str">
            <v>80313102-61011199</v>
          </cell>
        </row>
        <row r="555">
          <cell r="HZ555" t="str">
            <v>90111101-61081101</v>
          </cell>
        </row>
        <row r="556">
          <cell r="HZ556" t="str">
            <v>80312104-61011199</v>
          </cell>
        </row>
        <row r="557">
          <cell r="HZ557" t="str">
            <v>80211101-61711101</v>
          </cell>
        </row>
        <row r="558">
          <cell r="HZ558" t="str">
            <v>80133102-61011199</v>
          </cell>
        </row>
        <row r="559">
          <cell r="HZ559" t="str">
            <v>90111201-61021307</v>
          </cell>
        </row>
        <row r="560">
          <cell r="HZ560" t="str">
            <v>81221201-61959999</v>
          </cell>
        </row>
        <row r="561">
          <cell r="HZ561" t="str">
            <v>90123101-61071004</v>
          </cell>
        </row>
        <row r="562">
          <cell r="HZ562" t="str">
            <v>81221203-61061105</v>
          </cell>
        </row>
        <row r="563">
          <cell r="HZ563" t="str">
            <v>80111202-61071001</v>
          </cell>
        </row>
        <row r="564">
          <cell r="HZ564" t="str">
            <v>80132102-61071004</v>
          </cell>
        </row>
        <row r="565">
          <cell r="HZ565" t="str">
            <v>81221201-61061111</v>
          </cell>
        </row>
        <row r="566">
          <cell r="HZ566" t="str">
            <v>81222101-61061101</v>
          </cell>
        </row>
        <row r="567">
          <cell r="HZ567" t="str">
            <v>81222101-61061105</v>
          </cell>
        </row>
        <row r="568">
          <cell r="HZ568" t="str">
            <v>80134103-61901109</v>
          </cell>
        </row>
        <row r="569">
          <cell r="HZ569" t="str">
            <v>80111101-61021102</v>
          </cell>
        </row>
        <row r="570">
          <cell r="HZ570" t="str">
            <v>81111101-61021102</v>
          </cell>
        </row>
        <row r="571">
          <cell r="HZ571" t="str">
            <v>80121101-61021103</v>
          </cell>
        </row>
        <row r="572">
          <cell r="HZ572" t="str">
            <v>81211101-61021206</v>
          </cell>
        </row>
        <row r="573">
          <cell r="HZ573" t="str">
            <v>80121101-61021301</v>
          </cell>
        </row>
        <row r="574">
          <cell r="HZ574" t="str">
            <v>80311101-61021301</v>
          </cell>
        </row>
        <row r="575">
          <cell r="HZ575" t="str">
            <v>80121101-61021302</v>
          </cell>
        </row>
        <row r="576">
          <cell r="HZ576" t="str">
            <v>81111101-61021302</v>
          </cell>
        </row>
        <row r="577">
          <cell r="HZ577" t="str">
            <v>80311101-61021302</v>
          </cell>
        </row>
        <row r="578">
          <cell r="HZ578" t="str">
            <v>80111101-61021306</v>
          </cell>
        </row>
        <row r="579">
          <cell r="HZ579" t="str">
            <v>81111101-61021306</v>
          </cell>
        </row>
        <row r="580">
          <cell r="HZ580" t="str">
            <v>80131101-61021316</v>
          </cell>
        </row>
        <row r="581">
          <cell r="HZ581" t="str">
            <v>80111101-61021317</v>
          </cell>
        </row>
        <row r="582">
          <cell r="HZ582" t="str">
            <v>80111101-61021403</v>
          </cell>
        </row>
        <row r="583">
          <cell r="HZ583" t="str">
            <v>81111101-61021403</v>
          </cell>
        </row>
        <row r="584">
          <cell r="HZ584" t="str">
            <v>90122101-61021403</v>
          </cell>
        </row>
        <row r="585">
          <cell r="HZ585" t="str">
            <v>90314101-61021403</v>
          </cell>
        </row>
        <row r="586">
          <cell r="HZ586" t="str">
            <v>80313101-61011101</v>
          </cell>
        </row>
        <row r="587">
          <cell r="HZ587" t="str">
            <v>80122101-61011199</v>
          </cell>
        </row>
        <row r="588">
          <cell r="HZ588" t="str">
            <v>80126102-61011199</v>
          </cell>
        </row>
        <row r="589">
          <cell r="HZ589" t="str">
            <v>80312102-61011199</v>
          </cell>
        </row>
        <row r="590">
          <cell r="HZ590" t="str">
            <v>80319201-61011199</v>
          </cell>
        </row>
        <row r="591">
          <cell r="HZ591" t="str">
            <v>80133102-61031101</v>
          </cell>
        </row>
        <row r="592">
          <cell r="HZ592" t="str">
            <v>80313101-61051199</v>
          </cell>
        </row>
        <row r="593">
          <cell r="HZ593" t="str">
            <v>80315201-61051199</v>
          </cell>
        </row>
        <row r="594">
          <cell r="HZ594" t="str">
            <v>90133102-61051199</v>
          </cell>
        </row>
        <row r="595">
          <cell r="HZ595" t="str">
            <v>80111205-61061102</v>
          </cell>
        </row>
        <row r="596">
          <cell r="HZ596" t="str">
            <v>80126101-61061102</v>
          </cell>
        </row>
        <row r="597">
          <cell r="HZ597" t="str">
            <v>80134102-61061102</v>
          </cell>
        </row>
        <row r="598">
          <cell r="HZ598" t="str">
            <v>80315201-61061102</v>
          </cell>
        </row>
        <row r="599">
          <cell r="HZ599" t="str">
            <v>81221201-61061105</v>
          </cell>
        </row>
        <row r="600">
          <cell r="HZ600" t="str">
            <v>81222102-61061105</v>
          </cell>
        </row>
        <row r="601">
          <cell r="HZ601" t="str">
            <v>81225101-61061105</v>
          </cell>
        </row>
        <row r="602">
          <cell r="HZ602" t="str">
            <v>81225101-61061111</v>
          </cell>
        </row>
        <row r="603">
          <cell r="HZ603" t="str">
            <v>80123102-61061199</v>
          </cell>
        </row>
        <row r="604">
          <cell r="HZ604" t="str">
            <v>81312105-61071001</v>
          </cell>
        </row>
        <row r="605">
          <cell r="HZ605" t="str">
            <v>81123101-61071002</v>
          </cell>
        </row>
        <row r="606">
          <cell r="HZ606" t="str">
            <v>81221201-61071002</v>
          </cell>
        </row>
        <row r="607">
          <cell r="HZ607" t="str">
            <v>90123101-61071002</v>
          </cell>
        </row>
        <row r="608">
          <cell r="HZ608" t="str">
            <v>80122101-61071004</v>
          </cell>
        </row>
        <row r="609">
          <cell r="HZ609" t="str">
            <v>80123102-61071004</v>
          </cell>
        </row>
        <row r="610">
          <cell r="HZ610" t="str">
            <v>80319203-61071004</v>
          </cell>
        </row>
        <row r="611">
          <cell r="HZ611" t="str">
            <v>90122101-61071099</v>
          </cell>
        </row>
        <row r="612">
          <cell r="HZ612" t="str">
            <v>80315201-61071099</v>
          </cell>
        </row>
        <row r="613">
          <cell r="HZ613" t="str">
            <v>81133102-61071099</v>
          </cell>
        </row>
        <row r="614">
          <cell r="HZ614" t="str">
            <v>80126101-61081101</v>
          </cell>
        </row>
        <row r="615">
          <cell r="HZ615" t="str">
            <v>80313101-61081101</v>
          </cell>
        </row>
        <row r="616">
          <cell r="HZ616" t="str">
            <v>80319203-61081101</v>
          </cell>
        </row>
        <row r="617">
          <cell r="HZ617" t="str">
            <v>80319301-61081101</v>
          </cell>
        </row>
        <row r="618">
          <cell r="HZ618" t="str">
            <v>81134104-61081101</v>
          </cell>
        </row>
        <row r="619">
          <cell r="HZ619" t="str">
            <v>81222101-61081101</v>
          </cell>
        </row>
        <row r="620">
          <cell r="HZ620" t="str">
            <v>81225101-61081101</v>
          </cell>
        </row>
        <row r="621">
          <cell r="HZ621" t="str">
            <v>90111201-61081101</v>
          </cell>
        </row>
        <row r="622">
          <cell r="HZ622" t="str">
            <v>80111201-61091101</v>
          </cell>
        </row>
        <row r="623">
          <cell r="HZ623" t="str">
            <v>80122101-61091101</v>
          </cell>
        </row>
        <row r="624">
          <cell r="HZ624" t="str">
            <v>81125101-61091101</v>
          </cell>
        </row>
        <row r="625">
          <cell r="HZ625" t="str">
            <v>90125101-61091101</v>
          </cell>
        </row>
        <row r="626">
          <cell r="HZ626" t="str">
            <v>90133102-61091101</v>
          </cell>
        </row>
        <row r="627">
          <cell r="HZ627" t="str">
            <v>80319203-61091101</v>
          </cell>
        </row>
        <row r="628">
          <cell r="HZ628" t="str">
            <v>80319301-61091101</v>
          </cell>
        </row>
        <row r="629">
          <cell r="HZ629" t="str">
            <v>81221201-61091101</v>
          </cell>
        </row>
        <row r="630">
          <cell r="HZ630" t="str">
            <v>81222101-61091101</v>
          </cell>
        </row>
        <row r="631">
          <cell r="HZ631" t="str">
            <v>90111201-61091101</v>
          </cell>
        </row>
        <row r="632">
          <cell r="HZ632" t="str">
            <v>80111101-61091102</v>
          </cell>
        </row>
        <row r="633">
          <cell r="HZ633" t="str">
            <v>80111203-61091102</v>
          </cell>
        </row>
        <row r="634">
          <cell r="HZ634" t="str">
            <v>80311101-61091102</v>
          </cell>
        </row>
        <row r="635">
          <cell r="HZ635" t="str">
            <v>80314101-61091102</v>
          </cell>
        </row>
        <row r="636">
          <cell r="HZ636" t="str">
            <v>90111101-61091102</v>
          </cell>
        </row>
        <row r="637">
          <cell r="HZ637" t="str">
            <v>90111203-61091102</v>
          </cell>
        </row>
        <row r="638">
          <cell r="HZ638" t="str">
            <v>80319401-61101104</v>
          </cell>
        </row>
        <row r="639">
          <cell r="HZ639" t="str">
            <v>80123102-61101107</v>
          </cell>
        </row>
        <row r="640">
          <cell r="HZ640" t="str">
            <v>90123102-61101109</v>
          </cell>
        </row>
        <row r="641">
          <cell r="HZ641" t="str">
            <v>80111204-61111101</v>
          </cell>
        </row>
        <row r="642">
          <cell r="HZ642" t="str">
            <v>80111205-61111101</v>
          </cell>
        </row>
        <row r="643">
          <cell r="HZ643" t="str">
            <v>80126102-61111101</v>
          </cell>
        </row>
        <row r="644">
          <cell r="HZ644" t="str">
            <v>80215105-61111101</v>
          </cell>
        </row>
        <row r="645">
          <cell r="HZ645" t="str">
            <v>80313101-61111101</v>
          </cell>
        </row>
        <row r="646">
          <cell r="HZ646" t="str">
            <v>80319201-61111101</v>
          </cell>
        </row>
        <row r="647">
          <cell r="HZ647" t="str">
            <v>80319202-61111101</v>
          </cell>
        </row>
        <row r="648">
          <cell r="HZ648" t="str">
            <v>80319203-61111101</v>
          </cell>
        </row>
        <row r="649">
          <cell r="HZ649" t="str">
            <v>80319301-61111101</v>
          </cell>
        </row>
        <row r="650">
          <cell r="HZ650" t="str">
            <v>80331101-61111101</v>
          </cell>
        </row>
        <row r="651">
          <cell r="HZ651" t="str">
            <v>80331102-61111101</v>
          </cell>
        </row>
        <row r="652">
          <cell r="HZ652" t="str">
            <v>80331103-61111101</v>
          </cell>
        </row>
        <row r="653">
          <cell r="HZ653" t="str">
            <v>80331104-61111101</v>
          </cell>
        </row>
        <row r="654">
          <cell r="HZ654" t="str">
            <v>80331105-61111101</v>
          </cell>
        </row>
        <row r="655">
          <cell r="HZ655" t="str">
            <v>80331106-61111101</v>
          </cell>
        </row>
        <row r="656">
          <cell r="HZ656" t="str">
            <v>80332101-61111101</v>
          </cell>
        </row>
        <row r="657">
          <cell r="HZ657" t="str">
            <v>80332102-61111101</v>
          </cell>
        </row>
        <row r="658">
          <cell r="HZ658" t="str">
            <v>80332103-61111101</v>
          </cell>
        </row>
        <row r="659">
          <cell r="HZ659" t="str">
            <v>80332201-61111101</v>
          </cell>
        </row>
        <row r="660">
          <cell r="HZ660" t="str">
            <v>80334105-61111101</v>
          </cell>
        </row>
        <row r="661">
          <cell r="HZ661" t="str">
            <v>80336101-61111101</v>
          </cell>
        </row>
        <row r="662">
          <cell r="HZ662" t="str">
            <v>80336102-61111101</v>
          </cell>
        </row>
        <row r="663">
          <cell r="HZ663" t="str">
            <v>81111201-61111101</v>
          </cell>
        </row>
        <row r="664">
          <cell r="HZ664" t="str">
            <v>81134104-61111101</v>
          </cell>
        </row>
        <row r="665">
          <cell r="HZ665" t="str">
            <v>81212104-61111101</v>
          </cell>
        </row>
        <row r="666">
          <cell r="HZ666" t="str">
            <v>81213101-61111101</v>
          </cell>
        </row>
        <row r="667">
          <cell r="HZ667" t="str">
            <v>81213102-61111101</v>
          </cell>
        </row>
        <row r="668">
          <cell r="HZ668" t="str">
            <v>81214101-61111101</v>
          </cell>
        </row>
        <row r="669">
          <cell r="HZ669" t="str">
            <v>81215101-61111101</v>
          </cell>
        </row>
        <row r="670">
          <cell r="HZ670" t="str">
            <v>80111101-61111102</v>
          </cell>
        </row>
        <row r="671">
          <cell r="HZ671" t="str">
            <v>80111202-61111102</v>
          </cell>
        </row>
        <row r="672">
          <cell r="HZ672" t="str">
            <v>80126102-61111102</v>
          </cell>
        </row>
        <row r="673">
          <cell r="HZ673" t="str">
            <v>80134104-61111102</v>
          </cell>
        </row>
        <row r="674">
          <cell r="HZ674" t="str">
            <v>80215105-61111102</v>
          </cell>
        </row>
        <row r="675">
          <cell r="HZ675" t="str">
            <v>80319202-61111102</v>
          </cell>
        </row>
        <row r="676">
          <cell r="HZ676" t="str">
            <v>81212104-61111102</v>
          </cell>
        </row>
        <row r="677">
          <cell r="HZ677" t="str">
            <v>81212104-61111111</v>
          </cell>
        </row>
        <row r="678">
          <cell r="HZ678" t="str">
            <v>81215101-61111111</v>
          </cell>
        </row>
        <row r="679">
          <cell r="HZ679" t="str">
            <v>80313101-61711101</v>
          </cell>
        </row>
        <row r="680">
          <cell r="HZ680" t="str">
            <v>80124101-61711101</v>
          </cell>
        </row>
        <row r="681">
          <cell r="HZ681" t="str">
            <v>80133102-61711101</v>
          </cell>
        </row>
        <row r="682">
          <cell r="HZ682" t="str">
            <v>80133103-61711101</v>
          </cell>
        </row>
        <row r="683">
          <cell r="HZ683" t="str">
            <v>80313103-61711101</v>
          </cell>
        </row>
        <row r="684">
          <cell r="HZ684" t="str">
            <v>80317101-61711101</v>
          </cell>
        </row>
        <row r="685">
          <cell r="HZ685" t="str">
            <v>80319301-61711101</v>
          </cell>
        </row>
        <row r="686">
          <cell r="HZ686" t="str">
            <v>81133103-61711101</v>
          </cell>
        </row>
        <row r="687">
          <cell r="HZ687" t="str">
            <v>90123101-61711101</v>
          </cell>
        </row>
        <row r="688">
          <cell r="HZ688" t="str">
            <v>81123101-52952101</v>
          </cell>
        </row>
        <row r="689">
          <cell r="HZ689" t="str">
            <v>80319201-61711101</v>
          </cell>
        </row>
        <row r="690">
          <cell r="HZ690" t="str">
            <v>80319203-61711101</v>
          </cell>
        </row>
        <row r="691">
          <cell r="HZ691" t="str">
            <v>90111204-61711101</v>
          </cell>
        </row>
        <row r="692">
          <cell r="HZ692" t="str">
            <v>80111101-61721101</v>
          </cell>
        </row>
        <row r="693">
          <cell r="HZ693" t="str">
            <v>80111204-61721101</v>
          </cell>
        </row>
        <row r="694">
          <cell r="HZ694" t="str">
            <v>80126101-61721101</v>
          </cell>
        </row>
        <row r="695">
          <cell r="HZ695" t="str">
            <v>80126102-61721101</v>
          </cell>
        </row>
        <row r="696">
          <cell r="HZ696" t="str">
            <v>80134104-61721101</v>
          </cell>
        </row>
        <row r="697">
          <cell r="HZ697" t="str">
            <v>80212102-61721101</v>
          </cell>
        </row>
        <row r="698">
          <cell r="HZ698" t="str">
            <v>80212104-61721101</v>
          </cell>
        </row>
        <row r="699">
          <cell r="HZ699" t="str">
            <v>80213101-61721101</v>
          </cell>
        </row>
        <row r="700">
          <cell r="HZ700" t="str">
            <v>80213102-61721101</v>
          </cell>
        </row>
        <row r="701">
          <cell r="HZ701" t="str">
            <v>80214101-61721101</v>
          </cell>
        </row>
        <row r="702">
          <cell r="HZ702" t="str">
            <v>80225206-61721101</v>
          </cell>
        </row>
        <row r="703">
          <cell r="HZ703" t="str">
            <v>80311101-61721101</v>
          </cell>
        </row>
        <row r="704">
          <cell r="HZ704" t="str">
            <v>80312104-61721101</v>
          </cell>
        </row>
        <row r="705">
          <cell r="HZ705" t="str">
            <v>80313101-61721101</v>
          </cell>
        </row>
        <row r="706">
          <cell r="HZ706" t="str">
            <v>80319101-61721101</v>
          </cell>
        </row>
        <row r="707">
          <cell r="HZ707" t="str">
            <v>80319201-61721101</v>
          </cell>
        </row>
        <row r="708">
          <cell r="HZ708" t="str">
            <v>80319202-61721101</v>
          </cell>
        </row>
        <row r="709">
          <cell r="HZ709" t="str">
            <v>80319203-61721101</v>
          </cell>
        </row>
        <row r="710">
          <cell r="HZ710" t="str">
            <v>80319301-61721101</v>
          </cell>
        </row>
        <row r="711">
          <cell r="HZ711" t="str">
            <v>80133102-61721103</v>
          </cell>
        </row>
        <row r="712">
          <cell r="HZ712" t="str">
            <v>90133102-61721103</v>
          </cell>
        </row>
        <row r="713">
          <cell r="HZ713" t="str">
            <v>80313101-61721103</v>
          </cell>
        </row>
        <row r="714">
          <cell r="HZ714" t="str">
            <v>81133102-61721103</v>
          </cell>
        </row>
        <row r="715">
          <cell r="HZ715" t="str">
            <v>80124101-61721105</v>
          </cell>
        </row>
        <row r="716">
          <cell r="HZ716" t="str">
            <v>90111201-61731103</v>
          </cell>
        </row>
        <row r="717">
          <cell r="HZ717" t="str">
            <v>80133102-61959201</v>
          </cell>
        </row>
        <row r="718">
          <cell r="HZ718" t="str">
            <v>81133102-61959201</v>
          </cell>
        </row>
        <row r="719">
          <cell r="HZ719" t="str">
            <v>80123101-61959999</v>
          </cell>
        </row>
        <row r="720">
          <cell r="HZ720" t="str">
            <v>81225101-61061115</v>
          </cell>
        </row>
        <row r="721">
          <cell r="HZ721" t="str">
            <v>81221201-61061115</v>
          </cell>
        </row>
        <row r="722">
          <cell r="HZ722" t="str">
            <v>80111205-61071004</v>
          </cell>
        </row>
        <row r="723">
          <cell r="HZ723" t="str">
            <v>80111201-61731103</v>
          </cell>
        </row>
        <row r="724">
          <cell r="HZ724" t="str">
            <v>81111201-61731103</v>
          </cell>
        </row>
        <row r="725">
          <cell r="HZ725" t="str">
            <v>81211101-61051103</v>
          </cell>
        </row>
        <row r="726">
          <cell r="HZ726" t="str">
            <v>90121101-61051103</v>
          </cell>
        </row>
        <row r="727">
          <cell r="HZ727" t="str">
            <v>90131101-61051103</v>
          </cell>
        </row>
        <row r="728">
          <cell r="HZ728" t="str">
            <v>90311101-61051103</v>
          </cell>
        </row>
        <row r="729">
          <cell r="HZ729" t="str">
            <v>80111101-61961301</v>
          </cell>
        </row>
        <row r="730">
          <cell r="HZ730" t="str">
            <v>80123102-61961301</v>
          </cell>
        </row>
        <row r="731">
          <cell r="HZ731" t="str">
            <v>80313106-61061105</v>
          </cell>
        </row>
        <row r="732">
          <cell r="HZ732" t="str">
            <v>81122101-61071004</v>
          </cell>
        </row>
        <row r="733">
          <cell r="HZ733" t="str">
            <v>80319202-61711101</v>
          </cell>
        </row>
        <row r="734">
          <cell r="HZ734" t="str">
            <v>80131101-61021102</v>
          </cell>
        </row>
        <row r="735">
          <cell r="HZ735" t="str">
            <v>80131101-61021105</v>
          </cell>
        </row>
        <row r="736">
          <cell r="HZ736" t="str">
            <v>80131101-61021301</v>
          </cell>
        </row>
        <row r="737">
          <cell r="HZ737" t="str">
            <v>80111101-61021302</v>
          </cell>
        </row>
        <row r="738">
          <cell r="HZ738" t="str">
            <v>80131101-61021302</v>
          </cell>
        </row>
        <row r="739">
          <cell r="HZ739" t="str">
            <v>80131101-61021303</v>
          </cell>
        </row>
        <row r="740">
          <cell r="HZ740" t="str">
            <v>80131101-61021306</v>
          </cell>
        </row>
        <row r="741">
          <cell r="HZ741" t="str">
            <v>90121101-61021318</v>
          </cell>
        </row>
        <row r="742">
          <cell r="HZ742" t="str">
            <v>90311101-61021318</v>
          </cell>
        </row>
        <row r="743">
          <cell r="HZ743" t="str">
            <v>90131101-61021318</v>
          </cell>
        </row>
        <row r="744">
          <cell r="HZ744" t="str">
            <v>90211101-61021318</v>
          </cell>
        </row>
        <row r="745">
          <cell r="HZ745" t="str">
            <v>80311101-61021107</v>
          </cell>
        </row>
        <row r="746">
          <cell r="HZ746" t="str">
            <v>81211101-61021107</v>
          </cell>
        </row>
        <row r="747">
          <cell r="HZ747" t="str">
            <v>80313105-61011101</v>
          </cell>
        </row>
        <row r="748">
          <cell r="HZ748" t="str">
            <v>80215105-61031201</v>
          </cell>
        </row>
        <row r="749">
          <cell r="HZ749" t="str">
            <v>81224101-61051101</v>
          </cell>
        </row>
        <row r="750">
          <cell r="HZ750" t="str">
            <v>90123102-61051199</v>
          </cell>
        </row>
        <row r="751">
          <cell r="HZ751" t="str">
            <v>81224101-61051199</v>
          </cell>
        </row>
        <row r="752">
          <cell r="HZ752" t="str">
            <v>80123102-61061101</v>
          </cell>
        </row>
        <row r="753">
          <cell r="HZ753" t="str">
            <v>81224101-61061101</v>
          </cell>
        </row>
        <row r="754">
          <cell r="HZ754" t="str">
            <v>80313106-61061102</v>
          </cell>
        </row>
        <row r="755">
          <cell r="HZ755" t="str">
            <v>81222101-61061102</v>
          </cell>
        </row>
        <row r="756">
          <cell r="HZ756" t="str">
            <v>80317101-61061105</v>
          </cell>
        </row>
        <row r="757">
          <cell r="HZ757" t="str">
            <v>80316101-61061106</v>
          </cell>
        </row>
        <row r="758">
          <cell r="HZ758" t="str">
            <v>81224101-61061111</v>
          </cell>
        </row>
        <row r="759">
          <cell r="HZ759" t="str">
            <v>81222101-61061112</v>
          </cell>
        </row>
        <row r="760">
          <cell r="HZ760" t="str">
            <v>81221201-61061114</v>
          </cell>
        </row>
        <row r="761">
          <cell r="HZ761" t="str">
            <v>81222101-61071001</v>
          </cell>
        </row>
        <row r="762">
          <cell r="HZ762" t="str">
            <v>80133102-61071002</v>
          </cell>
        </row>
        <row r="763">
          <cell r="HZ763" t="str">
            <v>81122101-61071004</v>
          </cell>
        </row>
        <row r="764">
          <cell r="HZ764" t="str">
            <v>80315101-61071099</v>
          </cell>
        </row>
        <row r="765">
          <cell r="HZ765" t="str">
            <v>81123102-61071099</v>
          </cell>
        </row>
        <row r="766">
          <cell r="HZ766" t="str">
            <v>80123101-61071099</v>
          </cell>
        </row>
        <row r="767">
          <cell r="HZ767" t="str">
            <v>80123102-61071099</v>
          </cell>
        </row>
        <row r="768">
          <cell r="HZ768" t="str">
            <v>81123101-61071099</v>
          </cell>
        </row>
        <row r="769">
          <cell r="HZ769" t="str">
            <v>81225101-61091101</v>
          </cell>
        </row>
        <row r="770">
          <cell r="HZ770" t="str">
            <v>80123102-61091102</v>
          </cell>
        </row>
        <row r="771">
          <cell r="HZ771" t="str">
            <v>81111203-61091102</v>
          </cell>
        </row>
        <row r="772">
          <cell r="HZ772" t="str">
            <v>90111101-61101106</v>
          </cell>
        </row>
        <row r="773">
          <cell r="HZ773" t="str">
            <v>80123102-61101109</v>
          </cell>
        </row>
        <row r="774">
          <cell r="HZ774" t="str">
            <v>90111206-61111101</v>
          </cell>
        </row>
        <row r="775">
          <cell r="HZ775" t="str">
            <v>80111203-61111102</v>
          </cell>
        </row>
        <row r="776">
          <cell r="HZ776" t="str">
            <v>81215101-61111102</v>
          </cell>
        </row>
        <row r="777">
          <cell r="HZ777" t="str">
            <v>80122101-61111111</v>
          </cell>
        </row>
        <row r="778">
          <cell r="HZ778" t="str">
            <v>80319203-61111111</v>
          </cell>
        </row>
        <row r="779">
          <cell r="HZ779" t="str">
            <v>80134103-61111111</v>
          </cell>
        </row>
        <row r="780">
          <cell r="HZ780" t="str">
            <v>80313101-61111111</v>
          </cell>
        </row>
        <row r="781">
          <cell r="HZ781" t="str">
            <v>80313105-61111111</v>
          </cell>
        </row>
        <row r="782">
          <cell r="HZ782" t="str">
            <v>80319301-61111111</v>
          </cell>
        </row>
        <row r="783">
          <cell r="HZ783" t="str">
            <v>80124101-61111111</v>
          </cell>
        </row>
        <row r="784">
          <cell r="HZ784" t="str">
            <v>80134102-61111111</v>
          </cell>
        </row>
        <row r="785">
          <cell r="HZ785" t="str">
            <v>80312102-61111111</v>
          </cell>
        </row>
        <row r="786">
          <cell r="HZ786" t="str">
            <v>80317101-61111111</v>
          </cell>
        </row>
        <row r="787">
          <cell r="HZ787" t="str">
            <v>80111203-61111111</v>
          </cell>
        </row>
        <row r="788">
          <cell r="HZ788" t="str">
            <v>80111204-61111111</v>
          </cell>
        </row>
        <row r="789">
          <cell r="HZ789" t="str">
            <v>80123101-61111111</v>
          </cell>
        </row>
        <row r="790">
          <cell r="HZ790" t="str">
            <v>80315201-61111111</v>
          </cell>
        </row>
        <row r="791">
          <cell r="HZ791" t="str">
            <v>80111202-61111111</v>
          </cell>
        </row>
        <row r="792">
          <cell r="HZ792" t="str">
            <v>80126101-61111111</v>
          </cell>
        </row>
        <row r="793">
          <cell r="HZ793" t="str">
            <v>80312104-61111111</v>
          </cell>
        </row>
        <row r="794">
          <cell r="HZ794" t="str">
            <v>80319202-61111111</v>
          </cell>
        </row>
        <row r="795">
          <cell r="HZ795" t="str">
            <v>80126102-61111111</v>
          </cell>
        </row>
        <row r="796">
          <cell r="HZ796" t="str">
            <v>80314101-61111111</v>
          </cell>
        </row>
        <row r="797">
          <cell r="HZ797" t="str">
            <v>80123102-61111111</v>
          </cell>
        </row>
        <row r="798">
          <cell r="HZ798" t="str">
            <v>80132101-61111111</v>
          </cell>
        </row>
        <row r="799">
          <cell r="HZ799" t="str">
            <v>80132102-61111111</v>
          </cell>
        </row>
        <row r="800">
          <cell r="HZ800" t="str">
            <v>80133102-61111111</v>
          </cell>
        </row>
        <row r="801">
          <cell r="HZ801" t="str">
            <v>80313102-61111111</v>
          </cell>
        </row>
        <row r="802">
          <cell r="HZ802" t="str">
            <v>80111203-61111112</v>
          </cell>
        </row>
        <row r="803">
          <cell r="HZ803" t="str">
            <v>80133102-61111112</v>
          </cell>
        </row>
        <row r="804">
          <cell r="HZ804" t="str">
            <v>80126101-61111112</v>
          </cell>
        </row>
        <row r="805">
          <cell r="HZ805" t="str">
            <v>80134103-61111112</v>
          </cell>
        </row>
        <row r="806">
          <cell r="HZ806" t="str">
            <v>80312104-61111112</v>
          </cell>
        </row>
        <row r="807">
          <cell r="HZ807" t="str">
            <v>80126102-61111112</v>
          </cell>
        </row>
        <row r="808">
          <cell r="HZ808" t="str">
            <v>80132101-61111112</v>
          </cell>
        </row>
        <row r="809">
          <cell r="HZ809" t="str">
            <v>80315201-61111112</v>
          </cell>
        </row>
        <row r="810">
          <cell r="HZ810" t="str">
            <v>80316101-61111112</v>
          </cell>
        </row>
        <row r="811">
          <cell r="HZ811" t="str">
            <v>80319203-61111112</v>
          </cell>
        </row>
        <row r="812">
          <cell r="HZ812" t="str">
            <v>80313106-61711101</v>
          </cell>
        </row>
        <row r="813">
          <cell r="HZ813" t="str">
            <v>90111101-61721102</v>
          </cell>
        </row>
        <row r="814">
          <cell r="HZ814" t="str">
            <v>80111201-61731112</v>
          </cell>
        </row>
        <row r="815">
          <cell r="HZ815" t="str">
            <v>80314101-61731101</v>
          </cell>
        </row>
        <row r="816">
          <cell r="HZ816" t="str">
            <v>80122101-61731102</v>
          </cell>
        </row>
        <row r="817">
          <cell r="HZ817" t="str">
            <v>90111101-61959101</v>
          </cell>
        </row>
        <row r="818">
          <cell r="HZ818" t="str">
            <v>81123101-61959201</v>
          </cell>
        </row>
        <row r="819">
          <cell r="HZ819" t="str">
            <v>80123101-61959201</v>
          </cell>
        </row>
        <row r="820">
          <cell r="HZ820" t="str">
            <v>90123101-61959201</v>
          </cell>
        </row>
        <row r="821">
          <cell r="HZ821" t="str">
            <v>81131101-61051103</v>
          </cell>
        </row>
        <row r="822">
          <cell r="HZ822" t="str">
            <v>80131101-61051103</v>
          </cell>
        </row>
        <row r="823">
          <cell r="HZ823" t="str">
            <v>81121101-61051103</v>
          </cell>
        </row>
        <row r="824">
          <cell r="HZ824" t="str">
            <v>80311101-61051103</v>
          </cell>
        </row>
        <row r="825">
          <cell r="HZ825" t="str">
            <v>80134102-61071006</v>
          </cell>
        </row>
        <row r="826">
          <cell r="HZ826" t="str">
            <v>81134102-61071006</v>
          </cell>
        </row>
        <row r="827">
          <cell r="HZ827" t="str">
            <v>90134102-61071006</v>
          </cell>
        </row>
        <row r="828">
          <cell r="HZ828" t="str">
            <v>90111201-61091102</v>
          </cell>
        </row>
        <row r="829">
          <cell r="HZ829" t="str">
            <v>80313101-61051199</v>
          </cell>
        </row>
        <row r="830">
          <cell r="HZ830" t="str">
            <v>80133102-61051199</v>
          </cell>
        </row>
        <row r="831">
          <cell r="HZ831" t="str">
            <v>80111101-61711101</v>
          </cell>
        </row>
        <row r="832">
          <cell r="HZ832" t="str">
            <v>80111101-61711101</v>
          </cell>
        </row>
        <row r="833">
          <cell r="HZ833" t="str">
            <v>80313102-61711101</v>
          </cell>
        </row>
        <row r="834">
          <cell r="HZ834" t="str">
            <v>80313105-61711101</v>
          </cell>
        </row>
        <row r="835">
          <cell r="HZ835" t="str">
            <v>90122101-61091101</v>
          </cell>
        </row>
        <row r="836">
          <cell r="HZ836" t="str">
            <v>80134102-61091101</v>
          </cell>
        </row>
        <row r="837">
          <cell r="HZ837" t="str">
            <v>81134102-61091101</v>
          </cell>
        </row>
        <row r="838">
          <cell r="HZ838" t="str">
            <v>80313108-61091101</v>
          </cell>
        </row>
        <row r="839">
          <cell r="HZ839" t="str">
            <v>80313101-61091101</v>
          </cell>
        </row>
        <row r="840">
          <cell r="HZ840" t="str">
            <v>80132102-61091101</v>
          </cell>
        </row>
        <row r="841">
          <cell r="HZ841" t="str">
            <v>80312105-61091101</v>
          </cell>
        </row>
        <row r="842">
          <cell r="HZ842" t="str">
            <v>80315101-61091101</v>
          </cell>
        </row>
        <row r="843">
          <cell r="HZ843" t="str">
            <v>80123101-61091102</v>
          </cell>
        </row>
        <row r="844">
          <cell r="HZ844" t="str">
            <v>90111101-61091102</v>
          </cell>
        </row>
        <row r="845">
          <cell r="HZ845" t="str">
            <v>80111101-61021103</v>
          </cell>
        </row>
        <row r="846">
          <cell r="HZ846" t="str">
            <v>90111101-61021103</v>
          </cell>
        </row>
        <row r="847">
          <cell r="HZ847" t="str">
            <v>81111101-61021103</v>
          </cell>
        </row>
        <row r="848">
          <cell r="HZ848" t="str">
            <v>81111101-61021104</v>
          </cell>
        </row>
        <row r="849">
          <cell r="HZ849" t="str">
            <v>90111101-61021104</v>
          </cell>
        </row>
        <row r="850">
          <cell r="HZ850" t="str">
            <v>80111101-61021104</v>
          </cell>
        </row>
        <row r="851">
          <cell r="HZ851" t="str">
            <v>80111101-61021105</v>
          </cell>
        </row>
        <row r="852">
          <cell r="HZ852" t="str">
            <v>81111101-61021105</v>
          </cell>
        </row>
        <row r="853">
          <cell r="HZ853" t="str">
            <v>81111101-61021107</v>
          </cell>
        </row>
        <row r="854">
          <cell r="HZ854" t="str">
            <v>80111101-61021107</v>
          </cell>
        </row>
        <row r="855">
          <cell r="HZ855" t="str">
            <v>90111101-61021201</v>
          </cell>
        </row>
        <row r="856">
          <cell r="HZ856" t="str">
            <v>90111101-61021203</v>
          </cell>
        </row>
        <row r="857">
          <cell r="HZ857" t="str">
            <v>80111101-61021301</v>
          </cell>
        </row>
        <row r="858">
          <cell r="HZ858" t="str">
            <v>81111101-61021301</v>
          </cell>
        </row>
        <row r="859">
          <cell r="HZ859" t="str">
            <v>80111101-61021303</v>
          </cell>
        </row>
        <row r="860">
          <cell r="HZ860" t="str">
            <v>81111101-61021303</v>
          </cell>
        </row>
        <row r="861">
          <cell r="HZ861" t="str">
            <v>90111101-61021303</v>
          </cell>
        </row>
        <row r="862">
          <cell r="HZ862" t="str">
            <v>80111201-61021306</v>
          </cell>
        </row>
        <row r="863">
          <cell r="HZ863" t="str">
            <v>80111101-61021307</v>
          </cell>
        </row>
        <row r="864">
          <cell r="HZ864" t="str">
            <v>81111101-61021307</v>
          </cell>
        </row>
        <row r="865">
          <cell r="HZ865" t="str">
            <v>80111101-61021309</v>
          </cell>
        </row>
        <row r="866">
          <cell r="HZ866" t="str">
            <v>81111101-61021309</v>
          </cell>
        </row>
        <row r="867">
          <cell r="HZ867" t="str">
            <v>80111101-61021310</v>
          </cell>
        </row>
        <row r="868">
          <cell r="HZ868" t="str">
            <v>81111101-61021310</v>
          </cell>
        </row>
        <row r="869">
          <cell r="HZ869" t="str">
            <v>80111101-61021311</v>
          </cell>
        </row>
        <row r="870">
          <cell r="HZ870" t="str">
            <v>81111101-61021311</v>
          </cell>
        </row>
        <row r="871">
          <cell r="HZ871" t="str">
            <v>90111101-61021311</v>
          </cell>
        </row>
        <row r="872">
          <cell r="HZ872" t="str">
            <v>81111101-61021315</v>
          </cell>
        </row>
        <row r="873">
          <cell r="HZ873" t="str">
            <v>90111101-61021315</v>
          </cell>
        </row>
        <row r="874">
          <cell r="HZ874" t="str">
            <v>80111101-61021316</v>
          </cell>
        </row>
        <row r="875">
          <cell r="HZ875" t="str">
            <v>81111101-61021316</v>
          </cell>
        </row>
        <row r="876">
          <cell r="HZ876" t="str">
            <v>90111101-61021318</v>
          </cell>
        </row>
        <row r="877">
          <cell r="HZ877" t="str">
            <v>80111101-61021401</v>
          </cell>
        </row>
        <row r="878">
          <cell r="HZ878" t="str">
            <v>90111101-61021401</v>
          </cell>
        </row>
        <row r="879">
          <cell r="HZ879" t="str">
            <v>81111101-61021502</v>
          </cell>
        </row>
        <row r="880">
          <cell r="HZ880" t="str">
            <v>80111101-61021502</v>
          </cell>
        </row>
        <row r="881">
          <cell r="HZ881" t="str">
            <v>80111101-61051103</v>
          </cell>
        </row>
        <row r="882">
          <cell r="HZ882" t="str">
            <v>81111101-61051103</v>
          </cell>
        </row>
        <row r="883">
          <cell r="HZ883" t="str">
            <v>90111101-61051103</v>
          </cell>
        </row>
        <row r="884">
          <cell r="HZ884" t="str">
            <v>90133102-61051103</v>
          </cell>
        </row>
        <row r="885">
          <cell r="HZ885" t="str">
            <v>81125101-61959102</v>
          </cell>
        </row>
        <row r="886">
          <cell r="HZ886" t="str">
            <v>80323101-61959202</v>
          </cell>
        </row>
        <row r="887">
          <cell r="HZ887" t="str">
            <v>80324101-61959202</v>
          </cell>
        </row>
        <row r="888">
          <cell r="HZ888" t="str">
            <v>81126101-61721101</v>
          </cell>
        </row>
        <row r="889">
          <cell r="HZ889" t="str">
            <v>81213102-61721101</v>
          </cell>
        </row>
        <row r="890">
          <cell r="HZ890" t="str">
            <v>81221201-61721101</v>
          </cell>
        </row>
        <row r="891">
          <cell r="HZ891" t="str">
            <v>81222101-61721101</v>
          </cell>
        </row>
        <row r="892">
          <cell r="HZ892" t="str">
            <v>81224101-61721101</v>
          </cell>
        </row>
        <row r="893">
          <cell r="HZ893" t="str">
            <v>81225101-61721101</v>
          </cell>
        </row>
        <row r="894">
          <cell r="HZ894" t="str">
            <v>81313102-61721101</v>
          </cell>
        </row>
        <row r="895">
          <cell r="HZ895" t="str">
            <v>81319201-61721101</v>
          </cell>
        </row>
        <row r="896">
          <cell r="HZ896" t="str">
            <v>81319203-61721101</v>
          </cell>
        </row>
        <row r="897">
          <cell r="HZ897" t="str">
            <v>80224101-61721101</v>
          </cell>
        </row>
        <row r="898">
          <cell r="HZ898" t="str">
            <v>80313107-61721101</v>
          </cell>
        </row>
        <row r="899">
          <cell r="HZ899" t="str">
            <v>80313108-61721101</v>
          </cell>
        </row>
        <row r="900">
          <cell r="HZ900" t="str">
            <v>80315101-61721101</v>
          </cell>
        </row>
        <row r="901">
          <cell r="HZ901" t="str">
            <v>80315102-61721101</v>
          </cell>
        </row>
        <row r="902">
          <cell r="HZ902" t="str">
            <v>90122101-61721102</v>
          </cell>
        </row>
        <row r="903">
          <cell r="HZ903" t="str">
            <v>80111101-61721102</v>
          </cell>
        </row>
        <row r="904">
          <cell r="HZ904" t="str">
            <v>90132101-61721103</v>
          </cell>
        </row>
        <row r="905">
          <cell r="HZ905" t="str">
            <v>90123102-52951101</v>
          </cell>
        </row>
        <row r="906">
          <cell r="HZ906" t="str">
            <v>80321103-61071099</v>
          </cell>
        </row>
        <row r="907">
          <cell r="HZ907" t="str">
            <v>90134102-61071004</v>
          </cell>
        </row>
        <row r="908">
          <cell r="HZ908" t="str">
            <v>80123102-61061111</v>
          </cell>
        </row>
        <row r="909">
          <cell r="HZ909" t="str">
            <v>80124101-61061111</v>
          </cell>
        </row>
        <row r="910">
          <cell r="HZ910" t="str">
            <v>81221201-61061112</v>
          </cell>
        </row>
        <row r="911">
          <cell r="HZ911" t="str">
            <v>80123101-61061115</v>
          </cell>
        </row>
        <row r="912">
          <cell r="HZ912" t="str">
            <v>80124101-61061115</v>
          </cell>
        </row>
        <row r="913">
          <cell r="HZ913" t="str">
            <v>81225101-61061104</v>
          </cell>
        </row>
        <row r="914">
          <cell r="HZ914" t="str">
            <v>80221201-61061104</v>
          </cell>
        </row>
        <row r="915">
          <cell r="HZ915" t="str">
            <v>90111101-61111101</v>
          </cell>
        </row>
        <row r="916">
          <cell r="HZ916" t="str">
            <v>80313107-61111101</v>
          </cell>
        </row>
        <row r="917">
          <cell r="HZ917" t="str">
            <v>80313108-61111101</v>
          </cell>
        </row>
        <row r="918">
          <cell r="HZ918" t="str">
            <v>81221203-61111101</v>
          </cell>
        </row>
        <row r="919">
          <cell r="HZ919" t="str">
            <v>80332101-61111102</v>
          </cell>
        </row>
        <row r="920">
          <cell r="HZ920" t="str">
            <v>80319203-61111102</v>
          </cell>
        </row>
        <row r="921">
          <cell r="HZ921" t="str">
            <v>80315101-61111111</v>
          </cell>
        </row>
        <row r="922">
          <cell r="HZ922" t="str">
            <v>81221203-61111111</v>
          </cell>
        </row>
        <row r="923">
          <cell r="HZ923" t="str">
            <v>80313108-61111111</v>
          </cell>
        </row>
        <row r="924">
          <cell r="HZ924" t="str">
            <v>80313103-61111111</v>
          </cell>
        </row>
        <row r="925">
          <cell r="HZ925" t="str">
            <v>80125101-61111111</v>
          </cell>
        </row>
        <row r="926">
          <cell r="HZ926" t="str">
            <v>80316101-61111111</v>
          </cell>
        </row>
        <row r="927">
          <cell r="HZ927" t="str">
            <v>80111201-61111111</v>
          </cell>
        </row>
        <row r="928">
          <cell r="HZ928" t="str">
            <v>80134102-61111112</v>
          </cell>
        </row>
        <row r="929">
          <cell r="HZ929" t="str">
            <v>80132102-61111112</v>
          </cell>
        </row>
        <row r="930">
          <cell r="HZ930" t="str">
            <v>81225101-61111112</v>
          </cell>
        </row>
        <row r="931">
          <cell r="HZ931" t="str">
            <v>80134104-61061105</v>
          </cell>
        </row>
        <row r="932">
          <cell r="HZ932" t="str">
            <v>80126101-61061105</v>
          </cell>
        </row>
        <row r="933">
          <cell r="HZ933" t="str">
            <v>80316101-61711102</v>
          </cell>
        </row>
        <row r="934">
          <cell r="HZ934" t="str">
            <v>80317101-61711102</v>
          </cell>
        </row>
        <row r="935">
          <cell r="HZ935" t="str">
            <v>80319203-61711102</v>
          </cell>
        </row>
        <row r="936">
          <cell r="HZ936" t="str">
            <v>Corporate GAE-52959999</v>
          </cell>
        </row>
        <row r="937">
          <cell r="HZ937" t="str">
            <v>DOE of OLC-52031101</v>
          </cell>
        </row>
        <row r="938">
          <cell r="HZ938" t="str">
            <v>Malls-52959994</v>
          </cell>
        </row>
        <row r="939">
          <cell r="HZ939" t="str">
            <v>Corporate GAE-52101101</v>
          </cell>
        </row>
        <row r="940">
          <cell r="HZ940" t="str">
            <v>Corporate GAE-52101105</v>
          </cell>
        </row>
        <row r="941">
          <cell r="HZ941" t="str">
            <v>Should be SBU-52101115</v>
          </cell>
        </row>
        <row r="942">
          <cell r="HZ942" t="str">
            <v>Corporate GAE-52031103</v>
          </cell>
        </row>
        <row r="943">
          <cell r="HZ943" t="str">
            <v>RBU DOE-52041101</v>
          </cell>
        </row>
        <row r="944">
          <cell r="HZ944" t="str">
            <v>Corporate GAE-61101106</v>
          </cell>
        </row>
        <row r="945">
          <cell r="HZ945" t="str">
            <v>DOE estate-52032101</v>
          </cell>
        </row>
        <row r="946">
          <cell r="HZ946" t="str">
            <v>80314101-61731103</v>
          </cell>
        </row>
        <row r="947">
          <cell r="HZ947" t="str">
            <v>90314101-61731103</v>
          </cell>
        </row>
        <row r="948">
          <cell r="HZ948" t="str">
            <v>90314101-52551208</v>
          </cell>
        </row>
        <row r="949">
          <cell r="HZ949" t="str">
            <v>81133102-52071106</v>
          </cell>
        </row>
        <row r="950">
          <cell r="HZ950" t="str">
            <v>81134102-52071106</v>
          </cell>
        </row>
        <row r="951">
          <cell r="HZ951" t="str">
            <v>90134102-52071106</v>
          </cell>
        </row>
        <row r="952">
          <cell r="HZ952" t="str">
            <v>80133102-61071006</v>
          </cell>
        </row>
        <row r="953">
          <cell r="HZ953" t="str">
            <v>81133102-61071006</v>
          </cell>
        </row>
        <row r="954">
          <cell r="HZ954" t="str">
            <v>90111101-52091102</v>
          </cell>
        </row>
        <row r="955">
          <cell r="HZ955" t="str">
            <v>90122101-52091102</v>
          </cell>
        </row>
        <row r="956">
          <cell r="HZ956" t="str">
            <v>81111204-52091101</v>
          </cell>
        </row>
        <row r="957">
          <cell r="HZ957" t="str">
            <v>90111204-52091101</v>
          </cell>
        </row>
        <row r="958">
          <cell r="HZ958" t="str">
            <v>90122101-52091101</v>
          </cell>
        </row>
        <row r="959">
          <cell r="HZ959" t="str">
            <v>81319101-52041499</v>
          </cell>
        </row>
        <row r="960">
          <cell r="HZ960" t="str">
            <v>81111101-52041499</v>
          </cell>
        </row>
        <row r="961">
          <cell r="HZ961" t="str">
            <v>90111101-52041499</v>
          </cell>
        </row>
        <row r="962">
          <cell r="HZ962" t="str">
            <v>81319101-61051199</v>
          </cell>
        </row>
        <row r="963">
          <cell r="HZ963" t="str">
            <v>81319101-52041405</v>
          </cell>
        </row>
        <row r="964">
          <cell r="HZ964" t="str">
            <v>81319101-61051102</v>
          </cell>
        </row>
        <row r="965">
          <cell r="HZ965" t="str">
            <v>90122101-52041499</v>
          </cell>
        </row>
        <row r="966">
          <cell r="HZ966" t="str">
            <v>80215106-61051199</v>
          </cell>
        </row>
        <row r="967">
          <cell r="HZ967" t="str">
            <v>81319101-52041401</v>
          </cell>
        </row>
        <row r="968">
          <cell r="HZ968" t="str">
            <v>81319101-52041421</v>
          </cell>
        </row>
        <row r="969">
          <cell r="HZ969" t="str">
            <v>81319101-61051101</v>
          </cell>
        </row>
        <row r="970">
          <cell r="HZ970" t="str">
            <v>81121101-52952101</v>
          </cell>
        </row>
        <row r="971">
          <cell r="HZ971" t="str">
            <v>90123101-52952101</v>
          </cell>
        </row>
        <row r="972">
          <cell r="HZ972" t="str">
            <v>90122101-52952101</v>
          </cell>
        </row>
        <row r="973">
          <cell r="HZ973" t="str">
            <v>81133103-52952101</v>
          </cell>
        </row>
        <row r="974">
          <cell r="HZ974" t="str">
            <v>81134102-52952101</v>
          </cell>
        </row>
        <row r="975">
          <cell r="HZ975" t="str">
            <v>81319101-52952101</v>
          </cell>
        </row>
        <row r="976">
          <cell r="HZ976" t="str">
            <v>90111204-52952101</v>
          </cell>
        </row>
        <row r="977">
          <cell r="HZ977" t="str">
            <v>90121101-52952101</v>
          </cell>
        </row>
        <row r="978">
          <cell r="HZ978" t="str">
            <v>80121101-61711101</v>
          </cell>
        </row>
        <row r="979">
          <cell r="HZ979" t="str">
            <v>90121101-61711101</v>
          </cell>
        </row>
        <row r="980">
          <cell r="HZ980" t="str">
            <v>80215106-61711101</v>
          </cell>
        </row>
        <row r="981">
          <cell r="HZ981" t="str">
            <v>80313108-61711101</v>
          </cell>
        </row>
        <row r="982">
          <cell r="HZ982" t="str">
            <v>81121101-61711101</v>
          </cell>
        </row>
        <row r="983">
          <cell r="HZ983" t="str">
            <v>81134102-61711101</v>
          </cell>
        </row>
        <row r="984">
          <cell r="HZ984" t="str">
            <v>81319101-61711101</v>
          </cell>
        </row>
        <row r="985">
          <cell r="HZ985" t="str">
            <v>80123102-61041101</v>
          </cell>
        </row>
        <row r="986">
          <cell r="HZ986" t="str">
            <v>80123102-61041201</v>
          </cell>
        </row>
        <row r="987">
          <cell r="HZ987" t="str">
            <v>80111204-61091101</v>
          </cell>
        </row>
        <row r="988">
          <cell r="HZ988" t="str">
            <v>90111204-61091101</v>
          </cell>
        </row>
        <row r="989">
          <cell r="HZ989" t="str">
            <v>81111204-61091101</v>
          </cell>
        </row>
        <row r="990">
          <cell r="HZ990" t="str">
            <v>90111204-61091102</v>
          </cell>
        </row>
        <row r="991">
          <cell r="HZ991" t="str">
            <v>80111204-61091102</v>
          </cell>
        </row>
        <row r="992">
          <cell r="HZ992" t="str">
            <v>81111204-61091102</v>
          </cell>
        </row>
        <row r="993">
          <cell r="HZ993" t="str">
            <v>81111101-52101101</v>
          </cell>
        </row>
        <row r="994">
          <cell r="HZ994" t="str">
            <v>80111101-52101101</v>
          </cell>
        </row>
        <row r="995">
          <cell r="HZ995" t="str">
            <v>81111102-52101101</v>
          </cell>
        </row>
        <row r="996">
          <cell r="HZ996" t="str">
            <v>90123102-52101107</v>
          </cell>
        </row>
        <row r="997">
          <cell r="HZ997" t="str">
            <v>80111101-52101105</v>
          </cell>
        </row>
        <row r="998">
          <cell r="HZ998" t="str">
            <v>81111101-52101105</v>
          </cell>
        </row>
        <row r="999">
          <cell r="HZ999" t="str">
            <v>80123102-52101115</v>
          </cell>
        </row>
        <row r="1000">
          <cell r="HZ1000" t="str">
            <v>81111101-52041495</v>
          </cell>
        </row>
        <row r="1001">
          <cell r="HZ1001" t="str">
            <v>90111101-52041495</v>
          </cell>
        </row>
        <row r="1002">
          <cell r="HZ1002" t="str">
            <v>80111101-52121101</v>
          </cell>
        </row>
        <row r="1003">
          <cell r="HZ1003" t="str">
            <v>81111101-52121101</v>
          </cell>
        </row>
        <row r="1005">
          <cell r="HZ1005" t="str">
            <v>81111101-52121102</v>
          </cell>
        </row>
        <row r="1006">
          <cell r="HZ1006" t="str">
            <v>90111101-52121102</v>
          </cell>
        </row>
        <row r="1007">
          <cell r="HZ1007" t="str">
            <v>81111101-52121103</v>
          </cell>
        </row>
        <row r="1008">
          <cell r="HZ1008" t="str">
            <v>90111101-52121103</v>
          </cell>
        </row>
        <row r="1009">
          <cell r="HZ1009" t="str">
            <v>81111101-52121104</v>
          </cell>
        </row>
        <row r="1010">
          <cell r="HZ1010" t="str">
            <v>90111101-52121104</v>
          </cell>
        </row>
        <row r="1011">
          <cell r="HZ1011" t="str">
            <v>90111101-52121106</v>
          </cell>
        </row>
        <row r="1012">
          <cell r="HZ1012" t="str">
            <v>90111101-52121201</v>
          </cell>
        </row>
        <row r="1013">
          <cell r="HZ1013" t="str">
            <v>81111101-52121301</v>
          </cell>
        </row>
        <row r="1014">
          <cell r="HZ1014" t="str">
            <v>90111101-52121301</v>
          </cell>
        </row>
        <row r="1015">
          <cell r="HZ1015" t="str">
            <v>81111101-52121302</v>
          </cell>
        </row>
        <row r="1016">
          <cell r="HZ1016" t="str">
            <v>90111101-52121302</v>
          </cell>
        </row>
        <row r="1017">
          <cell r="HZ1017" t="str">
            <v>81111101-52121303</v>
          </cell>
        </row>
        <row r="1018">
          <cell r="HZ1018" t="str">
            <v>90111101-52121303</v>
          </cell>
        </row>
        <row r="1019">
          <cell r="HZ1019" t="str">
            <v>81111101-52121304</v>
          </cell>
        </row>
        <row r="1020">
          <cell r="HZ1020" t="str">
            <v>90111101-52121304</v>
          </cell>
        </row>
        <row r="1021">
          <cell r="HZ1021" t="str">
            <v>80111101-52121305</v>
          </cell>
        </row>
        <row r="1022">
          <cell r="HZ1022" t="str">
            <v>81111101-52121305</v>
          </cell>
        </row>
        <row r="1023">
          <cell r="HZ1023" t="str">
            <v>90111101-52121305</v>
          </cell>
        </row>
        <row r="1024">
          <cell r="HZ1024" t="str">
            <v>81111101-52121306</v>
          </cell>
        </row>
        <row r="1025">
          <cell r="HZ1025" t="str">
            <v>90111101-52121306</v>
          </cell>
        </row>
        <row r="1026">
          <cell r="HZ1026" t="str">
            <v>81111101-52121308</v>
          </cell>
        </row>
        <row r="1027">
          <cell r="HZ1027" t="str">
            <v>90111101-52121308</v>
          </cell>
        </row>
        <row r="1028">
          <cell r="HZ1028" t="str">
            <v>81111101-52121309</v>
          </cell>
        </row>
        <row r="1029">
          <cell r="HZ1029" t="str">
            <v>90111101-52121309</v>
          </cell>
        </row>
        <row r="1030">
          <cell r="HZ1030" t="str">
            <v>81122101-52121310</v>
          </cell>
        </row>
        <row r="1031">
          <cell r="HZ1031" t="str">
            <v>81111101-52121313</v>
          </cell>
        </row>
        <row r="1032">
          <cell r="HZ1032" t="str">
            <v>90111101-52121313</v>
          </cell>
        </row>
        <row r="1033">
          <cell r="HZ1033" t="str">
            <v>81122101-52121315</v>
          </cell>
        </row>
        <row r="1034">
          <cell r="HZ1034" t="str">
            <v>90122101-52121315</v>
          </cell>
        </row>
        <row r="1035">
          <cell r="HZ1035" t="str">
            <v>81111101-52121316</v>
          </cell>
        </row>
        <row r="1036">
          <cell r="HZ1036" t="str">
            <v>90111101-52121316</v>
          </cell>
        </row>
        <row r="1037">
          <cell r="HZ1037" t="str">
            <v>81122101-52121502</v>
          </cell>
        </row>
        <row r="1038">
          <cell r="HZ1038" t="str">
            <v>90122101-52121502</v>
          </cell>
        </row>
        <row r="1039">
          <cell r="HZ1039" t="str">
            <v>80111101-61021201</v>
          </cell>
        </row>
        <row r="1040">
          <cell r="HZ1040" t="str">
            <v>80111101-61021202</v>
          </cell>
        </row>
        <row r="1041">
          <cell r="HZ1041" t="str">
            <v>80122101-61021311</v>
          </cell>
        </row>
        <row r="1042">
          <cell r="HZ1042" t="str">
            <v>81122101-61021311</v>
          </cell>
        </row>
        <row r="1043">
          <cell r="HZ1043" t="str">
            <v>81122101-61021316</v>
          </cell>
        </row>
        <row r="1044">
          <cell r="HZ1044" t="str">
            <v>90122101-52121401</v>
          </cell>
        </row>
        <row r="1045">
          <cell r="HZ1045" t="str">
            <v>90122101-52121402</v>
          </cell>
        </row>
        <row r="1046">
          <cell r="HZ1046" t="str">
            <v>90111101-52121402</v>
          </cell>
        </row>
        <row r="1047">
          <cell r="HZ1047" t="str">
            <v>81111101-52121402</v>
          </cell>
        </row>
        <row r="1048">
          <cell r="HZ1048" t="str">
            <v>81122101-52121402</v>
          </cell>
        </row>
        <row r="1049">
          <cell r="HZ1049" t="str">
            <v>80122101-61021502</v>
          </cell>
        </row>
        <row r="1050">
          <cell r="HZ1050" t="str">
            <v>81122101-61021502</v>
          </cell>
        </row>
        <row r="1051">
          <cell r="HZ1051" t="str">
            <v>90122101-61021502</v>
          </cell>
        </row>
        <row r="1052">
          <cell r="HZ1052" t="str">
            <v>81125101-52959903</v>
          </cell>
        </row>
        <row r="1053">
          <cell r="HZ1053" t="str">
            <v>80111101-52959994</v>
          </cell>
        </row>
        <row r="1054">
          <cell r="HZ1054" t="str">
            <v>80111101-61959101</v>
          </cell>
        </row>
        <row r="1055">
          <cell r="HZ1055" t="str">
            <v>80121101-61959201</v>
          </cell>
        </row>
        <row r="1056">
          <cell r="HZ1056" t="str">
            <v>81121101-61959201</v>
          </cell>
        </row>
        <row r="1057">
          <cell r="HZ1057" t="str">
            <v>80323101-61959201</v>
          </cell>
        </row>
        <row r="1058">
          <cell r="HZ1058" t="str">
            <v>81226101-61959201</v>
          </cell>
        </row>
        <row r="1059">
          <cell r="HZ1059" t="str">
            <v>90133102-61959201</v>
          </cell>
        </row>
        <row r="1060">
          <cell r="HZ1060" t="str">
            <v>81226101-61959202</v>
          </cell>
        </row>
        <row r="1061">
          <cell r="HZ1061" t="str">
            <v>81123102-52951101</v>
          </cell>
        </row>
        <row r="1062">
          <cell r="HZ1062" t="str">
            <v>81111101-52951101</v>
          </cell>
        </row>
        <row r="1063">
          <cell r="HZ1063" t="str">
            <v>81121101-52951102</v>
          </cell>
        </row>
        <row r="1064">
          <cell r="HZ1064" t="str">
            <v>81126101-52951102</v>
          </cell>
        </row>
        <row r="1065">
          <cell r="HZ1065" t="str">
            <v>81133102-52951102</v>
          </cell>
        </row>
        <row r="1066">
          <cell r="HZ1066" t="str">
            <v>81313102-52951102</v>
          </cell>
        </row>
        <row r="1067">
          <cell r="HZ1067" t="str">
            <v>81124101-52951103</v>
          </cell>
        </row>
        <row r="1068">
          <cell r="HZ1068" t="str">
            <v>81123102-61721101</v>
          </cell>
        </row>
        <row r="1069">
          <cell r="HZ1069" t="str">
            <v>81124101-61721101</v>
          </cell>
        </row>
        <row r="1070">
          <cell r="HZ1070" t="str">
            <v>81121101-61721103</v>
          </cell>
        </row>
        <row r="1071">
          <cell r="HZ1071" t="str">
            <v>81126101-61721103</v>
          </cell>
        </row>
        <row r="1072">
          <cell r="HZ1072" t="str">
            <v>81313102-61721103</v>
          </cell>
        </row>
        <row r="1073">
          <cell r="HZ1073" t="str">
            <v>81124101-61721105</v>
          </cell>
        </row>
        <row r="1074">
          <cell r="HZ1074" t="str">
            <v>81121101-52071199</v>
          </cell>
        </row>
        <row r="1075">
          <cell r="HZ1075" t="str">
            <v>81122101-52071199</v>
          </cell>
        </row>
        <row r="1076">
          <cell r="HZ1076" t="str">
            <v>81123102-52071199</v>
          </cell>
        </row>
        <row r="1077">
          <cell r="HZ1077" t="str">
            <v>90111101-52071199</v>
          </cell>
        </row>
        <row r="1078">
          <cell r="HZ1078" t="str">
            <v>90122101-52071199</v>
          </cell>
        </row>
        <row r="1079">
          <cell r="HZ1079" t="str">
            <v>80121101-61071099</v>
          </cell>
        </row>
        <row r="1080">
          <cell r="HZ1080" t="str">
            <v>81121101-61071099</v>
          </cell>
        </row>
        <row r="1081">
          <cell r="HZ1081" t="str">
            <v>81134102-52071101</v>
          </cell>
        </row>
        <row r="1082">
          <cell r="HZ1082" t="str">
            <v>81212102-52071101</v>
          </cell>
        </row>
        <row r="1083">
          <cell r="HZ1083" t="str">
            <v>90134102-52071101</v>
          </cell>
        </row>
        <row r="1084">
          <cell r="HZ1084" t="str">
            <v>81212102-61071001</v>
          </cell>
        </row>
        <row r="1085">
          <cell r="HZ1085" t="str">
            <v>81123101-52071102</v>
          </cell>
        </row>
        <row r="1086">
          <cell r="HZ1086" t="str">
            <v>90123101-52071102</v>
          </cell>
        </row>
        <row r="1087">
          <cell r="HZ1087" t="str">
            <v>90111101-52071103</v>
          </cell>
        </row>
        <row r="1088">
          <cell r="HZ1088" t="str">
            <v>81122101-52071104</v>
          </cell>
        </row>
        <row r="1089">
          <cell r="HZ1089" t="str">
            <v>81133102-52071104</v>
          </cell>
        </row>
        <row r="1090">
          <cell r="HZ1090" t="str">
            <v>81212102-52071104</v>
          </cell>
        </row>
        <row r="1091">
          <cell r="HZ1091" t="str">
            <v>81213102-52071104</v>
          </cell>
        </row>
        <row r="1092">
          <cell r="HZ1092" t="str">
            <v>81315102-52071104</v>
          </cell>
        </row>
        <row r="1093">
          <cell r="HZ1093" t="str">
            <v>90122101-52071104</v>
          </cell>
        </row>
        <row r="1094">
          <cell r="HZ1094" t="str">
            <v>90133102-52071104</v>
          </cell>
        </row>
        <row r="1095">
          <cell r="HZ1095" t="str">
            <v>81212102-61071004</v>
          </cell>
        </row>
        <row r="1096">
          <cell r="HZ1096" t="str">
            <v>81213102-61071004</v>
          </cell>
        </row>
        <row r="1097">
          <cell r="HZ1097" t="str">
            <v>81315102-61071004</v>
          </cell>
        </row>
        <row r="1098">
          <cell r="HZ1098" t="str">
            <v>81133102-52011104</v>
          </cell>
        </row>
        <row r="1099">
          <cell r="HZ1099" t="str">
            <v>81319101-52011104</v>
          </cell>
        </row>
        <row r="1100">
          <cell r="HZ1100" t="str">
            <v>80133102-61011101</v>
          </cell>
        </row>
        <row r="1101">
          <cell r="HZ1101" t="str">
            <v>80316101-61011101</v>
          </cell>
        </row>
        <row r="1102">
          <cell r="HZ1102" t="str">
            <v>81133102-61011101</v>
          </cell>
        </row>
        <row r="1103">
          <cell r="HZ1103" t="str">
            <v>81319101-61011101</v>
          </cell>
        </row>
        <row r="1104">
          <cell r="HZ1104" t="str">
            <v>81124101-52061101</v>
          </cell>
        </row>
        <row r="1105">
          <cell r="HZ1105" t="str">
            <v>81319101-52061101</v>
          </cell>
        </row>
        <row r="1106">
          <cell r="HZ1106" t="str">
            <v>81319101-52061105</v>
          </cell>
        </row>
        <row r="1107">
          <cell r="HZ1107" t="str">
            <v>80124101-61061102</v>
          </cell>
        </row>
        <row r="1108">
          <cell r="HZ1108" t="str">
            <v>81124101-61061102</v>
          </cell>
        </row>
        <row r="1109">
          <cell r="HZ1109" t="str">
            <v>81319101-61061102</v>
          </cell>
        </row>
        <row r="1110">
          <cell r="HZ1110" t="str">
            <v>81222101-61061104</v>
          </cell>
        </row>
        <row r="1111">
          <cell r="HZ1111" t="str">
            <v>80123102-61061114</v>
          </cell>
        </row>
        <row r="1112">
          <cell r="HZ1112" t="str">
            <v>81132101-52111101</v>
          </cell>
        </row>
        <row r="1113">
          <cell r="HZ1113" t="str">
            <v>90123102-52111101</v>
          </cell>
        </row>
        <row r="1114">
          <cell r="HZ1114" t="str">
            <v>81214101-52111101</v>
          </cell>
        </row>
        <row r="1115">
          <cell r="HZ1115" t="str">
            <v>81319101-52111101</v>
          </cell>
        </row>
        <row r="1116">
          <cell r="HZ1116" t="str">
            <v>81123102-52111101</v>
          </cell>
        </row>
        <row r="1117">
          <cell r="HZ1117" t="str">
            <v>90111101-52111101</v>
          </cell>
        </row>
        <row r="1118">
          <cell r="HZ1118" t="str">
            <v>90122101-52111101</v>
          </cell>
        </row>
        <row r="1119">
          <cell r="HZ1119" t="str">
            <v>81319101-52111102</v>
          </cell>
        </row>
        <row r="1120">
          <cell r="HZ1120" t="str">
            <v>81124101-52111102</v>
          </cell>
        </row>
        <row r="1121">
          <cell r="HZ1121" t="str">
            <v>81319101-61111101</v>
          </cell>
        </row>
        <row r="1122">
          <cell r="HZ1122" t="str">
            <v>80122101-61111101</v>
          </cell>
        </row>
        <row r="1123">
          <cell r="HZ1123" t="str">
            <v>81319101-61111102</v>
          </cell>
        </row>
        <row r="1124">
          <cell r="HZ1124" t="str">
            <v>81319101-61111111</v>
          </cell>
        </row>
        <row r="1125">
          <cell r="HZ1125" t="str">
            <v>80123102-61111112</v>
          </cell>
        </row>
        <row r="1126">
          <cell r="HZ1126" t="str">
            <v>81124101-52061109</v>
          </cell>
        </row>
        <row r="1127">
          <cell r="HZ1127" t="str">
            <v>81124101-61061105</v>
          </cell>
        </row>
        <row r="1128">
          <cell r="HZ1128" t="str">
            <v>80123101-61061105</v>
          </cell>
        </row>
        <row r="1129">
          <cell r="HZ1129" t="str">
            <v>80123102-61061198</v>
          </cell>
        </row>
        <row r="1130">
          <cell r="HZ1130" t="str">
            <v>90122101-61711102</v>
          </cell>
        </row>
        <row r="1131">
          <cell r="HZ1131" t="str">
            <v>81124101-52952103</v>
          </cell>
        </row>
        <row r="1132">
          <cell r="HZ1132" t="str">
            <v>81111101-52031103</v>
          </cell>
        </row>
        <row r="1133">
          <cell r="HZ1133" t="str">
            <v>81134102-52031103</v>
          </cell>
        </row>
        <row r="1134">
          <cell r="HZ1134" t="str">
            <v>80111101-52031103</v>
          </cell>
        </row>
        <row r="1135">
          <cell r="HZ1135" t="str">
            <v>81134102-61031101</v>
          </cell>
        </row>
        <row r="1136">
          <cell r="HZ1136" t="str">
            <v>81111204-52081101</v>
          </cell>
        </row>
        <row r="1137">
          <cell r="HZ1137" t="str">
            <v>90133102-52081101</v>
          </cell>
        </row>
        <row r="1138">
          <cell r="HZ1138" t="str">
            <v>81126101-52081101</v>
          </cell>
        </row>
        <row r="1139">
          <cell r="HZ1139" t="str">
            <v>81133102-52081101</v>
          </cell>
        </row>
        <row r="1140">
          <cell r="HZ1140" t="str">
            <v>81134102-52081101</v>
          </cell>
        </row>
        <row r="1141">
          <cell r="HZ1141" t="str">
            <v>81319101-52081101</v>
          </cell>
        </row>
        <row r="1142">
          <cell r="HZ1142" t="str">
            <v>80121101-61081101</v>
          </cell>
        </row>
        <row r="1143">
          <cell r="HZ1143" t="str">
            <v>80134102-61081101</v>
          </cell>
        </row>
        <row r="1144">
          <cell r="HZ1144" t="str">
            <v>81126101-61081101</v>
          </cell>
        </row>
        <row r="1145">
          <cell r="HZ1145" t="str">
            <v>81134102-61081101</v>
          </cell>
        </row>
        <row r="1146">
          <cell r="HZ1146" t="str">
            <v>81319101-61081101</v>
          </cell>
        </row>
        <row r="1147">
          <cell r="HZ1147" t="str">
            <v>80111204-61081102</v>
          </cell>
        </row>
        <row r="1148">
          <cell r="HZ1148" t="str">
            <v>81111204-61081102</v>
          </cell>
        </row>
        <row r="1149">
          <cell r="HZ1149" t="str">
            <v>81111204-61081103</v>
          </cell>
        </row>
        <row r="1150">
          <cell r="HZ1150" t="str">
            <v>80111101-52031101</v>
          </cell>
        </row>
        <row r="1151">
          <cell r="HZ1151" t="str">
            <v>81111101-52031101</v>
          </cell>
        </row>
        <row r="1152">
          <cell r="HZ1152" t="str">
            <v>81111102-52031101</v>
          </cell>
        </row>
        <row r="1153">
          <cell r="HZ1153" t="str">
            <v>90111101-52031101</v>
          </cell>
        </row>
        <row r="1154">
          <cell r="HZ1154" t="str">
            <v>90134102-52041494</v>
          </cell>
        </row>
        <row r="1155">
          <cell r="HZ1155" t="str">
            <v>80123102-61961302</v>
          </cell>
        </row>
        <row r="1156">
          <cell r="HZ1156" t="str">
            <v>90111204-52091102</v>
          </cell>
        </row>
        <row r="1157">
          <cell r="HZ1157" t="str">
            <v>80122101-52121310</v>
          </cell>
        </row>
        <row r="1158">
          <cell r="HZ1158" t="str">
            <v>90122101-52121310</v>
          </cell>
        </row>
        <row r="1159">
          <cell r="HZ1159" t="str">
            <v>90122101-52121314</v>
          </cell>
        </row>
        <row r="1160">
          <cell r="HZ1160" t="str">
            <v>80122101-52111101</v>
          </cell>
        </row>
        <row r="1161">
          <cell r="HZ1161" t="str">
            <v>81122101-52111101</v>
          </cell>
        </row>
        <row r="1162">
          <cell r="HZ1162" t="str">
            <v>90122101-52091102</v>
          </cell>
        </row>
        <row r="1163">
          <cell r="HZ1163" t="str">
            <v>80133102-61731103</v>
          </cell>
        </row>
        <row r="1164">
          <cell r="HZ1164" t="str">
            <v>81133102-61731103</v>
          </cell>
        </row>
        <row r="1165">
          <cell r="HZ1165" t="str">
            <v>90133102-61731103</v>
          </cell>
        </row>
        <row r="1166">
          <cell r="HZ1166" t="str">
            <v>80122101-61071006</v>
          </cell>
        </row>
        <row r="1167">
          <cell r="HZ1167" t="str">
            <v>80124101-61071006</v>
          </cell>
        </row>
        <row r="1168">
          <cell r="HZ1168" t="str">
            <v>80215106-61071006</v>
          </cell>
        </row>
        <row r="1169">
          <cell r="HZ1169" t="str">
            <v>80315102-61071006</v>
          </cell>
        </row>
        <row r="1170">
          <cell r="HZ1170" t="str">
            <v>81122101-61071006</v>
          </cell>
        </row>
        <row r="1171">
          <cell r="HZ1171" t="str">
            <v>81212102-61071006</v>
          </cell>
        </row>
        <row r="1172">
          <cell r="HZ1172" t="str">
            <v>81213102-61071006</v>
          </cell>
        </row>
        <row r="1173">
          <cell r="HZ1173" t="str">
            <v>81315102-61071006</v>
          </cell>
        </row>
        <row r="1174">
          <cell r="HZ1174" t="str">
            <v>90122101-61071006</v>
          </cell>
        </row>
        <row r="1175">
          <cell r="HZ1175" t="str">
            <v>90124101-61071006</v>
          </cell>
        </row>
        <row r="1176">
          <cell r="HZ1176" t="str">
            <v>90133102-61071006</v>
          </cell>
        </row>
        <row r="1177">
          <cell r="HZ1177" t="str">
            <v>90111101-61091102</v>
          </cell>
        </row>
        <row r="1178">
          <cell r="HZ1178" t="str">
            <v>81215101-61051102</v>
          </cell>
        </row>
        <row r="1179">
          <cell r="HZ1179" t="str">
            <v>81215101-61051199</v>
          </cell>
        </row>
        <row r="1180">
          <cell r="HZ1180" t="str">
            <v>81213102-61051199</v>
          </cell>
        </row>
        <row r="1181">
          <cell r="HZ1181" t="str">
            <v>81215101-61051101</v>
          </cell>
        </row>
        <row r="1182">
          <cell r="HZ1182" t="str">
            <v>90134102-61711101</v>
          </cell>
        </row>
        <row r="1183">
          <cell r="HZ1183" t="str">
            <v>81215101-61711101</v>
          </cell>
        </row>
        <row r="1184">
          <cell r="HZ1184" t="str">
            <v>81124101-61711101</v>
          </cell>
        </row>
        <row r="1185">
          <cell r="HZ1185" t="str">
            <v>80312102-61091101</v>
          </cell>
        </row>
        <row r="1186">
          <cell r="HZ1186" t="str">
            <v>80315102-61091101</v>
          </cell>
        </row>
        <row r="1187">
          <cell r="HZ1187" t="str">
            <v>81214101-61091101</v>
          </cell>
        </row>
        <row r="1188">
          <cell r="HZ1188" t="str">
            <v>81313102-61091101</v>
          </cell>
        </row>
        <row r="1189">
          <cell r="HZ1189" t="str">
            <v>81315102-61091101</v>
          </cell>
        </row>
        <row r="1190">
          <cell r="HZ1190" t="str">
            <v>90215101-61091101</v>
          </cell>
        </row>
        <row r="1191">
          <cell r="HZ1191" t="str">
            <v>90313102-61091101</v>
          </cell>
        </row>
        <row r="1192">
          <cell r="HZ1192" t="str">
            <v>90313105-61091101</v>
          </cell>
        </row>
        <row r="1193">
          <cell r="HZ1193" t="str">
            <v>90313107-61091101</v>
          </cell>
        </row>
        <row r="1194">
          <cell r="HZ1194" t="str">
            <v>90315201-61091101</v>
          </cell>
        </row>
        <row r="1195">
          <cell r="HZ1195" t="str">
            <v>81319101-61091101</v>
          </cell>
        </row>
        <row r="1196">
          <cell r="HZ1196" t="str">
            <v>81319101-61091102</v>
          </cell>
        </row>
        <row r="1197">
          <cell r="HZ1197" t="str">
            <v>81215101-61091101</v>
          </cell>
        </row>
        <row r="1198">
          <cell r="HZ1198" t="str">
            <v>81215101-61091102</v>
          </cell>
        </row>
        <row r="1199">
          <cell r="HZ1199" t="str">
            <v>80124101-61021502</v>
          </cell>
        </row>
        <row r="1200">
          <cell r="HZ1200" t="str">
            <v>80126101-61021502</v>
          </cell>
        </row>
        <row r="1201">
          <cell r="HZ1201" t="str">
            <v>80215106-61021502</v>
          </cell>
        </row>
        <row r="1202">
          <cell r="HZ1202" t="str">
            <v>80312102-61021502</v>
          </cell>
        </row>
        <row r="1203">
          <cell r="HZ1203" t="str">
            <v>80313103-61021502</v>
          </cell>
        </row>
        <row r="1204">
          <cell r="HZ1204" t="str">
            <v>80313105-61021502</v>
          </cell>
        </row>
        <row r="1205">
          <cell r="HZ1205" t="str">
            <v>80313106-61021502</v>
          </cell>
        </row>
        <row r="1206">
          <cell r="HZ1206" t="str">
            <v>80313108-61021502</v>
          </cell>
        </row>
        <row r="1207">
          <cell r="HZ1207" t="str">
            <v>80317101-61021401</v>
          </cell>
        </row>
        <row r="1208">
          <cell r="HZ1208" t="str">
            <v>80319301-61021502</v>
          </cell>
        </row>
        <row r="1209">
          <cell r="HZ1209" t="str">
            <v>81124101-61021502</v>
          </cell>
        </row>
        <row r="1210">
          <cell r="HZ1210" t="str">
            <v>81212102-61021401</v>
          </cell>
        </row>
        <row r="1211">
          <cell r="HZ1211" t="str">
            <v>81212102-61021502</v>
          </cell>
        </row>
        <row r="1212">
          <cell r="HZ1212" t="str">
            <v>81212104-61021502</v>
          </cell>
        </row>
        <row r="1213">
          <cell r="HZ1213" t="str">
            <v>81215101-61021502</v>
          </cell>
        </row>
        <row r="1214">
          <cell r="HZ1214" t="str">
            <v>81313102-61021502</v>
          </cell>
        </row>
        <row r="1215">
          <cell r="HZ1215" t="str">
            <v>90126101-61021502</v>
          </cell>
        </row>
        <row r="1216">
          <cell r="HZ1216" t="str">
            <v>90133102-61021502</v>
          </cell>
        </row>
        <row r="1217">
          <cell r="HZ1217" t="str">
            <v>90133103-61021502</v>
          </cell>
        </row>
        <row r="1218">
          <cell r="HZ1218" t="str">
            <v>90134101-61021502</v>
          </cell>
        </row>
        <row r="1219">
          <cell r="HZ1219" t="str">
            <v>90134102-61021502</v>
          </cell>
        </row>
        <row r="1220">
          <cell r="HZ1220" t="str">
            <v>90134103-61021502</v>
          </cell>
        </row>
        <row r="1221">
          <cell r="HZ1221" t="str">
            <v>90212101-61021502</v>
          </cell>
        </row>
        <row r="1222">
          <cell r="HZ1222" t="str">
            <v>90215101-61021502</v>
          </cell>
        </row>
        <row r="1223">
          <cell r="HZ1223" t="str">
            <v>90312104-61021502</v>
          </cell>
        </row>
        <row r="1224">
          <cell r="HZ1224" t="str">
            <v>90313101-61021502</v>
          </cell>
        </row>
        <row r="1225">
          <cell r="HZ1225" t="str">
            <v>90313105-61021502</v>
          </cell>
        </row>
        <row r="1226">
          <cell r="HZ1226" t="str">
            <v>90313107-61021502</v>
          </cell>
        </row>
        <row r="1227">
          <cell r="HZ1227" t="str">
            <v>90314101-61021502</v>
          </cell>
        </row>
        <row r="1228">
          <cell r="HZ1228" t="str">
            <v>90315201-61021502</v>
          </cell>
        </row>
        <row r="1229">
          <cell r="HZ1229" t="str">
            <v>90317101-61021502</v>
          </cell>
        </row>
        <row r="1230">
          <cell r="HZ1230" t="str">
            <v>90122101-61021401</v>
          </cell>
        </row>
        <row r="1231">
          <cell r="HZ1231" t="str">
            <v>90122101-61021311</v>
          </cell>
        </row>
        <row r="1232">
          <cell r="HZ1232" t="str">
            <v>90122101-61111101</v>
          </cell>
        </row>
        <row r="1233">
          <cell r="HZ1233" t="str">
            <v>90122101-61091102</v>
          </cell>
        </row>
        <row r="1234">
          <cell r="HZ1234" t="str">
            <v>90122101-61021315</v>
          </cell>
        </row>
        <row r="1235">
          <cell r="HZ1235" t="str">
            <v>81215101-61021403</v>
          </cell>
        </row>
        <row r="1236">
          <cell r="HZ1236" t="str">
            <v>90121101-61959201</v>
          </cell>
        </row>
        <row r="1237">
          <cell r="HZ1237" t="str">
            <v>80312103-61721101</v>
          </cell>
        </row>
        <row r="1238">
          <cell r="HZ1238" t="str">
            <v>90111203-61721101</v>
          </cell>
        </row>
        <row r="1239">
          <cell r="HZ1239" t="str">
            <v>90121101-61721103</v>
          </cell>
        </row>
        <row r="1240">
          <cell r="HZ1240" t="str">
            <v>81319101-61721101</v>
          </cell>
        </row>
        <row r="1241">
          <cell r="HZ1241" t="str">
            <v>81215101-61721101</v>
          </cell>
        </row>
        <row r="1242">
          <cell r="HZ1242" t="str">
            <v>90121101-61071099</v>
          </cell>
        </row>
        <row r="1243">
          <cell r="HZ1243" t="str">
            <v>81215101-61071001</v>
          </cell>
        </row>
        <row r="1244">
          <cell r="HZ1244" t="str">
            <v>90134102-61071003</v>
          </cell>
        </row>
        <row r="1245">
          <cell r="HZ1245" t="str">
            <v>81215101-61071002</v>
          </cell>
        </row>
        <row r="1246">
          <cell r="HZ1246" t="str">
            <v>90124101-61071004</v>
          </cell>
        </row>
        <row r="1247">
          <cell r="HZ1247" t="str">
            <v>90133102-61011101</v>
          </cell>
        </row>
        <row r="1248">
          <cell r="HZ1248" t="str">
            <v>81215101-61011101</v>
          </cell>
        </row>
        <row r="1249">
          <cell r="HZ1249" t="str">
            <v>81215101-61011199</v>
          </cell>
        </row>
        <row r="1250">
          <cell r="HZ1250" t="str">
            <v>81215101-61061101</v>
          </cell>
        </row>
        <row r="1251">
          <cell r="HZ1251" t="str">
            <v>81215101-61061102</v>
          </cell>
        </row>
        <row r="1252">
          <cell r="HZ1252" t="str">
            <v>81215101-61061103</v>
          </cell>
        </row>
        <row r="1253">
          <cell r="HZ1253" t="str">
            <v>81215101-61031201</v>
          </cell>
        </row>
        <row r="1254">
          <cell r="HZ1254" t="str">
            <v>81215101-61061104</v>
          </cell>
        </row>
        <row r="1255">
          <cell r="HZ1255" t="str">
            <v>80121101-61111102</v>
          </cell>
        </row>
        <row r="1256">
          <cell r="HZ1256" t="str">
            <v>90121101-61111101</v>
          </cell>
        </row>
        <row r="1257">
          <cell r="HZ1257" t="str">
            <v>90215101-61111101</v>
          </cell>
        </row>
        <row r="1258">
          <cell r="HZ1258" t="str">
            <v>90215101-61111102</v>
          </cell>
        </row>
        <row r="1259">
          <cell r="HZ1259" t="str">
            <v>81215101-61111201</v>
          </cell>
        </row>
        <row r="1260">
          <cell r="HZ1260" t="str">
            <v>81213102-61111102</v>
          </cell>
        </row>
        <row r="1261">
          <cell r="HZ1261" t="str">
            <v>80134102-61711102</v>
          </cell>
        </row>
        <row r="1262">
          <cell r="HZ1262" t="str">
            <v>90215101-61711102</v>
          </cell>
        </row>
        <row r="1263">
          <cell r="HZ1263" t="str">
            <v>90314101-61711102</v>
          </cell>
        </row>
        <row r="1264">
          <cell r="HZ1264" t="str">
            <v>90124101-61061105</v>
          </cell>
        </row>
        <row r="1265">
          <cell r="HZ1265" t="str">
            <v>80315102-61081102</v>
          </cell>
        </row>
        <row r="1266">
          <cell r="HZ1266" t="str">
            <v>81212104-61081103</v>
          </cell>
        </row>
        <row r="1267">
          <cell r="HZ1267" t="str">
            <v>81213102-61081103</v>
          </cell>
        </row>
        <row r="1268">
          <cell r="HZ1268" t="str">
            <v>81214101-61081102</v>
          </cell>
        </row>
        <row r="1269">
          <cell r="HZ1269" t="str">
            <v>81214101-61081103</v>
          </cell>
        </row>
        <row r="1270">
          <cell r="HZ1270" t="str">
            <v>90111204-61081102</v>
          </cell>
        </row>
        <row r="1271">
          <cell r="HZ1271" t="str">
            <v>90111204-61081103</v>
          </cell>
        </row>
        <row r="1272">
          <cell r="HZ1272" t="str">
            <v>90215101-61081102</v>
          </cell>
        </row>
        <row r="1273">
          <cell r="HZ1273" t="str">
            <v>90314101-61081103</v>
          </cell>
        </row>
        <row r="1274">
          <cell r="HZ1274" t="str">
            <v>90122101-61081101</v>
          </cell>
        </row>
        <row r="1275">
          <cell r="HZ1275" t="str">
            <v>90134102-61081101</v>
          </cell>
        </row>
        <row r="1276">
          <cell r="HZ1276" t="str">
            <v>90313101-61081101</v>
          </cell>
        </row>
        <row r="1277">
          <cell r="HZ1277" t="str">
            <v>90313105-61081101</v>
          </cell>
        </row>
        <row r="1278">
          <cell r="HZ1278" t="str">
            <v>81215101-61081101</v>
          </cell>
        </row>
        <row r="1279">
          <cell r="HZ1279" t="str">
            <v>90134102-61961101</v>
          </cell>
        </row>
        <row r="1280">
          <cell r="HZ1280" t="str">
            <v>81111101-52121106</v>
          </cell>
        </row>
        <row r="1281">
          <cell r="HZ1281" t="str">
            <v>90111101-52121314</v>
          </cell>
        </row>
        <row r="1282">
          <cell r="HZ1282" t="str">
            <v>80311101-61021201</v>
          </cell>
        </row>
        <row r="1283">
          <cell r="HZ1283" t="str">
            <v>80111101-61021203</v>
          </cell>
        </row>
        <row r="1284">
          <cell r="HZ1284" t="str">
            <v>80122101-61021403</v>
          </cell>
        </row>
        <row r="1285">
          <cell r="HZ1285" t="str">
            <v>81111101-52959994</v>
          </cell>
        </row>
        <row r="1286">
          <cell r="HZ1286" t="str">
            <v>81319101-52091102</v>
          </cell>
        </row>
        <row r="1287">
          <cell r="HZ1287" t="str">
            <v>81319101-52091101</v>
          </cell>
        </row>
        <row r="1288">
          <cell r="HZ1288" t="str">
            <v>81319101-52041425</v>
          </cell>
        </row>
        <row r="1289">
          <cell r="HZ1289" t="str">
            <v>81319101-52041498</v>
          </cell>
        </row>
        <row r="1290">
          <cell r="HZ1290" t="str">
            <v>90122101-52121103</v>
          </cell>
        </row>
        <row r="1291">
          <cell r="HZ1291" t="str">
            <v>90111101-52121203</v>
          </cell>
        </row>
        <row r="1292">
          <cell r="HZ1292" t="str">
            <v>81319101-52121502</v>
          </cell>
        </row>
        <row r="1293">
          <cell r="HZ1293" t="str">
            <v>90121101-52071199</v>
          </cell>
        </row>
        <row r="1294">
          <cell r="HZ1294" t="str">
            <v>81111101-52111101</v>
          </cell>
        </row>
        <row r="1295">
          <cell r="HZ1295" t="str">
            <v>81111204-52091102</v>
          </cell>
        </row>
        <row r="1296">
          <cell r="HZ1296" t="str">
            <v>80341501-61959994</v>
          </cell>
        </row>
        <row r="1297">
          <cell r="HZ1297" t="str">
            <v>90134102-52071103</v>
          </cell>
        </row>
        <row r="1298">
          <cell r="HZ1298" t="str">
            <v>90122101-52121313</v>
          </cell>
        </row>
        <row r="1299">
          <cell r="HZ1299" t="str">
            <v>90122101-52121106</v>
          </cell>
        </row>
        <row r="1300">
          <cell r="HZ1300" t="str">
            <v>80122101-61081103</v>
          </cell>
        </row>
        <row r="1301">
          <cell r="HZ1301" t="str">
            <v>81122101-52081101</v>
          </cell>
        </row>
        <row r="1302">
          <cell r="HZ1302" t="str">
            <v>90122101-52081101</v>
          </cell>
        </row>
        <row r="1303">
          <cell r="HZ1303" t="str">
            <v>90124101-52952103</v>
          </cell>
        </row>
        <row r="1304">
          <cell r="HZ1304" t="str">
            <v>90124101-52061109</v>
          </cell>
        </row>
        <row r="1305">
          <cell r="HZ1305" t="str">
            <v>80215106-52959903</v>
          </cell>
        </row>
        <row r="1306">
          <cell r="HZ1306" t="str">
            <v>80215106-61111102</v>
          </cell>
        </row>
        <row r="1307">
          <cell r="HZ1307" t="str">
            <v>80215106-61071099</v>
          </cell>
        </row>
        <row r="1308">
          <cell r="HZ1308" t="str">
            <v>90215106-52952101</v>
          </cell>
        </row>
        <row r="1309">
          <cell r="HZ1309" t="str">
            <v>81319202-52952101</v>
          </cell>
        </row>
        <row r="1310">
          <cell r="HZ1310" t="str">
            <v>81319202-52041499</v>
          </cell>
        </row>
        <row r="1311">
          <cell r="HZ1311" t="str">
            <v>80313107-52071101</v>
          </cell>
        </row>
        <row r="1312">
          <cell r="HZ1312" t="str">
            <v>80134102-61711101</v>
          </cell>
        </row>
        <row r="1313">
          <cell r="HZ1313" t="str">
            <v>90134102-52091102</v>
          </cell>
        </row>
        <row r="1314">
          <cell r="HZ1314" t="str">
            <v>90134102-52952101</v>
          </cell>
        </row>
        <row r="1315">
          <cell r="HZ1315" t="str">
            <v>90134102-52081101</v>
          </cell>
        </row>
        <row r="1316">
          <cell r="HZ1316" t="str">
            <v>80313103-61061101</v>
          </cell>
        </row>
        <row r="1317">
          <cell r="HZ1317" t="str">
            <v>80313103-52959903</v>
          </cell>
        </row>
        <row r="1318">
          <cell r="HZ1318" t="str">
            <v>80123101-61711102</v>
          </cell>
        </row>
        <row r="1319">
          <cell r="HZ1319" t="str">
            <v>81123101-52951102</v>
          </cell>
        </row>
        <row r="1320">
          <cell r="HZ1320" t="str">
            <v>81123101-52071101</v>
          </cell>
        </row>
        <row r="1321">
          <cell r="HZ1321" t="str">
            <v>90123101-52951102</v>
          </cell>
        </row>
        <row r="1322">
          <cell r="HZ1322" t="str">
            <v>90123101-52071101</v>
          </cell>
        </row>
        <row r="1323">
          <cell r="HZ1323" t="str">
            <v>80133103-61031199</v>
          </cell>
        </row>
        <row r="1324">
          <cell r="HZ1324" t="str">
            <v>81133103-52031101</v>
          </cell>
        </row>
        <row r="1325">
          <cell r="HZ1325" t="str">
            <v>81125101-52091101</v>
          </cell>
        </row>
        <row r="1326">
          <cell r="HZ1326" t="str">
            <v>90125101-52091101</v>
          </cell>
        </row>
        <row r="1327">
          <cell r="HZ1327" t="str">
            <v>80133102-52959903</v>
          </cell>
        </row>
        <row r="1328">
          <cell r="HZ1328" t="str">
            <v>81133102-52551208</v>
          </cell>
        </row>
        <row r="1329">
          <cell r="HZ1329" t="str">
            <v>81133102-52091101</v>
          </cell>
        </row>
        <row r="1330">
          <cell r="HZ1330" t="str">
            <v>90133102-52951102</v>
          </cell>
        </row>
        <row r="1331">
          <cell r="HZ1331" t="str">
            <v>90133102-52551208</v>
          </cell>
        </row>
        <row r="1332">
          <cell r="HZ1332" t="str">
            <v>90133102-52041499</v>
          </cell>
        </row>
        <row r="1333">
          <cell r="HZ1333" t="str">
            <v>90133102-52091101</v>
          </cell>
        </row>
        <row r="1334">
          <cell r="HZ1334" t="str">
            <v>90133102-52952101</v>
          </cell>
        </row>
        <row r="1335">
          <cell r="HZ1335" t="str">
            <v>80126102-61061102</v>
          </cell>
        </row>
        <row r="1336">
          <cell r="HZ1336" t="str">
            <v>90126102-52952101</v>
          </cell>
        </row>
        <row r="1337">
          <cell r="HZ1337" t="str">
            <v>90126102-52081101</v>
          </cell>
        </row>
        <row r="1338">
          <cell r="HZ1338" t="str">
            <v>81313102-52952101</v>
          </cell>
        </row>
        <row r="1339">
          <cell r="HZ1339" t="str">
            <v>80132102-52959903</v>
          </cell>
        </row>
        <row r="1340">
          <cell r="HZ1340" t="str">
            <v>81123101-52071199</v>
          </cell>
        </row>
        <row r="1341">
          <cell r="HZ1341" t="str">
            <v>90123101-52071199</v>
          </cell>
        </row>
        <row r="1342">
          <cell r="HZ1342" t="str">
            <v>90124101-52071104</v>
          </cell>
        </row>
        <row r="1343">
          <cell r="HZ1343" t="str">
            <v>80215106-61071004</v>
          </cell>
        </row>
        <row r="1344">
          <cell r="HZ1344" t="str">
            <v>80123101-61071006</v>
          </cell>
        </row>
        <row r="1345">
          <cell r="HZ1345" t="str">
            <v>90133102-52071106</v>
          </cell>
        </row>
        <row r="1346">
          <cell r="HZ1346" t="str">
            <v>81319101-52119101</v>
          </cell>
        </row>
        <row r="1347">
          <cell r="HZ1347" t="str">
            <v>81319101-52061103</v>
          </cell>
        </row>
        <row r="1348">
          <cell r="HZ1348" t="str">
            <v>81319101-52061102</v>
          </cell>
        </row>
        <row r="1349">
          <cell r="HZ1349" t="str">
            <v>81319101-52061111</v>
          </cell>
        </row>
        <row r="1350">
          <cell r="HZ1350" t="str">
            <v>81319101-52011199</v>
          </cell>
        </row>
        <row r="1351">
          <cell r="HZ1351" t="str">
            <v>80111201-52041101</v>
          </cell>
        </row>
        <row r="1352">
          <cell r="HZ1352" t="str">
            <v>80121101-52041101</v>
          </cell>
        </row>
        <row r="1353">
          <cell r="HZ1353" t="str">
            <v>80122101-52041101</v>
          </cell>
        </row>
        <row r="1354">
          <cell r="HZ1354" t="str">
            <v>80131101-52041101</v>
          </cell>
        </row>
        <row r="1355">
          <cell r="HZ1355" t="str">
            <v>80311101-52041101</v>
          </cell>
        </row>
        <row r="1356">
          <cell r="HZ1356" t="str">
            <v>90311101-52041495</v>
          </cell>
        </row>
        <row r="1357">
          <cell r="HZ1357" t="str">
            <v>81319101-52061123</v>
          </cell>
        </row>
        <row r="1358">
          <cell r="HZ1358" t="str">
            <v>81319101-52061125</v>
          </cell>
        </row>
        <row r="1359">
          <cell r="HZ1359" t="str">
            <v>90134102-52091103</v>
          </cell>
        </row>
        <row r="1360">
          <cell r="HZ1360" t="str">
            <v>90111101-52101107</v>
          </cell>
        </row>
        <row r="1361">
          <cell r="HZ1361" t="str">
            <v>81319101-52111111</v>
          </cell>
        </row>
        <row r="1362">
          <cell r="HZ1362" t="str">
            <v>90311101-52121101</v>
          </cell>
        </row>
        <row r="1363">
          <cell r="HZ1363" t="str">
            <v>90111101-52121202</v>
          </cell>
        </row>
        <row r="1364">
          <cell r="HZ1364" t="str">
            <v>90311101-52121308</v>
          </cell>
        </row>
        <row r="1365">
          <cell r="HZ1365" t="str">
            <v>81122101-52121314</v>
          </cell>
        </row>
        <row r="1366">
          <cell r="HZ1366" t="str">
            <v>81123102-52951103</v>
          </cell>
        </row>
        <row r="1367">
          <cell r="HZ1367" t="str">
            <v>81122101-52952101</v>
          </cell>
        </row>
        <row r="1368">
          <cell r="HZ1368" t="str">
            <v>80111101-52959902</v>
          </cell>
        </row>
        <row r="1369">
          <cell r="HZ1369" t="str">
            <v>90111101-61021206</v>
          </cell>
        </row>
        <row r="1370">
          <cell r="HZ1370" t="str">
            <v>80122101-61021315</v>
          </cell>
        </row>
        <row r="1371">
          <cell r="HZ1371" t="str">
            <v>80126102-61081101</v>
          </cell>
        </row>
        <row r="1372">
          <cell r="HZ1372" t="str">
            <v>81319401-61111101</v>
          </cell>
        </row>
        <row r="1373">
          <cell r="HZ1373" t="str">
            <v>81221502-61111111</v>
          </cell>
        </row>
        <row r="1374">
          <cell r="HZ1374" t="str">
            <v>80122101-61959201</v>
          </cell>
        </row>
        <row r="1375">
          <cell r="HZ1375" t="str">
            <v>80321101-61959202</v>
          </cell>
        </row>
        <row r="1376">
          <cell r="HZ1376" t="str">
            <v>80322201-61959202</v>
          </cell>
        </row>
        <row r="1377">
          <cell r="HZ1377" t="str">
            <v>81322201-61959202</v>
          </cell>
        </row>
        <row r="1378">
          <cell r="HZ1378" t="str">
            <v>80323102-61959994</v>
          </cell>
        </row>
        <row r="1379">
          <cell r="HZ1379" t="str">
            <v>80349101-61959994</v>
          </cell>
        </row>
        <row r="1380">
          <cell r="HZ1380" t="str">
            <v>80313103-61071099</v>
          </cell>
        </row>
        <row r="1381">
          <cell r="HZ1381" t="str">
            <v>90317101-52071101</v>
          </cell>
        </row>
        <row r="1382">
          <cell r="HZ1382" t="str">
            <v>80126101-61091101</v>
          </cell>
        </row>
        <row r="1383">
          <cell r="HZ1383" t="str">
            <v>81215106-52952101</v>
          </cell>
        </row>
        <row r="1384">
          <cell r="HZ1384" t="str">
            <v>81122101-52041499</v>
          </cell>
        </row>
        <row r="1385">
          <cell r="HZ1385" t="str">
            <v>80111101-61021315</v>
          </cell>
        </row>
        <row r="1386">
          <cell r="HZ1386" t="str">
            <v>80125101-61959101</v>
          </cell>
        </row>
        <row r="1387">
          <cell r="HZ1387" t="str">
            <v>90111101-52091103</v>
          </cell>
        </row>
        <row r="1388">
          <cell r="HZ1388" t="str">
            <v>81111101-52121314</v>
          </cell>
        </row>
        <row r="1389">
          <cell r="HZ1389" t="str">
            <v>80122101-61081102</v>
          </cell>
        </row>
        <row r="1390">
          <cell r="HZ1390" t="str">
            <v>90111101-52071104</v>
          </cell>
        </row>
        <row r="1391">
          <cell r="HZ1391" t="str">
            <v>81124101-52071104</v>
          </cell>
        </row>
        <row r="1392">
          <cell r="HZ1392" t="str">
            <v>81123102-52061111</v>
          </cell>
        </row>
        <row r="1393">
          <cell r="HZ1393" t="str">
            <v>81123102-52041499</v>
          </cell>
        </row>
        <row r="1394">
          <cell r="HZ1394" t="str">
            <v>81123102-52041405</v>
          </cell>
        </row>
        <row r="1395">
          <cell r="HZ1395" t="str">
            <v>81123102-52041401</v>
          </cell>
        </row>
        <row r="1399">
          <cell r="HZ1399" t="str">
            <v>81314101-52551201</v>
          </cell>
        </row>
        <row r="1400">
          <cell r="HZ1400" t="str">
            <v>81123102-52101112</v>
          </cell>
        </row>
        <row r="1401">
          <cell r="HZ1401" t="str">
            <v>81349101-52959901</v>
          </cell>
        </row>
        <row r="1402">
          <cell r="HZ1402" t="str">
            <v>81122101-52121401</v>
          </cell>
        </row>
        <row r="1403">
          <cell r="HZ1403" t="str">
            <v>81123102-52081101</v>
          </cell>
        </row>
        <row r="1404">
          <cell r="HZ1404" t="str">
            <v>81111101-52041401</v>
          </cell>
        </row>
        <row r="1405">
          <cell r="HZ1405" t="str">
            <v>81111101-52041405</v>
          </cell>
        </row>
        <row r="1406">
          <cell r="HZ1406" t="str">
            <v>81123102-52041502</v>
          </cell>
        </row>
        <row r="1407">
          <cell r="HZ1407" t="str">
            <v>81123102-52061101</v>
          </cell>
        </row>
        <row r="1408">
          <cell r="HZ1408" t="str">
            <v>80134103-52061103</v>
          </cell>
        </row>
        <row r="1409">
          <cell r="HZ1409" t="str">
            <v>81123102-52061103</v>
          </cell>
        </row>
        <row r="1410">
          <cell r="HZ1410" t="str">
            <v>81123102-52061105</v>
          </cell>
        </row>
        <row r="1411">
          <cell r="HZ1411" t="str">
            <v>90134102-52071104</v>
          </cell>
        </row>
        <row r="1412">
          <cell r="HZ1412" t="str">
            <v>81123102-52081103</v>
          </cell>
        </row>
        <row r="1413">
          <cell r="HZ1413" t="str">
            <v>90111101-52081103</v>
          </cell>
        </row>
        <row r="1414">
          <cell r="HZ1414" t="str">
            <v>81123102-52091102</v>
          </cell>
        </row>
        <row r="1415">
          <cell r="HZ1415" t="str">
            <v>81123102-52111102</v>
          </cell>
        </row>
        <row r="1416">
          <cell r="HZ1416" t="str">
            <v>81123102-52119101</v>
          </cell>
        </row>
        <row r="1417">
          <cell r="HZ1417" t="str">
            <v>90311101-52121402</v>
          </cell>
        </row>
        <row r="1418">
          <cell r="HZ1418" t="str">
            <v>80314101-52551201</v>
          </cell>
        </row>
        <row r="1419">
          <cell r="HZ1419" t="str">
            <v>81123102-52951102</v>
          </cell>
        </row>
        <row r="1420">
          <cell r="HZ1420" t="str">
            <v>90111101-52951102</v>
          </cell>
        </row>
        <row r="1421">
          <cell r="HZ1421" t="str">
            <v>90122101-61021104</v>
          </cell>
        </row>
        <row r="1422">
          <cell r="HZ1422" t="str">
            <v>80311101-61021317</v>
          </cell>
        </row>
        <row r="1423">
          <cell r="HZ1423" t="str">
            <v>81123102-61031201</v>
          </cell>
        </row>
        <row r="1424">
          <cell r="HZ1424" t="str">
            <v>80123102-61721105</v>
          </cell>
        </row>
        <row r="1425">
          <cell r="HZ1425" t="str">
            <v>81111101-61959202</v>
          </cell>
        </row>
        <row r="1426">
          <cell r="HZ1426" t="str">
            <v>81123102-61961302</v>
          </cell>
        </row>
        <row r="1427">
          <cell r="HZ1427" t="str">
            <v>81222101-61959994</v>
          </cell>
        </row>
      </sheetData>
      <sheetData sheetId="1"/>
      <sheetData sheetId="2"/>
      <sheetData sheetId="3"/>
      <sheetData sheetId="4">
        <row r="3">
          <cell r="AU3" t="str">
            <v>CC-GL Ref Code</v>
          </cell>
        </row>
        <row r="4">
          <cell r="AU4" t="str">
            <v>80123102-61041101</v>
          </cell>
        </row>
        <row r="5">
          <cell r="AU5" t="str">
            <v>80123102-61041201</v>
          </cell>
        </row>
        <row r="6">
          <cell r="AU6" t="str">
            <v>80123102-61111101</v>
          </cell>
        </row>
        <row r="7">
          <cell r="AU7" t="str">
            <v>81123102-52111101</v>
          </cell>
        </row>
        <row r="8">
          <cell r="AU8" t="str">
            <v>80123102-61111101</v>
          </cell>
        </row>
        <row r="9">
          <cell r="AU9" t="str">
            <v>81123102-52111101</v>
          </cell>
        </row>
        <row r="10">
          <cell r="AU10" t="str">
            <v>80123102-61111102</v>
          </cell>
        </row>
        <row r="11">
          <cell r="AU11" t="str">
            <v>81123102-52111102</v>
          </cell>
        </row>
        <row r="12">
          <cell r="AU12" t="str">
            <v>80123102-61111201</v>
          </cell>
        </row>
        <row r="13">
          <cell r="AU13" t="str">
            <v>80123102-61111201</v>
          </cell>
        </row>
        <row r="14">
          <cell r="AU14" t="str">
            <v>81123102-52119101</v>
          </cell>
        </row>
        <row r="15">
          <cell r="AU15" t="str">
            <v>81221201-61111101</v>
          </cell>
        </row>
        <row r="16">
          <cell r="AU16" t="str">
            <v>81221201-61111101</v>
          </cell>
        </row>
        <row r="17">
          <cell r="AU17" t="str">
            <v>81319101-52111101</v>
          </cell>
        </row>
        <row r="18">
          <cell r="AU18" t="str">
            <v>81319101-52111101</v>
          </cell>
        </row>
        <row r="19">
          <cell r="AU19" t="str">
            <v>80123102-61081101</v>
          </cell>
        </row>
        <row r="20">
          <cell r="AU20" t="str">
            <v>80123102-61081101</v>
          </cell>
        </row>
        <row r="21">
          <cell r="AU21" t="str">
            <v>80123102-61081101</v>
          </cell>
        </row>
        <row r="22">
          <cell r="AU22" t="str">
            <v>80123102-61081101</v>
          </cell>
        </row>
        <row r="23">
          <cell r="AU23" t="str">
            <v>80123102-61081101</v>
          </cell>
        </row>
        <row r="24">
          <cell r="AU24" t="str">
            <v>81123102-52081103</v>
          </cell>
        </row>
        <row r="25">
          <cell r="AU25" t="str">
            <v>90111101-52081103</v>
          </cell>
        </row>
        <row r="26">
          <cell r="AU26" t="str">
            <v>80123102-61081101</v>
          </cell>
        </row>
        <row r="27">
          <cell r="AU27" t="str">
            <v>80123102-61081101</v>
          </cell>
        </row>
        <row r="28">
          <cell r="AU28" t="str">
            <v>80123102-61081101</v>
          </cell>
        </row>
        <row r="29">
          <cell r="AU29" t="str">
            <v>80123102-61081101</v>
          </cell>
        </row>
        <row r="30">
          <cell r="AU30" t="str">
            <v>80123102-61081101</v>
          </cell>
        </row>
        <row r="31">
          <cell r="AU31" t="str">
            <v>80123102-61081101</v>
          </cell>
        </row>
        <row r="32">
          <cell r="AU32" t="str">
            <v>80123102-61081101</v>
          </cell>
        </row>
        <row r="33">
          <cell r="AU33" t="str">
            <v>80123102-61081101</v>
          </cell>
        </row>
        <row r="34">
          <cell r="AU34" t="str">
            <v>80123102-61081101</v>
          </cell>
        </row>
        <row r="35">
          <cell r="AU35" t="str">
            <v>80123102-61081101</v>
          </cell>
        </row>
        <row r="36">
          <cell r="AU36" t="str">
            <v>80123102-61081101</v>
          </cell>
        </row>
        <row r="37">
          <cell r="AU37" t="str">
            <v>80123102-61081101</v>
          </cell>
        </row>
        <row r="38">
          <cell r="AU38" t="str">
            <v>80123102-61081101</v>
          </cell>
        </row>
        <row r="39">
          <cell r="AU39" t="str">
            <v>80123102-61081101</v>
          </cell>
        </row>
        <row r="40">
          <cell r="AU40" t="str">
            <v>80123102-61081101</v>
          </cell>
        </row>
        <row r="41">
          <cell r="AU41" t="str">
            <v>80123102-61081101</v>
          </cell>
        </row>
        <row r="42">
          <cell r="AU42" t="str">
            <v>80123102-61081101</v>
          </cell>
        </row>
        <row r="43">
          <cell r="AU43" t="str">
            <v>80123102-61081101</v>
          </cell>
        </row>
        <row r="44">
          <cell r="AU44" t="str">
            <v>80123102-61081101</v>
          </cell>
        </row>
        <row r="45">
          <cell r="AU45" t="str">
            <v>80123102-61081101</v>
          </cell>
        </row>
        <row r="46">
          <cell r="AU46" t="str">
            <v>80123102-61081101</v>
          </cell>
        </row>
        <row r="47">
          <cell r="AU47" t="str">
            <v>80123102-61081101</v>
          </cell>
        </row>
        <row r="48">
          <cell r="AU48" t="str">
            <v>80123102-61081101</v>
          </cell>
        </row>
        <row r="49">
          <cell r="AU49" t="str">
            <v>80123102-61081101</v>
          </cell>
        </row>
        <row r="50">
          <cell r="AU50" t="str">
            <v>80123102-61081101</v>
          </cell>
        </row>
        <row r="51">
          <cell r="AU51" t="str">
            <v>80123102-61081101</v>
          </cell>
        </row>
        <row r="52">
          <cell r="AU52" t="str">
            <v>80123102-61081101</v>
          </cell>
        </row>
        <row r="53">
          <cell r="AU53" t="str">
            <v>80123102-61081101</v>
          </cell>
        </row>
        <row r="54">
          <cell r="AU54" t="str">
            <v>80123102-61081101</v>
          </cell>
        </row>
        <row r="55">
          <cell r="AU55" t="str">
            <v>80123102-61081101</v>
          </cell>
        </row>
        <row r="56">
          <cell r="AU56" t="str">
            <v>80123102-61081101</v>
          </cell>
        </row>
        <row r="57">
          <cell r="AU57" t="str">
            <v>80123102-61081101</v>
          </cell>
        </row>
        <row r="58">
          <cell r="AU58" t="str">
            <v>80123102-61081101</v>
          </cell>
        </row>
        <row r="59">
          <cell r="AU59" t="str">
            <v>80123102-61081101</v>
          </cell>
        </row>
        <row r="60">
          <cell r="AU60" t="str">
            <v>80123102-61081101</v>
          </cell>
        </row>
        <row r="61">
          <cell r="AU61" t="str">
            <v>81123102-52081101</v>
          </cell>
        </row>
        <row r="62">
          <cell r="AU62" t="str">
            <v>81123102-52081101</v>
          </cell>
        </row>
        <row r="63">
          <cell r="AU63" t="str">
            <v>81123102-52081101</v>
          </cell>
        </row>
        <row r="64">
          <cell r="AU64" t="str">
            <v>81319101-52081101</v>
          </cell>
        </row>
        <row r="65">
          <cell r="AU65" t="str">
            <v>81319101-52081101</v>
          </cell>
        </row>
        <row r="66">
          <cell r="AU66" t="str">
            <v>80123102-61711101</v>
          </cell>
        </row>
        <row r="67">
          <cell r="AU67" t="str">
            <v>80123102-61061101</v>
          </cell>
        </row>
        <row r="68">
          <cell r="AU68" t="str">
            <v>81123102-52061103</v>
          </cell>
        </row>
        <row r="69">
          <cell r="AU69" t="str">
            <v>80123102-61061102</v>
          </cell>
        </row>
        <row r="70">
          <cell r="AU70" t="str">
            <v>81123102-52061103</v>
          </cell>
        </row>
        <row r="71">
          <cell r="AU71" t="str">
            <v>80123102-61031201</v>
          </cell>
        </row>
        <row r="72">
          <cell r="AU72" t="str">
            <v>81123102-52061111</v>
          </cell>
        </row>
        <row r="73">
          <cell r="AU73" t="str">
            <v>81123102-61031201</v>
          </cell>
        </row>
        <row r="74">
          <cell r="AU74" t="str">
            <v>81123102-52061101</v>
          </cell>
        </row>
        <row r="75">
          <cell r="AU75" t="str">
            <v>80123102-61061104</v>
          </cell>
        </row>
        <row r="76">
          <cell r="AU76" t="str">
            <v>80123102-61061104</v>
          </cell>
        </row>
        <row r="77">
          <cell r="AU77" t="str">
            <v>80123102-61061104</v>
          </cell>
        </row>
        <row r="78">
          <cell r="AU78" t="str">
            <v>80123102-61061104</v>
          </cell>
        </row>
        <row r="79">
          <cell r="AU79" t="str">
            <v>80123102-61061104</v>
          </cell>
        </row>
        <row r="80">
          <cell r="AU80" t="str">
            <v>80123102-61061104</v>
          </cell>
        </row>
        <row r="81">
          <cell r="AU81" t="str">
            <v>80123102-61061104</v>
          </cell>
        </row>
        <row r="82">
          <cell r="AU82" t="str">
            <v>80123102-61061104</v>
          </cell>
        </row>
        <row r="83">
          <cell r="AU83" t="str">
            <v>80123102-61061104</v>
          </cell>
        </row>
        <row r="84">
          <cell r="AU84" t="str">
            <v>80123102-61061104</v>
          </cell>
        </row>
        <row r="85">
          <cell r="AU85" t="str">
            <v>80123102-61061104</v>
          </cell>
        </row>
        <row r="86">
          <cell r="AU86" t="str">
            <v>80123102-61061104</v>
          </cell>
        </row>
        <row r="87">
          <cell r="AU87" t="str">
            <v>80123102-61061104</v>
          </cell>
        </row>
        <row r="88">
          <cell r="AU88" t="str">
            <v>80123102-61061104</v>
          </cell>
        </row>
        <row r="89">
          <cell r="AU89" t="str">
            <v>80123102-61061104</v>
          </cell>
        </row>
        <row r="90">
          <cell r="AU90" t="str">
            <v>80123102-61061104</v>
          </cell>
        </row>
        <row r="91">
          <cell r="AU91" t="str">
            <v>80123102-61061104</v>
          </cell>
        </row>
        <row r="92">
          <cell r="AU92" t="str">
            <v>80123102-61061104</v>
          </cell>
        </row>
        <row r="93">
          <cell r="AU93" t="str">
            <v>80123102-61061104</v>
          </cell>
        </row>
        <row r="94">
          <cell r="AU94" t="str">
            <v>80123102-61061104</v>
          </cell>
        </row>
        <row r="95">
          <cell r="AU95" t="str">
            <v>80123102-61061104</v>
          </cell>
        </row>
        <row r="96">
          <cell r="AU96" t="str">
            <v>80123102-61061104</v>
          </cell>
        </row>
        <row r="97">
          <cell r="AU97" t="str">
            <v>80123102-61061104</v>
          </cell>
        </row>
        <row r="98">
          <cell r="AU98" t="str">
            <v>80123102-61061104</v>
          </cell>
        </row>
        <row r="99">
          <cell r="AU99" t="str">
            <v>80123102-61061104</v>
          </cell>
        </row>
        <row r="100">
          <cell r="AU100" t="str">
            <v>80123102-61061104</v>
          </cell>
        </row>
        <row r="101">
          <cell r="AU101" t="str">
            <v>80123102-61061104</v>
          </cell>
        </row>
        <row r="102">
          <cell r="AU102" t="str">
            <v>80123102-61061104</v>
          </cell>
        </row>
        <row r="103">
          <cell r="AU103" t="str">
            <v>80123102-61061104</v>
          </cell>
        </row>
        <row r="104">
          <cell r="AU104" t="str">
            <v>80123102-61061104</v>
          </cell>
        </row>
        <row r="105">
          <cell r="AU105" t="str">
            <v>80123102-61061104</v>
          </cell>
        </row>
        <row r="106">
          <cell r="AU106" t="str">
            <v>80123102-61061104</v>
          </cell>
        </row>
        <row r="107">
          <cell r="AU107" t="str">
            <v>80123102-61061104</v>
          </cell>
        </row>
        <row r="108">
          <cell r="AU108" t="str">
            <v>80123102-61061104</v>
          </cell>
        </row>
        <row r="109">
          <cell r="AU109" t="str">
            <v>80123102-61061104</v>
          </cell>
        </row>
        <row r="110">
          <cell r="AU110" t="str">
            <v>80123102-61061104</v>
          </cell>
        </row>
        <row r="111">
          <cell r="AU111" t="str">
            <v>80123102-61061104</v>
          </cell>
        </row>
        <row r="112">
          <cell r="AU112" t="str">
            <v>80123102-61061104</v>
          </cell>
        </row>
        <row r="113">
          <cell r="AU113" t="str">
            <v>80123102-61061104</v>
          </cell>
        </row>
        <row r="114">
          <cell r="AU114" t="str">
            <v>81123102-52061105</v>
          </cell>
        </row>
        <row r="115">
          <cell r="AU115" t="str">
            <v>81123102-52101112</v>
          </cell>
        </row>
        <row r="116">
          <cell r="AU116" t="str">
            <v>81123102-52101112</v>
          </cell>
        </row>
        <row r="117">
          <cell r="AU117" t="str">
            <v>81123102-52101112</v>
          </cell>
        </row>
        <row r="118">
          <cell r="AU118" t="str">
            <v>81123102-52101112</v>
          </cell>
        </row>
        <row r="119">
          <cell r="AU119" t="str">
            <v>81123102-52101112</v>
          </cell>
        </row>
        <row r="120">
          <cell r="AU120" t="str">
            <v>81123102-52101112</v>
          </cell>
        </row>
        <row r="121">
          <cell r="AU121" t="str">
            <v>81123102-52101112</v>
          </cell>
        </row>
        <row r="122">
          <cell r="AU122" t="str">
            <v>80123102-61101104</v>
          </cell>
        </row>
        <row r="123">
          <cell r="AU123" t="str">
            <v>80123102-61101104</v>
          </cell>
        </row>
        <row r="124">
          <cell r="AU124" t="str">
            <v>81123102-52101112</v>
          </cell>
        </row>
        <row r="125">
          <cell r="AU125" t="str">
            <v>81123102-52101112</v>
          </cell>
        </row>
        <row r="126">
          <cell r="AU126" t="str">
            <v>81123102-52101112</v>
          </cell>
        </row>
        <row r="127">
          <cell r="AU127" t="str">
            <v>81123102-52101112</v>
          </cell>
        </row>
        <row r="128">
          <cell r="AU128" t="str">
            <v>81123102-52101112</v>
          </cell>
        </row>
        <row r="129">
          <cell r="AU129" t="str">
            <v>81123102-52101112</v>
          </cell>
        </row>
        <row r="130">
          <cell r="AU130" t="str">
            <v>81123102-52101112</v>
          </cell>
        </row>
        <row r="131">
          <cell r="AU131" t="str">
            <v>81123102-52101112</v>
          </cell>
        </row>
        <row r="132">
          <cell r="AU132" t="str">
            <v>81123102-52101112</v>
          </cell>
        </row>
        <row r="133">
          <cell r="AU133" t="str">
            <v>81123102-52101112</v>
          </cell>
        </row>
        <row r="134">
          <cell r="AU134" t="str">
            <v>81123102-52101112</v>
          </cell>
        </row>
        <row r="135">
          <cell r="AU135" t="str">
            <v>81123102-52101112</v>
          </cell>
        </row>
        <row r="136">
          <cell r="AU136" t="str">
            <v>81123102-52101112</v>
          </cell>
        </row>
        <row r="137">
          <cell r="AU137" t="str">
            <v>81123102-52101112</v>
          </cell>
        </row>
        <row r="138">
          <cell r="AU138" t="str">
            <v>81123102-52101112</v>
          </cell>
        </row>
        <row r="139">
          <cell r="AU139" t="str">
            <v>81123102-52101112</v>
          </cell>
        </row>
        <row r="140">
          <cell r="AU140" t="str">
            <v>81123102-52101112</v>
          </cell>
        </row>
        <row r="141">
          <cell r="AU141" t="str">
            <v>81123102-52101112</v>
          </cell>
        </row>
        <row r="142">
          <cell r="AU142" t="str">
            <v>81123102-52101112</v>
          </cell>
        </row>
        <row r="143">
          <cell r="AU143" t="str">
            <v>81123102-52101112</v>
          </cell>
        </row>
        <row r="144">
          <cell r="AU144" t="str">
            <v>81123102-52101112</v>
          </cell>
        </row>
        <row r="145">
          <cell r="AU145" t="str">
            <v>81123102-52101112</v>
          </cell>
        </row>
        <row r="146">
          <cell r="AU146" t="str">
            <v>81123102-52101112</v>
          </cell>
        </row>
        <row r="147">
          <cell r="AU147" t="str">
            <v>80123102-61101104</v>
          </cell>
        </row>
        <row r="148">
          <cell r="AU148" t="str">
            <v>80123102-61101104</v>
          </cell>
        </row>
        <row r="149">
          <cell r="AU149" t="str">
            <v>81123102-52101112</v>
          </cell>
        </row>
        <row r="150">
          <cell r="AU150" t="str">
            <v>81123102-52101112</v>
          </cell>
        </row>
        <row r="151">
          <cell r="AU151" t="str">
            <v>81123102-52101112</v>
          </cell>
        </row>
        <row r="152">
          <cell r="AU152" t="str">
            <v>81123102-52101112</v>
          </cell>
        </row>
        <row r="153">
          <cell r="AU153" t="str">
            <v>81123102-52101112</v>
          </cell>
        </row>
        <row r="154">
          <cell r="AU154" t="str">
            <v>81123102-52101112</v>
          </cell>
        </row>
        <row r="155">
          <cell r="AU155" t="str">
            <v>81123102-52101112</v>
          </cell>
        </row>
        <row r="156">
          <cell r="AU156" t="str">
            <v>81123102-52101112</v>
          </cell>
        </row>
        <row r="157">
          <cell r="AU157" t="str">
            <v>81123102-52101112</v>
          </cell>
        </row>
        <row r="158">
          <cell r="AU158" t="str">
            <v>81123102-52101112</v>
          </cell>
        </row>
        <row r="159">
          <cell r="AU159" t="str">
            <v>81123102-52101112</v>
          </cell>
        </row>
        <row r="160">
          <cell r="AU160" t="str">
            <v>81123102-52101112</v>
          </cell>
        </row>
        <row r="161">
          <cell r="AU161" t="str">
            <v>81123102-52101112</v>
          </cell>
        </row>
        <row r="162">
          <cell r="AU162" t="str">
            <v>81123102-52101112</v>
          </cell>
        </row>
        <row r="163">
          <cell r="AU163" t="str">
            <v>80123102-61101104</v>
          </cell>
        </row>
        <row r="164">
          <cell r="AU164" t="str">
            <v>80123102-61101104</v>
          </cell>
        </row>
        <row r="165">
          <cell r="AU165" t="str">
            <v>81123102-52101112</v>
          </cell>
        </row>
        <row r="166">
          <cell r="AU166" t="str">
            <v>81123102-52101112</v>
          </cell>
        </row>
        <row r="167">
          <cell r="AU167" t="str">
            <v>81123102-52101112</v>
          </cell>
        </row>
        <row r="168">
          <cell r="AU168" t="str">
            <v>81123102-52101112</v>
          </cell>
        </row>
        <row r="169">
          <cell r="AU169" t="str">
            <v>80123102-61101104</v>
          </cell>
        </row>
        <row r="170">
          <cell r="AU170" t="str">
            <v>81123102-52101112</v>
          </cell>
        </row>
        <row r="171">
          <cell r="AU171" t="str">
            <v>81123102-52101112</v>
          </cell>
        </row>
        <row r="172">
          <cell r="AU172" t="str">
            <v>81123102-52101112</v>
          </cell>
        </row>
        <row r="173">
          <cell r="AU173" t="str">
            <v>80123102-61101104</v>
          </cell>
        </row>
        <row r="174">
          <cell r="AU174" t="str">
            <v>80123102-61101104</v>
          </cell>
        </row>
        <row r="175">
          <cell r="AU175" t="str">
            <v>80123102-61101104</v>
          </cell>
        </row>
        <row r="176">
          <cell r="AU176" t="str">
            <v>80123102-61101104</v>
          </cell>
        </row>
        <row r="177">
          <cell r="AU177" t="str">
            <v>80123102-61101104</v>
          </cell>
        </row>
        <row r="178">
          <cell r="AU178" t="str">
            <v>80123102-61101104</v>
          </cell>
        </row>
        <row r="179">
          <cell r="AU179" t="str">
            <v>80123102-61101104</v>
          </cell>
        </row>
        <row r="180">
          <cell r="AU180" t="str">
            <v>80123102-61101104</v>
          </cell>
        </row>
        <row r="181">
          <cell r="AU181" t="str">
            <v>80123102-61101104</v>
          </cell>
        </row>
        <row r="182">
          <cell r="AU182" t="str">
            <v>80123102-61101104</v>
          </cell>
        </row>
        <row r="183">
          <cell r="AU183" t="str">
            <v>80123102-61101104</v>
          </cell>
        </row>
        <row r="184">
          <cell r="AU184" t="str">
            <v>80123102-61101104</v>
          </cell>
        </row>
        <row r="185">
          <cell r="AU185" t="str">
            <v>80123102-61101104</v>
          </cell>
        </row>
        <row r="186">
          <cell r="AU186" t="str">
            <v>80123102-61101104</v>
          </cell>
        </row>
        <row r="187">
          <cell r="AU187" t="str">
            <v>80123102-61101104</v>
          </cell>
        </row>
        <row r="188">
          <cell r="AU188" t="str">
            <v>80123102-61101104</v>
          </cell>
        </row>
        <row r="189">
          <cell r="AU189" t="str">
            <v>80123102-61101104</v>
          </cell>
        </row>
        <row r="190">
          <cell r="AU190" t="str">
            <v>80123102-61101104</v>
          </cell>
        </row>
        <row r="191">
          <cell r="AU191" t="str">
            <v>80123102-61101104</v>
          </cell>
        </row>
        <row r="192">
          <cell r="AU192" t="str">
            <v>80123102-61101104</v>
          </cell>
        </row>
        <row r="193">
          <cell r="AU193" t="str">
            <v>80123102-61101104</v>
          </cell>
        </row>
        <row r="194">
          <cell r="AU194" t="str">
            <v>80123102-61101104</v>
          </cell>
        </row>
        <row r="195">
          <cell r="AU195" t="str">
            <v>80123102-61101104</v>
          </cell>
        </row>
        <row r="196">
          <cell r="AU196" t="str">
            <v>80123102-61101104</v>
          </cell>
        </row>
        <row r="197">
          <cell r="AU197" t="str">
            <v>80123102-61101104</v>
          </cell>
        </row>
        <row r="198">
          <cell r="AU198" t="str">
            <v>80111101-52101101</v>
          </cell>
        </row>
        <row r="199">
          <cell r="AU199" t="str">
            <v>81111101-52101101</v>
          </cell>
        </row>
        <row r="200">
          <cell r="AU200" t="str">
            <v>80111101-52101105</v>
          </cell>
        </row>
        <row r="201">
          <cell r="AU201" t="str">
            <v>81111101-52101105</v>
          </cell>
        </row>
        <row r="202">
          <cell r="AU202" t="str">
            <v>90111101-61101106</v>
          </cell>
        </row>
        <row r="203">
          <cell r="AU203" t="str">
            <v>90111101-52101107</v>
          </cell>
        </row>
        <row r="204">
          <cell r="AU204" t="str">
            <v>80123102-61721101</v>
          </cell>
        </row>
        <row r="205">
          <cell r="AU205" t="str">
            <v>80123102-61721101</v>
          </cell>
        </row>
        <row r="206">
          <cell r="AU206" t="str">
            <v>80123102-61721101</v>
          </cell>
        </row>
        <row r="207">
          <cell r="AU207" t="str">
            <v>80123102-61721101</v>
          </cell>
        </row>
        <row r="208">
          <cell r="AU208" t="str">
            <v>80123102-61721101</v>
          </cell>
        </row>
        <row r="209">
          <cell r="AU209" t="str">
            <v>80123102-61721101</v>
          </cell>
        </row>
        <row r="210">
          <cell r="AU210" t="str">
            <v>80123102-61721101</v>
          </cell>
        </row>
        <row r="211">
          <cell r="AU211" t="str">
            <v>80123102-61721101</v>
          </cell>
        </row>
        <row r="212">
          <cell r="AU212" t="str">
            <v>80123102-61721101</v>
          </cell>
        </row>
        <row r="213">
          <cell r="AU213" t="str">
            <v>80123102-61721101</v>
          </cell>
        </row>
        <row r="214">
          <cell r="AU214" t="str">
            <v>80123102-61721101</v>
          </cell>
        </row>
        <row r="215">
          <cell r="AU215" t="str">
            <v>80123102-61721101</v>
          </cell>
        </row>
        <row r="216">
          <cell r="AU216" t="str">
            <v>80123102-61721101</v>
          </cell>
        </row>
        <row r="217">
          <cell r="AU217" t="str">
            <v>80123102-61721101</v>
          </cell>
        </row>
        <row r="218">
          <cell r="AU218" t="str">
            <v>80123102-61721101</v>
          </cell>
        </row>
        <row r="219">
          <cell r="AU219" t="str">
            <v>80123102-61721103</v>
          </cell>
        </row>
        <row r="220">
          <cell r="AU220" t="str">
            <v>81123102-52041499</v>
          </cell>
        </row>
        <row r="221">
          <cell r="AU221" t="str">
            <v>81123102-52041499</v>
          </cell>
        </row>
        <row r="222">
          <cell r="AU222" t="str">
            <v>81111101-52041499</v>
          </cell>
        </row>
        <row r="223">
          <cell r="AU223" t="str">
            <v>81111101-52041499</v>
          </cell>
        </row>
        <row r="224">
          <cell r="AU224" t="str">
            <v>81111101-52041499</v>
          </cell>
        </row>
        <row r="225">
          <cell r="AU225" t="str">
            <v>81111101-52041499</v>
          </cell>
        </row>
        <row r="226">
          <cell r="AU226" t="str">
            <v>81123102-52041499</v>
          </cell>
        </row>
        <row r="227">
          <cell r="AU227" t="str">
            <v>81123102-52041499</v>
          </cell>
        </row>
        <row r="228">
          <cell r="AU228" t="str">
            <v>81123102-52041499</v>
          </cell>
        </row>
        <row r="229">
          <cell r="AU229" t="str">
            <v>81123102-52041499</v>
          </cell>
        </row>
        <row r="230">
          <cell r="AU230" t="str">
            <v>81123102-52041499</v>
          </cell>
        </row>
        <row r="231">
          <cell r="AU231" t="str">
            <v>81123102-52041499</v>
          </cell>
        </row>
        <row r="232">
          <cell r="AU232" t="str">
            <v>81123102-52041499</v>
          </cell>
        </row>
        <row r="233">
          <cell r="AU233" t="str">
            <v>81123102-52041499</v>
          </cell>
        </row>
        <row r="234">
          <cell r="AU234" t="str">
            <v>81123102-52041499</v>
          </cell>
        </row>
        <row r="235">
          <cell r="AU235" t="str">
            <v>80123102-61071099</v>
          </cell>
        </row>
        <row r="236">
          <cell r="AU236" t="str">
            <v>81319101-52041499</v>
          </cell>
        </row>
        <row r="237">
          <cell r="AU237" t="str">
            <v>81319101-52041499</v>
          </cell>
        </row>
        <row r="238">
          <cell r="AU238" t="str">
            <v>81319101-52041499</v>
          </cell>
        </row>
        <row r="239">
          <cell r="AU239" t="str">
            <v>81319101-52041499</v>
          </cell>
        </row>
        <row r="240">
          <cell r="AU240" t="str">
            <v>81319101-52041499</v>
          </cell>
        </row>
        <row r="241">
          <cell r="AU241" t="str">
            <v>90122101-52041499</v>
          </cell>
        </row>
        <row r="242">
          <cell r="AU242" t="str">
            <v>90122101-52041499</v>
          </cell>
        </row>
        <row r="243">
          <cell r="AU243" t="str">
            <v>80133102-61051199</v>
          </cell>
        </row>
        <row r="244">
          <cell r="AU244" t="str">
            <v>81123102-52041405</v>
          </cell>
        </row>
        <row r="245">
          <cell r="AU245" t="str">
            <v>81123102-52041405</v>
          </cell>
        </row>
        <row r="246">
          <cell r="AU246" t="str">
            <v>81123102-52041405</v>
          </cell>
        </row>
        <row r="247">
          <cell r="AU247" t="str">
            <v>81111101-52041405</v>
          </cell>
        </row>
        <row r="248">
          <cell r="AU248" t="str">
            <v>81111101-52041405</v>
          </cell>
        </row>
        <row r="249">
          <cell r="AU249" t="str">
            <v>81111101-52041405</v>
          </cell>
        </row>
        <row r="250">
          <cell r="AU250" t="str">
            <v>81123102-52041405</v>
          </cell>
        </row>
        <row r="251">
          <cell r="AU251" t="str">
            <v>81123102-52041405</v>
          </cell>
        </row>
        <row r="252">
          <cell r="AU252" t="str">
            <v>81123102-52041405</v>
          </cell>
        </row>
        <row r="253">
          <cell r="AU253" t="str">
            <v>81123102-52041405</v>
          </cell>
        </row>
        <row r="254">
          <cell r="AU254" t="str">
            <v>81123102-52041405</v>
          </cell>
        </row>
        <row r="255">
          <cell r="AU255" t="str">
            <v>81123102-52041405</v>
          </cell>
        </row>
        <row r="256">
          <cell r="AU256" t="str">
            <v>81123102-52041405</v>
          </cell>
        </row>
        <row r="257">
          <cell r="AU257" t="str">
            <v>81123102-52041405</v>
          </cell>
        </row>
        <row r="258">
          <cell r="AU258" t="str">
            <v>81123102-52041405</v>
          </cell>
        </row>
        <row r="259">
          <cell r="AU259" t="str">
            <v>81123102-52041405</v>
          </cell>
        </row>
        <row r="260">
          <cell r="AU260" t="str">
            <v>81123102-52041405</v>
          </cell>
        </row>
        <row r="261">
          <cell r="AU261" t="str">
            <v>81123102-52041405</v>
          </cell>
        </row>
        <row r="262">
          <cell r="AU262" t="str">
            <v>81123102-52951101</v>
          </cell>
        </row>
        <row r="263">
          <cell r="AU263" t="str">
            <v>80124101-61111102</v>
          </cell>
        </row>
        <row r="264">
          <cell r="AU264" t="str">
            <v>81124101-52111102</v>
          </cell>
        </row>
        <row r="265">
          <cell r="AU265" t="str">
            <v>80124101-61711102</v>
          </cell>
        </row>
        <row r="266">
          <cell r="AU266" t="str">
            <v>81124101-52952103</v>
          </cell>
        </row>
        <row r="267">
          <cell r="AU267" t="str">
            <v>80124101-61711102</v>
          </cell>
        </row>
        <row r="268">
          <cell r="AU268" t="str">
            <v>80124101-61711102</v>
          </cell>
        </row>
        <row r="269">
          <cell r="AU269" t="str">
            <v>80124101-61711102</v>
          </cell>
        </row>
        <row r="270">
          <cell r="AU270" t="str">
            <v>80124101-61711102</v>
          </cell>
        </row>
        <row r="271">
          <cell r="AU271" t="str">
            <v>80124101-61711102</v>
          </cell>
        </row>
        <row r="272">
          <cell r="AU272" t="str">
            <v>80124101-61711102</v>
          </cell>
        </row>
        <row r="273">
          <cell r="AU273" t="str">
            <v>81124101-52952103</v>
          </cell>
        </row>
        <row r="274">
          <cell r="AU274" t="str">
            <v>80124101-61711102</v>
          </cell>
        </row>
        <row r="275">
          <cell r="AU275" t="str">
            <v>80124101-61711102</v>
          </cell>
        </row>
        <row r="276">
          <cell r="AU276" t="str">
            <v>81124101-52952103</v>
          </cell>
        </row>
        <row r="277">
          <cell r="AU277" t="str">
            <v>81124101-52061109</v>
          </cell>
        </row>
        <row r="278">
          <cell r="AU278" t="str">
            <v>81124101-52952103</v>
          </cell>
        </row>
        <row r="279">
          <cell r="AU279" t="str">
            <v>81124101-52061109</v>
          </cell>
        </row>
        <row r="280">
          <cell r="AU280" t="str">
            <v>81124101-52061109</v>
          </cell>
        </row>
        <row r="281">
          <cell r="AU281" t="str">
            <v>81124101-52061109</v>
          </cell>
        </row>
        <row r="282">
          <cell r="AU282" t="str">
            <v>81124101-52061109</v>
          </cell>
        </row>
        <row r="283">
          <cell r="AU283" t="str">
            <v>80124101-61711102</v>
          </cell>
        </row>
        <row r="284">
          <cell r="AU284" t="str">
            <v>81124101-52952103</v>
          </cell>
        </row>
        <row r="285">
          <cell r="AU285" t="str">
            <v>80124101-61711102</v>
          </cell>
        </row>
        <row r="286">
          <cell r="AU286" t="str">
            <v>80124101-61711102</v>
          </cell>
        </row>
        <row r="287">
          <cell r="AU287" t="str">
            <v>81124101-52952103</v>
          </cell>
        </row>
        <row r="288">
          <cell r="AU288" t="str">
            <v>80124101-61711102</v>
          </cell>
        </row>
        <row r="289">
          <cell r="AU289" t="str">
            <v>80124101-61711102</v>
          </cell>
        </row>
        <row r="290">
          <cell r="AU290" t="str">
            <v>80124101-61711102</v>
          </cell>
        </row>
        <row r="291">
          <cell r="AU291" t="str">
            <v>80124101-61711102</v>
          </cell>
        </row>
        <row r="292">
          <cell r="AU292" t="str">
            <v>80124101-61711102</v>
          </cell>
        </row>
        <row r="293">
          <cell r="AU293" t="str">
            <v>81124101-52952103</v>
          </cell>
        </row>
        <row r="294">
          <cell r="AU294" t="str">
            <v>81124101-52952103</v>
          </cell>
        </row>
        <row r="295">
          <cell r="AU295" t="str">
            <v>80124101-61711102</v>
          </cell>
        </row>
        <row r="296">
          <cell r="AU296" t="str">
            <v>80124101-61711102</v>
          </cell>
        </row>
        <row r="297">
          <cell r="AU297" t="str">
            <v>81124101-52952103</v>
          </cell>
        </row>
        <row r="298">
          <cell r="AU298" t="str">
            <v>80124101-61711102</v>
          </cell>
        </row>
        <row r="299">
          <cell r="AU299" t="str">
            <v>81124101-52952103</v>
          </cell>
        </row>
        <row r="300">
          <cell r="AU300" t="str">
            <v>80124101-61711102</v>
          </cell>
        </row>
        <row r="301">
          <cell r="AU301" t="str">
            <v>80124101-61711102</v>
          </cell>
        </row>
        <row r="302">
          <cell r="AU302" t="str">
            <v>80124101-61711102</v>
          </cell>
        </row>
        <row r="303">
          <cell r="AU303" t="str">
            <v>81124101-52952103</v>
          </cell>
        </row>
        <row r="304">
          <cell r="AU304" t="str">
            <v>80124101-61711102</v>
          </cell>
        </row>
        <row r="305">
          <cell r="AU305" t="str">
            <v>80124101-61711102</v>
          </cell>
        </row>
        <row r="306">
          <cell r="AU306" t="str">
            <v>80124101-61711102</v>
          </cell>
        </row>
        <row r="307">
          <cell r="AU307" t="str">
            <v>80124101-61711102</v>
          </cell>
        </row>
        <row r="308">
          <cell r="AU308" t="str">
            <v>80124101-61711102</v>
          </cell>
        </row>
        <row r="309">
          <cell r="AU309" t="str">
            <v>80124101-61711102</v>
          </cell>
        </row>
        <row r="310">
          <cell r="AU310" t="str">
            <v>80124101-61711102</v>
          </cell>
        </row>
        <row r="311">
          <cell r="AU311" t="str">
            <v>80124101-61711102</v>
          </cell>
        </row>
        <row r="312">
          <cell r="AU312" t="str">
            <v>81124101-52952103</v>
          </cell>
        </row>
        <row r="313">
          <cell r="AU313" t="str">
            <v>80124101-61711102</v>
          </cell>
        </row>
        <row r="314">
          <cell r="AU314" t="str">
            <v>81124101-52952103</v>
          </cell>
        </row>
        <row r="315">
          <cell r="AU315" t="str">
            <v>81124101-52952103</v>
          </cell>
        </row>
        <row r="316">
          <cell r="AU316" t="str">
            <v>81124101-52952103</v>
          </cell>
        </row>
        <row r="317">
          <cell r="AU317" t="str">
            <v>80124101-61711102</v>
          </cell>
        </row>
        <row r="318">
          <cell r="AU318" t="str">
            <v>80124101-61711102</v>
          </cell>
        </row>
        <row r="319">
          <cell r="AU319" t="str">
            <v>81124101-52952103</v>
          </cell>
        </row>
        <row r="320">
          <cell r="AU320" t="str">
            <v>80124101-61711102</v>
          </cell>
        </row>
        <row r="321">
          <cell r="AU321" t="str">
            <v>80124101-61711102</v>
          </cell>
        </row>
        <row r="322">
          <cell r="AU322" t="str">
            <v>81124101-52952103</v>
          </cell>
        </row>
        <row r="323">
          <cell r="AU323" t="str">
            <v>81124101-52952103</v>
          </cell>
        </row>
        <row r="324">
          <cell r="AU324" t="str">
            <v>81124101-52952103</v>
          </cell>
        </row>
        <row r="325">
          <cell r="AU325" t="str">
            <v>80124101-61711102</v>
          </cell>
        </row>
        <row r="326">
          <cell r="AU326" t="str">
            <v>80124101-61711102</v>
          </cell>
        </row>
        <row r="327">
          <cell r="AU327" t="str">
            <v>80124101-61711102</v>
          </cell>
        </row>
        <row r="328">
          <cell r="AU328" t="str">
            <v>81124101-52952103</v>
          </cell>
        </row>
        <row r="329">
          <cell r="AU329" t="str">
            <v>80124101-61711102</v>
          </cell>
        </row>
        <row r="330">
          <cell r="AU330" t="str">
            <v>81124101-52952103</v>
          </cell>
        </row>
        <row r="331">
          <cell r="AU331" t="str">
            <v>80124101-61711102</v>
          </cell>
        </row>
        <row r="332">
          <cell r="AU332" t="str">
            <v>80124101-61711102</v>
          </cell>
        </row>
        <row r="333">
          <cell r="AU333" t="str">
            <v>80124101-61711102</v>
          </cell>
        </row>
        <row r="334">
          <cell r="AU334" t="str">
            <v>80124101-61711102</v>
          </cell>
        </row>
        <row r="335">
          <cell r="AU335" t="str">
            <v>90124101-52952103</v>
          </cell>
        </row>
        <row r="336">
          <cell r="AU336" t="str">
            <v>81124101-52952103</v>
          </cell>
        </row>
        <row r="337">
          <cell r="AU337" t="str">
            <v>81124101-52952103</v>
          </cell>
        </row>
        <row r="338">
          <cell r="AU338" t="str">
            <v>80124101-61711102</v>
          </cell>
        </row>
        <row r="339">
          <cell r="AU339" t="str">
            <v>80124101-61711102</v>
          </cell>
        </row>
        <row r="340">
          <cell r="AU340" t="str">
            <v>80124101-61711102</v>
          </cell>
        </row>
        <row r="341">
          <cell r="AU341" t="str">
            <v>80124101-61711102</v>
          </cell>
        </row>
        <row r="342">
          <cell r="AU342" t="str">
            <v>80124101-61711102</v>
          </cell>
        </row>
        <row r="343">
          <cell r="AU343" t="str">
            <v>81124101-52952103</v>
          </cell>
        </row>
        <row r="344">
          <cell r="AU344" t="str">
            <v>81124101-52952103</v>
          </cell>
        </row>
        <row r="345">
          <cell r="AU345" t="str">
            <v>81124101-52952103</v>
          </cell>
        </row>
        <row r="346">
          <cell r="AU346" t="str">
            <v>81124101-52952103</v>
          </cell>
        </row>
        <row r="347">
          <cell r="AU347" t="str">
            <v>80124101-61711102</v>
          </cell>
        </row>
        <row r="348">
          <cell r="AU348" t="str">
            <v>80124101-61711102</v>
          </cell>
        </row>
        <row r="349">
          <cell r="AU349" t="str">
            <v>81124101-52071104</v>
          </cell>
        </row>
        <row r="350">
          <cell r="AU350" t="str">
            <v>81124101-52071104</v>
          </cell>
        </row>
        <row r="351">
          <cell r="AU351" t="str">
            <v>81124101-52071104</v>
          </cell>
        </row>
        <row r="352">
          <cell r="AU352" t="str">
            <v>81124101-52071104</v>
          </cell>
        </row>
        <row r="353">
          <cell r="AU353" t="str">
            <v>81124101-52071104</v>
          </cell>
        </row>
        <row r="354">
          <cell r="AU354" t="str">
            <v>81124101-52071104</v>
          </cell>
        </row>
        <row r="355">
          <cell r="AU355" t="str">
            <v>81124101-52071104</v>
          </cell>
        </row>
        <row r="356">
          <cell r="AU356" t="str">
            <v>80123102-61721101</v>
          </cell>
        </row>
        <row r="357">
          <cell r="AU357" t="str">
            <v>80124101-61721105</v>
          </cell>
        </row>
        <row r="358">
          <cell r="AU358" t="str">
            <v>80124101-61721105</v>
          </cell>
        </row>
        <row r="359">
          <cell r="AU359" t="str">
            <v>80124101-61721105</v>
          </cell>
        </row>
        <row r="360">
          <cell r="AU360" t="str">
            <v>80124101-61721105</v>
          </cell>
        </row>
        <row r="361">
          <cell r="AU361" t="str">
            <v>80124101-61721105</v>
          </cell>
        </row>
        <row r="362">
          <cell r="AU362" t="str">
            <v>80124101-61721105</v>
          </cell>
        </row>
        <row r="363">
          <cell r="AU363" t="str">
            <v>80123102-61721105</v>
          </cell>
        </row>
        <row r="364">
          <cell r="AU364" t="str">
            <v>80124101-61721105</v>
          </cell>
        </row>
        <row r="365">
          <cell r="AU365" t="str">
            <v>80124101-61721105</v>
          </cell>
        </row>
        <row r="366">
          <cell r="AU366" t="str">
            <v>90122101-52071104</v>
          </cell>
        </row>
        <row r="367">
          <cell r="AU367" t="str">
            <v>90122101-61071099</v>
          </cell>
        </row>
        <row r="368">
          <cell r="AU368" t="str">
            <v>81122101-52071199</v>
          </cell>
        </row>
        <row r="369">
          <cell r="AU369" t="str">
            <v>80122101-61071099</v>
          </cell>
        </row>
        <row r="370">
          <cell r="AU370" t="str">
            <v>90122101-61071099</v>
          </cell>
        </row>
        <row r="371">
          <cell r="AU371" t="str">
            <v>81122101-52071199</v>
          </cell>
        </row>
        <row r="372">
          <cell r="AU372" t="str">
            <v>80122101-61071099</v>
          </cell>
        </row>
        <row r="373">
          <cell r="AU373" t="str">
            <v>90122101-61071099</v>
          </cell>
        </row>
        <row r="374">
          <cell r="AU374" t="str">
            <v>81122101-52071199</v>
          </cell>
        </row>
        <row r="375">
          <cell r="AU375" t="str">
            <v>80122101-61071099</v>
          </cell>
        </row>
        <row r="376">
          <cell r="AU376" t="str">
            <v>90122101-61071099</v>
          </cell>
        </row>
        <row r="377">
          <cell r="AU377" t="str">
            <v>90122101-52071104</v>
          </cell>
        </row>
        <row r="378">
          <cell r="AU378" t="str">
            <v>90122101-52041499</v>
          </cell>
        </row>
        <row r="379">
          <cell r="AU379" t="str">
            <v>90122101-52071104</v>
          </cell>
        </row>
        <row r="380">
          <cell r="AU380" t="str">
            <v>81122101-52071199</v>
          </cell>
        </row>
        <row r="381">
          <cell r="AU381" t="str">
            <v>81122101-52121315</v>
          </cell>
        </row>
        <row r="382">
          <cell r="AU382" t="str">
            <v>90122101-52121315</v>
          </cell>
        </row>
        <row r="383">
          <cell r="AU383" t="str">
            <v>81122101-52121315</v>
          </cell>
        </row>
        <row r="384">
          <cell r="AU384" t="str">
            <v>81122101-52121315</v>
          </cell>
        </row>
        <row r="385">
          <cell r="AU385" t="str">
            <v>80122101-61021316</v>
          </cell>
        </row>
        <row r="386">
          <cell r="AU386" t="str">
            <v>81122101-52121315</v>
          </cell>
        </row>
        <row r="387">
          <cell r="AU387" t="str">
            <v>90122101-52121315</v>
          </cell>
        </row>
        <row r="388">
          <cell r="AU388" t="str">
            <v>81122101-52121315</v>
          </cell>
        </row>
        <row r="389">
          <cell r="AU389" t="str">
            <v>80122101-61021316</v>
          </cell>
        </row>
        <row r="390">
          <cell r="AU390" t="str">
            <v>81122101-52121315</v>
          </cell>
        </row>
        <row r="391">
          <cell r="AU391" t="str">
            <v>90122101-52121315</v>
          </cell>
        </row>
        <row r="392">
          <cell r="AU392" t="str">
            <v>81122101-52121315</v>
          </cell>
        </row>
        <row r="393">
          <cell r="AU393" t="str">
            <v>81122101-52121315</v>
          </cell>
        </row>
        <row r="394">
          <cell r="AU394" t="str">
            <v>80122101-61021316</v>
          </cell>
        </row>
        <row r="395">
          <cell r="AU395" t="str">
            <v>81122101-52121315</v>
          </cell>
        </row>
        <row r="396">
          <cell r="AU396" t="str">
            <v>90122101-52121315</v>
          </cell>
        </row>
        <row r="397">
          <cell r="AU397" t="str">
            <v>90122101-52121315</v>
          </cell>
        </row>
        <row r="398">
          <cell r="AU398" t="str">
            <v>90122101-52121315</v>
          </cell>
        </row>
        <row r="399">
          <cell r="AU399" t="str">
            <v>90111101-61021206</v>
          </cell>
        </row>
        <row r="400">
          <cell r="AU400" t="str">
            <v>81122101-52121401</v>
          </cell>
        </row>
        <row r="401">
          <cell r="AU401" t="str">
            <v>81122101-52121401</v>
          </cell>
        </row>
        <row r="402">
          <cell r="AU402" t="str">
            <v>81122101-52121401</v>
          </cell>
        </row>
        <row r="403">
          <cell r="AU403" t="str">
            <v>81122101-52121401</v>
          </cell>
        </row>
        <row r="404">
          <cell r="AU404" t="str">
            <v>81122101-52121401</v>
          </cell>
        </row>
        <row r="405">
          <cell r="AU405" t="str">
            <v>81122101-52121401</v>
          </cell>
        </row>
        <row r="406">
          <cell r="AU406" t="str">
            <v>81122101-52121401</v>
          </cell>
        </row>
        <row r="407">
          <cell r="AU407" t="str">
            <v>90122101-52121310</v>
          </cell>
        </row>
        <row r="408">
          <cell r="AU408" t="str">
            <v>81122101-52121310</v>
          </cell>
        </row>
        <row r="409">
          <cell r="AU409" t="str">
            <v>80122101-61021311</v>
          </cell>
        </row>
        <row r="410">
          <cell r="AU410" t="str">
            <v>81122101-52121402</v>
          </cell>
        </row>
        <row r="411">
          <cell r="AU411" t="str">
            <v>81122101-52121402</v>
          </cell>
        </row>
        <row r="412">
          <cell r="AU412" t="str">
            <v>81122101-52121401</v>
          </cell>
        </row>
        <row r="413">
          <cell r="AU413" t="str">
            <v>81122101-52121401</v>
          </cell>
        </row>
        <row r="414">
          <cell r="AU414" t="str">
            <v>81122101-52121401</v>
          </cell>
        </row>
        <row r="415">
          <cell r="AU415" t="str">
            <v>81122101-52121401</v>
          </cell>
        </row>
        <row r="416">
          <cell r="AU416" t="str">
            <v>81122101-52121401</v>
          </cell>
        </row>
        <row r="417">
          <cell r="AU417" t="str">
            <v>81122101-52121401</v>
          </cell>
        </row>
        <row r="418">
          <cell r="AU418" t="str">
            <v>81122101-52121401</v>
          </cell>
        </row>
        <row r="419">
          <cell r="AU419" t="str">
            <v>81122101-52121401</v>
          </cell>
        </row>
        <row r="420">
          <cell r="AU420" t="str">
            <v>81122101-52121401</v>
          </cell>
        </row>
        <row r="421">
          <cell r="AU421" t="str">
            <v>81122101-52121401</v>
          </cell>
        </row>
        <row r="422">
          <cell r="AU422" t="str">
            <v>81122101-52121401</v>
          </cell>
        </row>
        <row r="423">
          <cell r="AU423" t="str">
            <v>81122101-52121401</v>
          </cell>
        </row>
        <row r="424">
          <cell r="AU424" t="str">
            <v>81122101-52121402</v>
          </cell>
        </row>
        <row r="425">
          <cell r="AU425" t="str">
            <v>81122101-52121401</v>
          </cell>
        </row>
        <row r="426">
          <cell r="AU426" t="str">
            <v>81122101-52121401</v>
          </cell>
        </row>
        <row r="427">
          <cell r="AU427" t="str">
            <v>81122101-52121402</v>
          </cell>
        </row>
        <row r="428">
          <cell r="AU428" t="str">
            <v>81122101-52121402</v>
          </cell>
        </row>
        <row r="429">
          <cell r="AU429" t="str">
            <v>81122101-52111101</v>
          </cell>
        </row>
        <row r="430">
          <cell r="AU430" t="str">
            <v>90122101-52121402</v>
          </cell>
        </row>
        <row r="431">
          <cell r="AU431" t="str">
            <v>81122101-52121402</v>
          </cell>
        </row>
        <row r="432">
          <cell r="AU432" t="str">
            <v>90122101-52121402</v>
          </cell>
        </row>
        <row r="433">
          <cell r="AU433" t="str">
            <v>81122101-52121402</v>
          </cell>
        </row>
        <row r="434">
          <cell r="AU434" t="str">
            <v>80122101-61021403</v>
          </cell>
        </row>
        <row r="435">
          <cell r="AU435" t="str">
            <v>90122101-52121402</v>
          </cell>
        </row>
        <row r="436">
          <cell r="AU436" t="str">
            <v>81122101-52121402</v>
          </cell>
        </row>
        <row r="437">
          <cell r="AU437" t="str">
            <v>80122101-61021403</v>
          </cell>
        </row>
        <row r="438">
          <cell r="AU438" t="str">
            <v>81122101-52111101</v>
          </cell>
        </row>
        <row r="439">
          <cell r="AU439" t="str">
            <v>90122101-52121402</v>
          </cell>
        </row>
        <row r="440">
          <cell r="AU440" t="str">
            <v>81122101-52121402</v>
          </cell>
        </row>
        <row r="441">
          <cell r="AU441" t="str">
            <v>81122101-52111101</v>
          </cell>
        </row>
        <row r="442">
          <cell r="AU442" t="str">
            <v>81122101-52111101</v>
          </cell>
        </row>
        <row r="443">
          <cell r="AU443" t="str">
            <v>90122101-52121402</v>
          </cell>
        </row>
        <row r="444">
          <cell r="AU444" t="str">
            <v>90111101-61021403</v>
          </cell>
        </row>
        <row r="445">
          <cell r="AU445" t="str">
            <v>90111101-61021403</v>
          </cell>
        </row>
        <row r="446">
          <cell r="AU446" t="str">
            <v>81122101-52121402</v>
          </cell>
        </row>
        <row r="447">
          <cell r="AU447" t="str">
            <v>81122101-52121402</v>
          </cell>
        </row>
        <row r="448">
          <cell r="AU448" t="str">
            <v>81122101-52121401</v>
          </cell>
        </row>
        <row r="449">
          <cell r="AU449" t="str">
            <v>81122101-52111101</v>
          </cell>
        </row>
        <row r="450">
          <cell r="AU450" t="str">
            <v>81122101-52111101</v>
          </cell>
        </row>
        <row r="451">
          <cell r="AU451" t="str">
            <v>81122101-52111101</v>
          </cell>
        </row>
        <row r="452">
          <cell r="AU452" t="str">
            <v>81122101-52121402</v>
          </cell>
        </row>
        <row r="453">
          <cell r="AU453" t="str">
            <v>90111101-52121314</v>
          </cell>
        </row>
        <row r="454">
          <cell r="AU454" t="str">
            <v>80111101-61021315</v>
          </cell>
        </row>
        <row r="455">
          <cell r="AU455" t="str">
            <v>81111101-52121314</v>
          </cell>
        </row>
        <row r="456">
          <cell r="AU456" t="str">
            <v>90122101-52121402</v>
          </cell>
        </row>
        <row r="457">
          <cell r="AU457" t="str">
            <v>80122101-61021403</v>
          </cell>
        </row>
        <row r="458">
          <cell r="AU458" t="str">
            <v>81122101-52121402</v>
          </cell>
        </row>
        <row r="459">
          <cell r="AU459" t="str">
            <v>81122101-52121402</v>
          </cell>
        </row>
        <row r="460">
          <cell r="AU460" t="str">
            <v>81122101-52121402</v>
          </cell>
        </row>
        <row r="461">
          <cell r="AU461" t="str">
            <v>90122101-52121402</v>
          </cell>
        </row>
        <row r="462">
          <cell r="AU462" t="str">
            <v>80122101-61021403</v>
          </cell>
        </row>
        <row r="463">
          <cell r="AU463" t="str">
            <v>81122101-52121402</v>
          </cell>
        </row>
        <row r="464">
          <cell r="AU464" t="str">
            <v>90122101-52121402</v>
          </cell>
        </row>
        <row r="465">
          <cell r="AU465" t="str">
            <v>81122101-52121402</v>
          </cell>
        </row>
        <row r="466">
          <cell r="AU466" t="str">
            <v>90122101-61111101</v>
          </cell>
        </row>
        <row r="467">
          <cell r="AU467" t="str">
            <v>80111101-61021403</v>
          </cell>
        </row>
        <row r="468">
          <cell r="AU468" t="str">
            <v>90311101-52121402</v>
          </cell>
        </row>
        <row r="469">
          <cell r="AU469" t="str">
            <v>90122101-52121502</v>
          </cell>
        </row>
        <row r="470">
          <cell r="AU470" t="str">
            <v>81122101-52121502</v>
          </cell>
        </row>
        <row r="471">
          <cell r="AU471" t="str">
            <v>80122101-61021502</v>
          </cell>
        </row>
        <row r="472">
          <cell r="AU472" t="str">
            <v>90122101-52121502</v>
          </cell>
        </row>
        <row r="473">
          <cell r="AU473" t="str">
            <v>81122101-52121502</v>
          </cell>
        </row>
        <row r="474">
          <cell r="AU474" t="str">
            <v>80122101-61021502</v>
          </cell>
        </row>
        <row r="475">
          <cell r="AU475" t="str">
            <v>90122101-52121502</v>
          </cell>
        </row>
        <row r="476">
          <cell r="AU476" t="str">
            <v>81122101-52121502</v>
          </cell>
        </row>
        <row r="477">
          <cell r="AU477" t="str">
            <v>80122101-61021502</v>
          </cell>
        </row>
        <row r="478">
          <cell r="AU478" t="str">
            <v>81122101-52121502</v>
          </cell>
        </row>
        <row r="479">
          <cell r="AU479" t="str">
            <v>81122101-52121502</v>
          </cell>
        </row>
        <row r="480">
          <cell r="AU480" t="str">
            <v>81122101-52121502</v>
          </cell>
        </row>
        <row r="481">
          <cell r="AU481" t="str">
            <v>90122101-52121502</v>
          </cell>
        </row>
        <row r="482">
          <cell r="AU482" t="str">
            <v>80111101-61021314</v>
          </cell>
        </row>
        <row r="483">
          <cell r="AU483" t="str">
            <v>90111101-52121313</v>
          </cell>
        </row>
        <row r="484">
          <cell r="AU484" t="str">
            <v>81111101-52121313</v>
          </cell>
        </row>
        <row r="485">
          <cell r="AU485" t="str">
            <v>81111101-52121313</v>
          </cell>
        </row>
        <row r="486">
          <cell r="AU486" t="str">
            <v>81123102-52041405</v>
          </cell>
        </row>
        <row r="487">
          <cell r="AU487" t="str">
            <v>81123102-52041405</v>
          </cell>
        </row>
        <row r="488">
          <cell r="AU488" t="str">
            <v>90122101-52071104</v>
          </cell>
        </row>
        <row r="489">
          <cell r="AU489" t="str">
            <v>90122101-52071104</v>
          </cell>
        </row>
        <row r="490">
          <cell r="AU490" t="str">
            <v>90122101-52071104</v>
          </cell>
        </row>
        <row r="491">
          <cell r="AU491" t="str">
            <v>81122101-52071104</v>
          </cell>
        </row>
        <row r="492">
          <cell r="AU492" t="str">
            <v>81122101-52071104</v>
          </cell>
        </row>
        <row r="493">
          <cell r="AU493" t="str">
            <v>90122101-52071104</v>
          </cell>
        </row>
        <row r="494">
          <cell r="AU494" t="str">
            <v>81122101-52952101</v>
          </cell>
        </row>
        <row r="495">
          <cell r="AU495" t="str">
            <v>81122101-52952101</v>
          </cell>
        </row>
        <row r="496">
          <cell r="AU496" t="str">
            <v>90122101-52952101</v>
          </cell>
        </row>
        <row r="497">
          <cell r="AU497" t="str">
            <v>90122101-61711101</v>
          </cell>
        </row>
        <row r="498">
          <cell r="AU498" t="str">
            <v>81122101-52952101</v>
          </cell>
        </row>
        <row r="499">
          <cell r="AU499" t="str">
            <v>80122101-61711101</v>
          </cell>
        </row>
        <row r="500">
          <cell r="AU500" t="str">
            <v>90122101-61711101</v>
          </cell>
        </row>
        <row r="501">
          <cell r="AU501" t="str">
            <v>81122101-52952101</v>
          </cell>
        </row>
        <row r="502">
          <cell r="AU502" t="str">
            <v>90122101-61711101</v>
          </cell>
        </row>
        <row r="503">
          <cell r="AU503" t="str">
            <v>90123101-61711101</v>
          </cell>
        </row>
        <row r="504">
          <cell r="AU504" t="str">
            <v>90122101-61711101</v>
          </cell>
        </row>
        <row r="505">
          <cell r="AU505" t="str">
            <v>90122101-61711101</v>
          </cell>
        </row>
        <row r="506">
          <cell r="AU506" t="str">
            <v>90122101-61711101</v>
          </cell>
        </row>
        <row r="507">
          <cell r="AU507" t="str">
            <v>81122101-52952101</v>
          </cell>
        </row>
        <row r="508">
          <cell r="AU508" t="str">
            <v>90122101-61711101</v>
          </cell>
        </row>
        <row r="509">
          <cell r="AU509" t="str">
            <v>90122101-61711101</v>
          </cell>
        </row>
        <row r="510">
          <cell r="AU510" t="str">
            <v>90122101-61711101</v>
          </cell>
        </row>
        <row r="511">
          <cell r="AU511" t="str">
            <v>90122101-61711101</v>
          </cell>
        </row>
        <row r="512">
          <cell r="AU512" t="str">
            <v>90122101-61711101</v>
          </cell>
        </row>
        <row r="513">
          <cell r="AU513" t="str">
            <v>90111101-52121303</v>
          </cell>
        </row>
        <row r="514">
          <cell r="AU514" t="str">
            <v>90122101-61711101</v>
          </cell>
        </row>
        <row r="515">
          <cell r="AU515" t="str">
            <v>90111101-52121301</v>
          </cell>
        </row>
        <row r="516">
          <cell r="AU516" t="str">
            <v>90122101-61711101</v>
          </cell>
        </row>
        <row r="517">
          <cell r="AU517" t="str">
            <v>90134102-52091103</v>
          </cell>
        </row>
        <row r="518">
          <cell r="AU518" t="str">
            <v>90134102-52071103</v>
          </cell>
        </row>
        <row r="519">
          <cell r="AU519" t="str">
            <v>81134102-52031103</v>
          </cell>
        </row>
        <row r="520">
          <cell r="AU520" t="str">
            <v>80134102-61711101</v>
          </cell>
        </row>
        <row r="521">
          <cell r="AU521" t="str">
            <v>80134102-61711101</v>
          </cell>
        </row>
        <row r="522">
          <cell r="AU522" t="str">
            <v>80134102-61711101</v>
          </cell>
        </row>
        <row r="523">
          <cell r="AU523" t="str">
            <v>80134102-61711101</v>
          </cell>
        </row>
        <row r="524">
          <cell r="AU524" t="str">
            <v>81134102-52952101</v>
          </cell>
        </row>
        <row r="525">
          <cell r="AU525" t="str">
            <v>90134102-52952101</v>
          </cell>
        </row>
        <row r="526">
          <cell r="AU526" t="str">
            <v>90134102-52952101</v>
          </cell>
        </row>
        <row r="527">
          <cell r="AU527" t="str">
            <v>81134102-52952101</v>
          </cell>
        </row>
        <row r="528">
          <cell r="AU528" t="str">
            <v>90134102-52952101</v>
          </cell>
        </row>
        <row r="529">
          <cell r="AU529" t="str">
            <v>90111204-61711101</v>
          </cell>
        </row>
        <row r="530">
          <cell r="AU530" t="str">
            <v>90134102-52041494</v>
          </cell>
        </row>
        <row r="531">
          <cell r="AU531" t="str">
            <v>90134102-52041494</v>
          </cell>
        </row>
        <row r="532">
          <cell r="AU532" t="str">
            <v>81314101-52551201</v>
          </cell>
        </row>
        <row r="533">
          <cell r="AU533" t="str">
            <v>81314101-52551201</v>
          </cell>
        </row>
        <row r="534">
          <cell r="AU534" t="str">
            <v>81314101-52551201</v>
          </cell>
        </row>
        <row r="535">
          <cell r="AU535" t="str">
            <v>81314101-52551201</v>
          </cell>
        </row>
        <row r="536">
          <cell r="AU536" t="str">
            <v>81314101-52551201</v>
          </cell>
        </row>
        <row r="537">
          <cell r="AU537" t="str">
            <v>80314101-61731103</v>
          </cell>
        </row>
        <row r="538">
          <cell r="AU538" t="str">
            <v>80314101-61731103</v>
          </cell>
        </row>
        <row r="539">
          <cell r="AU539" t="str">
            <v>80314101-61731103</v>
          </cell>
        </row>
        <row r="540">
          <cell r="AU540" t="str">
            <v>80314101-61731103</v>
          </cell>
        </row>
        <row r="541">
          <cell r="AU541" t="str">
            <v>80314101-61731103</v>
          </cell>
        </row>
        <row r="542">
          <cell r="AU542" t="str">
            <v>80314101-61731103</v>
          </cell>
        </row>
        <row r="543">
          <cell r="AU543" t="str">
            <v>80314101-61731103</v>
          </cell>
        </row>
        <row r="544">
          <cell r="AU544" t="str">
            <v>80314101-61731103</v>
          </cell>
        </row>
        <row r="545">
          <cell r="AU545" t="str">
            <v>80314101-61731103</v>
          </cell>
        </row>
        <row r="546">
          <cell r="AU546" t="str">
            <v>80314101-61731103</v>
          </cell>
        </row>
        <row r="547">
          <cell r="AU547" t="str">
            <v>80314101-61731103</v>
          </cell>
        </row>
        <row r="548">
          <cell r="AU548" t="str">
            <v>80314101-52551201</v>
          </cell>
        </row>
        <row r="549">
          <cell r="AU549" t="str">
            <v>80125101-61959102</v>
          </cell>
        </row>
        <row r="550">
          <cell r="AU550" t="str">
            <v>80125101-61959102</v>
          </cell>
        </row>
        <row r="551">
          <cell r="AU551" t="str">
            <v>80125101-61091101</v>
          </cell>
        </row>
        <row r="552">
          <cell r="AU552" t="str">
            <v>81125101-52959903</v>
          </cell>
        </row>
        <row r="553">
          <cell r="AU553" t="str">
            <v>81125101-52091101</v>
          </cell>
        </row>
        <row r="554">
          <cell r="AU554" t="str">
            <v>90125101-61091101</v>
          </cell>
        </row>
        <row r="555">
          <cell r="AU555" t="str">
            <v>80123101-61071099</v>
          </cell>
        </row>
        <row r="556">
          <cell r="AU556" t="str">
            <v>81123101-61071099</v>
          </cell>
        </row>
        <row r="557">
          <cell r="AU557" t="str">
            <v>90122101-61071099</v>
          </cell>
        </row>
        <row r="558">
          <cell r="AU558" t="str">
            <v>80123101-61711101</v>
          </cell>
        </row>
        <row r="559">
          <cell r="AU559" t="str">
            <v>90123101-61711101</v>
          </cell>
        </row>
        <row r="560">
          <cell r="AU560" t="str">
            <v>90123101-61711101</v>
          </cell>
        </row>
        <row r="561">
          <cell r="AU561" t="str">
            <v>90123101-61711101</v>
          </cell>
        </row>
        <row r="562">
          <cell r="AU562" t="str">
            <v>90122101-61711101</v>
          </cell>
        </row>
        <row r="563">
          <cell r="AU563" t="str">
            <v>80123101-61071002</v>
          </cell>
        </row>
        <row r="564">
          <cell r="AU564" t="str">
            <v>90123101-61071002</v>
          </cell>
        </row>
        <row r="565">
          <cell r="AU565" t="str">
            <v>81123101-52071102</v>
          </cell>
        </row>
        <row r="566">
          <cell r="AU566" t="str">
            <v>80123101-61071002</v>
          </cell>
        </row>
        <row r="567">
          <cell r="AU567" t="str">
            <v>80123101-61071005</v>
          </cell>
        </row>
        <row r="568">
          <cell r="AU568" t="str">
            <v>80123101-61071005</v>
          </cell>
        </row>
        <row r="569">
          <cell r="AU569" t="str">
            <v>80123101-61071005</v>
          </cell>
        </row>
        <row r="570">
          <cell r="AU570" t="str">
            <v>80123101-61071005</v>
          </cell>
        </row>
        <row r="571">
          <cell r="AU571" t="str">
            <v>80123101-61071005</v>
          </cell>
        </row>
        <row r="572">
          <cell r="AU572" t="str">
            <v>80123101-61071005</v>
          </cell>
        </row>
        <row r="573">
          <cell r="AU573" t="str">
            <v>80123101-61071005</v>
          </cell>
        </row>
        <row r="574">
          <cell r="AU574" t="str">
            <v>80123101-61071002</v>
          </cell>
        </row>
        <row r="575">
          <cell r="AU575" t="str">
            <v>81123101-52071102</v>
          </cell>
        </row>
        <row r="576">
          <cell r="AU576" t="str">
            <v>90123101-61071002</v>
          </cell>
        </row>
        <row r="577">
          <cell r="AU577" t="str">
            <v>80123101-61071002</v>
          </cell>
        </row>
        <row r="578">
          <cell r="AU578" t="str">
            <v>90123101-61071002</v>
          </cell>
        </row>
        <row r="579">
          <cell r="AU579" t="str">
            <v>81123101-52071102</v>
          </cell>
        </row>
        <row r="580">
          <cell r="AU580" t="str">
            <v>80123101-61071002</v>
          </cell>
        </row>
        <row r="581">
          <cell r="AU581" t="str">
            <v>80123101-61071005</v>
          </cell>
        </row>
        <row r="582">
          <cell r="AU582" t="str">
            <v>80123101-61071005</v>
          </cell>
        </row>
        <row r="583">
          <cell r="AU583" t="str">
            <v>80134102-61071001</v>
          </cell>
        </row>
        <row r="584">
          <cell r="AU584" t="str">
            <v>81134102-61071001</v>
          </cell>
        </row>
        <row r="585">
          <cell r="AU585" t="str">
            <v>90134102-61071001</v>
          </cell>
        </row>
        <row r="586">
          <cell r="AU586" t="str">
            <v>80134102-61071006</v>
          </cell>
        </row>
        <row r="587">
          <cell r="AU587" t="str">
            <v>81134102-61071006</v>
          </cell>
        </row>
        <row r="588">
          <cell r="AU588" t="str">
            <v>90134102-61071006</v>
          </cell>
        </row>
        <row r="589">
          <cell r="AU589" t="str">
            <v>90134102-61071001</v>
          </cell>
        </row>
        <row r="590">
          <cell r="AU590" t="str">
            <v>90134102-61071006</v>
          </cell>
        </row>
        <row r="591">
          <cell r="AU591" t="str">
            <v>80134102-61071001</v>
          </cell>
        </row>
        <row r="592">
          <cell r="AU592" t="str">
            <v>80134102-61071006</v>
          </cell>
        </row>
        <row r="593">
          <cell r="AU593" t="str">
            <v>90134102-52071104</v>
          </cell>
        </row>
        <row r="594">
          <cell r="AU594" t="str">
            <v>80133102-61071004</v>
          </cell>
        </row>
        <row r="595">
          <cell r="AU595" t="str">
            <v>80133102-61071004</v>
          </cell>
        </row>
        <row r="596">
          <cell r="AU596" t="str">
            <v>81133102-52071104</v>
          </cell>
        </row>
        <row r="597">
          <cell r="AU597" t="str">
            <v>81133102-52071104</v>
          </cell>
        </row>
        <row r="598">
          <cell r="AU598" t="str">
            <v>90133102-52071104</v>
          </cell>
        </row>
        <row r="599">
          <cell r="AU599" t="str">
            <v>90133102-52071104</v>
          </cell>
        </row>
        <row r="600">
          <cell r="AU600" t="str">
            <v>80133102-61071006</v>
          </cell>
        </row>
        <row r="601">
          <cell r="AU601" t="str">
            <v>90133102-52071106</v>
          </cell>
        </row>
        <row r="602">
          <cell r="AU602" t="str">
            <v>81133102-52071106</v>
          </cell>
        </row>
        <row r="603">
          <cell r="AU603" t="str">
            <v>80215106-61071004</v>
          </cell>
        </row>
        <row r="604">
          <cell r="AU604" t="str">
            <v>80215106-61071004</v>
          </cell>
        </row>
        <row r="605">
          <cell r="AU605" t="str">
            <v>80215106-61071004</v>
          </cell>
        </row>
        <row r="606">
          <cell r="AU606" t="str">
            <v>80215106-61071004</v>
          </cell>
        </row>
        <row r="607">
          <cell r="AU607" t="str">
            <v>80215106-61071004</v>
          </cell>
        </row>
        <row r="608">
          <cell r="AU608" t="str">
            <v>80215106-61071004</v>
          </cell>
        </row>
        <row r="609">
          <cell r="AU609" t="str">
            <v>80215106-61071004</v>
          </cell>
        </row>
        <row r="610">
          <cell r="AU610" t="str">
            <v>81221201-61071001</v>
          </cell>
        </row>
        <row r="611">
          <cell r="AU611" t="str">
            <v>81225101-61071001</v>
          </cell>
        </row>
        <row r="612">
          <cell r="AU612" t="str">
            <v>90111101-52071199</v>
          </cell>
        </row>
        <row r="613">
          <cell r="AU613" t="str">
            <v>80122101-61071099</v>
          </cell>
        </row>
        <row r="614">
          <cell r="AU614" t="str">
            <v>90111101-52041495</v>
          </cell>
        </row>
        <row r="615">
          <cell r="AU615" t="str">
            <v>90111101-52041495</v>
          </cell>
        </row>
        <row r="616">
          <cell r="AU616" t="str">
            <v>80123101-61071002</v>
          </cell>
        </row>
        <row r="617">
          <cell r="AU617" t="str">
            <v>81123101-52071102</v>
          </cell>
        </row>
        <row r="618">
          <cell r="AU618" t="str">
            <v>90123101-61071002</v>
          </cell>
        </row>
        <row r="619">
          <cell r="AU619" t="str">
            <v>80123101-61071002</v>
          </cell>
        </row>
        <row r="620">
          <cell r="AU620" t="str">
            <v>80123101-61071002</v>
          </cell>
        </row>
        <row r="621">
          <cell r="AU621" t="str">
            <v>81123101-52071102</v>
          </cell>
        </row>
        <row r="622">
          <cell r="AU622" t="str">
            <v>90123101-61071002</v>
          </cell>
        </row>
        <row r="623">
          <cell r="AU623" t="str">
            <v>81111204-52091101</v>
          </cell>
        </row>
        <row r="624">
          <cell r="AU624" t="str">
            <v>90111204-61091101</v>
          </cell>
        </row>
        <row r="625">
          <cell r="AU625" t="str">
            <v>80111204-61091101</v>
          </cell>
        </row>
        <row r="626">
          <cell r="AU626" t="str">
            <v>81111204-52091102</v>
          </cell>
        </row>
        <row r="627">
          <cell r="AU627" t="str">
            <v>90111204-61091102</v>
          </cell>
        </row>
        <row r="628">
          <cell r="AU628" t="str">
            <v>80111204-61091102</v>
          </cell>
        </row>
        <row r="629">
          <cell r="AU629" t="str">
            <v>80123101-61091101</v>
          </cell>
        </row>
        <row r="630">
          <cell r="AU630" t="str">
            <v>81123102-52091102</v>
          </cell>
        </row>
        <row r="631">
          <cell r="AU631" t="str">
            <v>81319101-52091102</v>
          </cell>
        </row>
        <row r="632">
          <cell r="AU632" t="str">
            <v>81133103-52952101</v>
          </cell>
        </row>
        <row r="633">
          <cell r="AU633" t="str">
            <v>81133103-52952101</v>
          </cell>
        </row>
        <row r="634">
          <cell r="AU634" t="str">
            <v>80133103-61711101</v>
          </cell>
        </row>
        <row r="635">
          <cell r="AU635" t="str">
            <v>80133103-61711101</v>
          </cell>
        </row>
        <row r="636">
          <cell r="AU636" t="str">
            <v>81123102-52041405</v>
          </cell>
        </row>
        <row r="637">
          <cell r="AU637" t="str">
            <v>80133102-61959201</v>
          </cell>
        </row>
        <row r="638">
          <cell r="AU638" t="str">
            <v>81133102-61959201</v>
          </cell>
        </row>
        <row r="639">
          <cell r="AU639" t="str">
            <v>90133102-61959201</v>
          </cell>
        </row>
        <row r="640">
          <cell r="AU640" t="str">
            <v>90133102-52952101</v>
          </cell>
        </row>
        <row r="641">
          <cell r="AU641" t="str">
            <v>81319101-52111101</v>
          </cell>
        </row>
        <row r="642">
          <cell r="AU642" t="str">
            <v>81123102-52041405</v>
          </cell>
        </row>
        <row r="643">
          <cell r="AU643" t="str">
            <v>81123102-52041405</v>
          </cell>
        </row>
        <row r="644">
          <cell r="AU644" t="str">
            <v>81319101-52041405</v>
          </cell>
        </row>
        <row r="645">
          <cell r="AU645" t="str">
            <v>81319101-52041405</v>
          </cell>
        </row>
        <row r="646">
          <cell r="AU646" t="str">
            <v>81319101-52041405</v>
          </cell>
        </row>
        <row r="647">
          <cell r="AU647" t="str">
            <v>81319101-52041405</v>
          </cell>
        </row>
        <row r="648">
          <cell r="AU648" t="str">
            <v>81123102-52041401</v>
          </cell>
        </row>
        <row r="649">
          <cell r="AU649" t="str">
            <v>81111101-52041401</v>
          </cell>
        </row>
        <row r="650">
          <cell r="AU650" t="str">
            <v>81319101-52041401</v>
          </cell>
        </row>
        <row r="651">
          <cell r="AU651" t="str">
            <v>81319101-52041401</v>
          </cell>
        </row>
        <row r="652">
          <cell r="AU652" t="str">
            <v>81319101-52041401</v>
          </cell>
        </row>
        <row r="653">
          <cell r="AU653" t="str">
            <v>81319101-52111101</v>
          </cell>
        </row>
        <row r="654">
          <cell r="AU654" t="str">
            <v>81319101-52041401</v>
          </cell>
        </row>
        <row r="655">
          <cell r="AU655" t="str">
            <v>81319101-52041401</v>
          </cell>
        </row>
        <row r="656">
          <cell r="AU656" t="str">
            <v>81123102-52041401</v>
          </cell>
        </row>
        <row r="657">
          <cell r="AU657" t="str">
            <v>81319101-52111101</v>
          </cell>
        </row>
        <row r="658">
          <cell r="AU658" t="str">
            <v>81319101-52111101</v>
          </cell>
        </row>
        <row r="659">
          <cell r="AU659" t="str">
            <v>81319101-52111102</v>
          </cell>
        </row>
        <row r="660">
          <cell r="AU660" t="str">
            <v>81319101-52111101</v>
          </cell>
        </row>
        <row r="661">
          <cell r="AU661" t="str">
            <v>81319101-52061103</v>
          </cell>
        </row>
        <row r="662">
          <cell r="AU662" t="str">
            <v>81319101-52061101</v>
          </cell>
        </row>
        <row r="663">
          <cell r="AU663" t="str">
            <v>81319101-52061105</v>
          </cell>
        </row>
        <row r="664">
          <cell r="AU664" t="str">
            <v>81319101-52061101</v>
          </cell>
        </row>
        <row r="665">
          <cell r="AU665" t="str">
            <v>81319101-52061105</v>
          </cell>
        </row>
        <row r="666">
          <cell r="AU666" t="str">
            <v>81319101-52061101</v>
          </cell>
        </row>
        <row r="667">
          <cell r="AU667" t="str">
            <v>80111101-52031101</v>
          </cell>
        </row>
        <row r="668">
          <cell r="AU668" t="str">
            <v>81111101-52031101</v>
          </cell>
        </row>
        <row r="669">
          <cell r="AU669" t="str">
            <v>90111101-52031101</v>
          </cell>
        </row>
        <row r="670">
          <cell r="AU670" t="str">
            <v>90111101-52031101</v>
          </cell>
        </row>
        <row r="671">
          <cell r="AU671" t="str">
            <v>80111101-52031103</v>
          </cell>
        </row>
        <row r="672">
          <cell r="AU672" t="str">
            <v>81111101-52031103</v>
          </cell>
        </row>
        <row r="673">
          <cell r="AU673" t="str">
            <v>90111101-61031101</v>
          </cell>
        </row>
        <row r="674">
          <cell r="AU674" t="str">
            <v>80134103-61901109</v>
          </cell>
        </row>
        <row r="675">
          <cell r="AU675" t="str">
            <v>81111101-52121101</v>
          </cell>
        </row>
        <row r="676">
          <cell r="AU676" t="str">
            <v>81111101-52121104</v>
          </cell>
        </row>
        <row r="677">
          <cell r="AU677" t="str">
            <v>81111101-52121106</v>
          </cell>
        </row>
        <row r="678">
          <cell r="AU678" t="str">
            <v>81111101-52121102</v>
          </cell>
        </row>
        <row r="679">
          <cell r="AU679" t="str">
            <v>81111101-52121103</v>
          </cell>
        </row>
        <row r="680">
          <cell r="AU680" t="str">
            <v>81111101-52121305</v>
          </cell>
        </row>
        <row r="681">
          <cell r="AU681" t="str">
            <v>81111101-52121305</v>
          </cell>
        </row>
        <row r="682">
          <cell r="AU682" t="str">
            <v>81111101-52121305</v>
          </cell>
        </row>
        <row r="683">
          <cell r="AU683" t="str">
            <v>81111101-52121308</v>
          </cell>
        </row>
        <row r="684">
          <cell r="AU684" t="str">
            <v>81111101-52121302</v>
          </cell>
        </row>
        <row r="685">
          <cell r="AU685" t="str">
            <v>81111101-52121306</v>
          </cell>
        </row>
        <row r="686">
          <cell r="AU686" t="str">
            <v>81111101-52121309</v>
          </cell>
        </row>
        <row r="687">
          <cell r="AU687" t="str">
            <v>81111101-52121301</v>
          </cell>
        </row>
        <row r="688">
          <cell r="AU688" t="str">
            <v>81111101-52121301</v>
          </cell>
        </row>
        <row r="689">
          <cell r="AU689" t="str">
            <v>81111101-52121303</v>
          </cell>
        </row>
        <row r="690">
          <cell r="AU690" t="str">
            <v>81111101-52121303</v>
          </cell>
        </row>
        <row r="691">
          <cell r="AU691" t="str">
            <v>80111101-61021102</v>
          </cell>
        </row>
        <row r="692">
          <cell r="AU692" t="str">
            <v>80111101-61021105</v>
          </cell>
        </row>
        <row r="693">
          <cell r="AU693" t="str">
            <v>80311101-61021317</v>
          </cell>
        </row>
        <row r="694">
          <cell r="AU694" t="str">
            <v>80111101-61021107</v>
          </cell>
        </row>
        <row r="695">
          <cell r="AU695" t="str">
            <v>80111101-61021103</v>
          </cell>
        </row>
        <row r="696">
          <cell r="AU696" t="str">
            <v>80111101-61021104</v>
          </cell>
        </row>
        <row r="697">
          <cell r="AU697" t="str">
            <v>80111101-61021306</v>
          </cell>
        </row>
        <row r="698">
          <cell r="AU698" t="str">
            <v>80111101-61021306</v>
          </cell>
        </row>
        <row r="699">
          <cell r="AU699" t="str">
            <v>80111101-61021306</v>
          </cell>
        </row>
        <row r="700">
          <cell r="AU700" t="str">
            <v>80111101-61021309</v>
          </cell>
        </row>
        <row r="701">
          <cell r="AU701" t="str">
            <v>80111101-61021302</v>
          </cell>
        </row>
        <row r="702">
          <cell r="AU702" t="str">
            <v>80111101-61021307</v>
          </cell>
        </row>
        <row r="703">
          <cell r="AU703" t="str">
            <v>80111101-61021310</v>
          </cell>
        </row>
        <row r="704">
          <cell r="AU704" t="str">
            <v>80111101-61021104</v>
          </cell>
        </row>
        <row r="705">
          <cell r="AU705" t="str">
            <v>80111101-61021104</v>
          </cell>
        </row>
        <row r="706">
          <cell r="AU706" t="str">
            <v>80111101-61021301</v>
          </cell>
        </row>
        <row r="707">
          <cell r="AU707" t="str">
            <v>80111101-61021301</v>
          </cell>
        </row>
        <row r="708">
          <cell r="AU708" t="str">
            <v>80111101-61021303</v>
          </cell>
        </row>
        <row r="709">
          <cell r="AU709" t="str">
            <v>80111101-61021303</v>
          </cell>
        </row>
        <row r="710">
          <cell r="AU710" t="str">
            <v>90311101-52121101</v>
          </cell>
        </row>
        <row r="711">
          <cell r="AU711" t="str">
            <v>90111101-52121101</v>
          </cell>
        </row>
        <row r="712">
          <cell r="AU712" t="str">
            <v>90111101-52121104</v>
          </cell>
        </row>
        <row r="713">
          <cell r="AU713" t="str">
            <v>90111101-52121106</v>
          </cell>
        </row>
        <row r="714">
          <cell r="AU714" t="str">
            <v>90111101-52121106</v>
          </cell>
        </row>
        <row r="715">
          <cell r="AU715" t="str">
            <v>90111101-52121102</v>
          </cell>
        </row>
        <row r="716">
          <cell r="AU716" t="str">
            <v>90111101-52121103</v>
          </cell>
        </row>
        <row r="717">
          <cell r="AU717" t="str">
            <v>90111101-52121305</v>
          </cell>
        </row>
        <row r="718">
          <cell r="AU718" t="str">
            <v>90111101-52121305</v>
          </cell>
        </row>
        <row r="719">
          <cell r="AU719" t="str">
            <v>90111101-52121305</v>
          </cell>
        </row>
        <row r="720">
          <cell r="AU720" t="str">
            <v>90111101-52121308</v>
          </cell>
        </row>
        <row r="721">
          <cell r="AU721" t="str">
            <v>90111101-52121302</v>
          </cell>
        </row>
        <row r="722">
          <cell r="AU722" t="str">
            <v>90111101-52121306</v>
          </cell>
        </row>
        <row r="723">
          <cell r="AU723" t="str">
            <v>90111101-52121309</v>
          </cell>
        </row>
        <row r="724">
          <cell r="AU724" t="str">
            <v>90111101-52121103</v>
          </cell>
        </row>
        <row r="725">
          <cell r="AU725" t="str">
            <v>90111101-52121103</v>
          </cell>
        </row>
        <row r="726">
          <cell r="AU726" t="str">
            <v>90111101-52121301</v>
          </cell>
        </row>
        <row r="727">
          <cell r="AU727" t="str">
            <v>90111101-52121301</v>
          </cell>
        </row>
        <row r="728">
          <cell r="AU728" t="str">
            <v>90111101-52121303</v>
          </cell>
        </row>
        <row r="729">
          <cell r="AU729" t="str">
            <v>90111101-52121303</v>
          </cell>
        </row>
        <row r="730">
          <cell r="AU730" t="str">
            <v>80111101-61021201</v>
          </cell>
        </row>
        <row r="731">
          <cell r="AU731" t="str">
            <v>80111101-61021203</v>
          </cell>
        </row>
        <row r="732">
          <cell r="AU732" t="str">
            <v>80111101-61021107</v>
          </cell>
        </row>
        <row r="733">
          <cell r="AU733" t="str">
            <v>80111101-61021202</v>
          </cell>
        </row>
        <row r="734">
          <cell r="AU734" t="str">
            <v>90111101-52121305</v>
          </cell>
        </row>
        <row r="735">
          <cell r="AU735" t="str">
            <v>90111101-52121305</v>
          </cell>
        </row>
        <row r="736">
          <cell r="AU736" t="str">
            <v>90111101-52121305</v>
          </cell>
        </row>
        <row r="737">
          <cell r="AU737" t="str">
            <v>80111101-61021301</v>
          </cell>
        </row>
        <row r="738">
          <cell r="AU738" t="str">
            <v>80111101-61021301</v>
          </cell>
        </row>
        <row r="739">
          <cell r="AU739" t="str">
            <v>80111101-61021303</v>
          </cell>
        </row>
        <row r="740">
          <cell r="AU740" t="str">
            <v>80111101-61021303</v>
          </cell>
        </row>
        <row r="741">
          <cell r="AU741" t="str">
            <v>90111101-52121201</v>
          </cell>
        </row>
        <row r="742">
          <cell r="AU742" t="str">
            <v>90111101-52121203</v>
          </cell>
        </row>
        <row r="743">
          <cell r="AU743" t="str">
            <v>90111101-52121106</v>
          </cell>
        </row>
        <row r="744">
          <cell r="AU744" t="str">
            <v>90111101-52121202</v>
          </cell>
        </row>
        <row r="745">
          <cell r="AU745" t="str">
            <v>90111101-52121301</v>
          </cell>
        </row>
        <row r="746">
          <cell r="AU746" t="str">
            <v>90111101-52121301</v>
          </cell>
        </row>
        <row r="747">
          <cell r="AU747" t="str">
            <v>90111101-52121303</v>
          </cell>
        </row>
        <row r="748">
          <cell r="AU748" t="str">
            <v>90111101-52121303</v>
          </cell>
        </row>
        <row r="749">
          <cell r="AU749" t="str">
            <v>81111101-52041495</v>
          </cell>
        </row>
        <row r="750">
          <cell r="AU750" t="str">
            <v>81111101-52041495</v>
          </cell>
        </row>
        <row r="751">
          <cell r="AU751" t="str">
            <v>81111101-52041495</v>
          </cell>
        </row>
        <row r="752">
          <cell r="AU752" t="str">
            <v>80111101-61021317</v>
          </cell>
        </row>
        <row r="753">
          <cell r="AU753" t="str">
            <v>81111101-52121316</v>
          </cell>
        </row>
        <row r="754">
          <cell r="AU754" t="str">
            <v>90111101-52121316</v>
          </cell>
        </row>
        <row r="755">
          <cell r="AU755" t="str">
            <v>80111101-61021304</v>
          </cell>
        </row>
        <row r="756">
          <cell r="AU756" t="str">
            <v>81111101-52121304</v>
          </cell>
        </row>
        <row r="757">
          <cell r="AU757" t="str">
            <v>90111101-52121304</v>
          </cell>
        </row>
        <row r="758">
          <cell r="AU758" t="str">
            <v>80349101-61959994</v>
          </cell>
        </row>
        <row r="759">
          <cell r="AU759" t="str">
            <v>80349101-61959994</v>
          </cell>
        </row>
        <row r="760">
          <cell r="AU760" t="str">
            <v>81349101-52959901</v>
          </cell>
        </row>
        <row r="761">
          <cell r="AU761" t="str">
            <v>81221201-61959999</v>
          </cell>
        </row>
        <row r="762">
          <cell r="AU762" t="str">
            <v>81349101-52959901</v>
          </cell>
        </row>
        <row r="763">
          <cell r="AU763" t="str">
            <v>80349101-61959994</v>
          </cell>
        </row>
        <row r="764">
          <cell r="AU764" t="str">
            <v>81349101-52959901</v>
          </cell>
        </row>
        <row r="765">
          <cell r="AU765" t="str">
            <v>81222101-61959994</v>
          </cell>
        </row>
        <row r="766">
          <cell r="AU766" t="str">
            <v>81349101-52959901</v>
          </cell>
        </row>
        <row r="767">
          <cell r="AU767" t="str">
            <v>80134103-61711101</v>
          </cell>
        </row>
        <row r="768">
          <cell r="AU768" t="str">
            <v>80124101-61061105</v>
          </cell>
        </row>
        <row r="769">
          <cell r="AU769" t="str">
            <v>81124101-52952103</v>
          </cell>
        </row>
        <row r="770">
          <cell r="AU770" t="str">
            <v>81124101-52952103</v>
          </cell>
        </row>
        <row r="771">
          <cell r="AU771" t="str">
            <v>80124101-61061105</v>
          </cell>
        </row>
        <row r="772">
          <cell r="AU772" t="str">
            <v>80124101-61711102</v>
          </cell>
        </row>
        <row r="773">
          <cell r="AU773" t="str">
            <v>81124101-52952103</v>
          </cell>
        </row>
        <row r="774">
          <cell r="AU774" t="str">
            <v>80124101-61711102</v>
          </cell>
        </row>
        <row r="775">
          <cell r="AU775" t="str">
            <v>81123102-61961302</v>
          </cell>
        </row>
        <row r="776">
          <cell r="AU776" t="str">
            <v>81123102-52041502</v>
          </cell>
        </row>
        <row r="777">
          <cell r="AU777" t="str">
            <v>80123102-61961302</v>
          </cell>
        </row>
        <row r="778">
          <cell r="AU778" t="str">
            <v>81111101-61959202</v>
          </cell>
        </row>
        <row r="779">
          <cell r="AU779" t="str">
            <v>80111101-61021317</v>
          </cell>
        </row>
        <row r="780">
          <cell r="AU780" t="str">
            <v>80124101-61711102</v>
          </cell>
        </row>
        <row r="781">
          <cell r="AU781" t="str">
            <v>80124101-61711102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3B3E1-AAC3-4A4E-B661-8845781832B4}" name="ConsoGAE2" displayName="ConsoGAE2" ref="A1:CW1427" totalsRowShown="0" headerRowDxfId="86" dataDxfId="85" headerRowCellStyle="Comma" dataCellStyle="Comma">
  <autoFilter ref="A1:CW1427" xr:uid="{8841552F-3E07-4E06-99AB-A4BB618E4880}"/>
  <tableColumns count="101">
    <tableColumn id="1" xr3:uid="{8F4DA03A-5797-490E-98D9-D08166083D48}" name="Source"/>
    <tableColumn id="2" xr3:uid="{8037032E-555B-4812-B7A9-5C4F9E5D5756}" name="Remarks"/>
    <tableColumn id="3" xr3:uid="{2BADF000-ABCA-406D-8BAE-4CEAC896FF30}" name="PC"/>
    <tableColumn id="4" xr3:uid="{FF78FA40-ED45-44B1-A86E-830CE8023F75}" name="GL"/>
    <tableColumn id="65" xr3:uid="{4DC9A612-8F57-4854-BA79-DF599E31F0E0}" name="2019-01"/>
    <tableColumn id="66" xr3:uid="{0D9FA0E5-050E-4CA3-8C49-CCBE7F902BC9}" name="2019-02"/>
    <tableColumn id="67" xr3:uid="{69D00716-DBD6-4D8B-AA97-E10D018E5B48}" name="2019-03"/>
    <tableColumn id="68" xr3:uid="{79A9ADF6-0F77-40B6-A2B0-EFFF21636D84}" name="2019-04"/>
    <tableColumn id="69" xr3:uid="{796C96EC-5D40-4DEF-9001-742EFAC2A80C}" name="2019-05"/>
    <tableColumn id="70" xr3:uid="{CC0B0013-D34B-44AE-B6F3-B402EBDBFEBD}" name="2019-06"/>
    <tableColumn id="71" xr3:uid="{C4BF28D9-3F8B-4053-AF92-17499D7F4D72}" name="2019-07"/>
    <tableColumn id="72" xr3:uid="{DBA97BC4-C2FA-407A-8CAE-B134FAF27F4E}" name="2019-08"/>
    <tableColumn id="73" xr3:uid="{1D2747BA-AA79-4639-8CC8-FFF9B274AAC1}" name="2019-09"/>
    <tableColumn id="74" xr3:uid="{44737B3F-AC84-44B4-B29B-A58B9621D4C3}" name="2019-10"/>
    <tableColumn id="75" xr3:uid="{9D56B6F3-1E31-498D-9C52-71DA606C4DCB}" name="2019-11"/>
    <tableColumn id="112" xr3:uid="{EB190DAA-2EA5-4611-AB95-4DA8B1C00471}" name="2019-12"/>
    <tableColumn id="113" xr3:uid="{9C29DD3A-BFC0-4B72-95DE-F2F183BEEEB3}" name="2020-01" dataDxfId="84"/>
    <tableColumn id="114" xr3:uid="{85A48A1A-E148-48DB-B1BE-EE2BA7843C19}" name="2020-02" dataDxfId="83"/>
    <tableColumn id="115" xr3:uid="{7F718B13-26B5-4230-8E8F-06CD260BD648}" name="2020-03" dataDxfId="82"/>
    <tableColumn id="116" xr3:uid="{5E89D009-03F8-49CC-84B1-B9D2513CBD73}" name="2020-04" dataDxfId="81"/>
    <tableColumn id="117" xr3:uid="{1D809C7F-4953-4C63-A95C-07719E684C89}" name="2020-05" dataDxfId="80"/>
    <tableColumn id="118" xr3:uid="{BD9AE63B-8419-4A9F-8841-A3B7C1D53657}" name="2020-06" dataDxfId="79"/>
    <tableColumn id="119" xr3:uid="{0A3402C2-7B67-4DA9-AD55-64A0AD9857D7}" name="2020-07" dataDxfId="78"/>
    <tableColumn id="120" xr3:uid="{A1EB3F03-8655-443C-88D3-2CCE309838D3}" name="2020-08" dataDxfId="77"/>
    <tableColumn id="121" xr3:uid="{26760C32-3979-499B-AA78-1EDDF1D80D8D}" name="2020-09" dataDxfId="76"/>
    <tableColumn id="122" xr3:uid="{F08C698F-6E1B-4BB2-B2AA-1010E460E0D7}" name="2020-10" dataDxfId="75"/>
    <tableColumn id="123" xr3:uid="{DFCC79F2-06E1-4FD0-B601-43BA35CB1DEA}" name="2020-11" dataDxfId="74"/>
    <tableColumn id="124" xr3:uid="{5E669B1F-2649-472A-B7DE-F2BC758B20E6}" name="2020-12" dataDxfId="73"/>
    <tableColumn id="125" xr3:uid="{3703B542-74E3-4862-A394-1332414EDDA8}" name="2021-01" dataDxfId="72"/>
    <tableColumn id="126" xr3:uid="{E5A257A8-F320-4030-8CDA-EC497D2DD2CE}" name="2021-02" dataDxfId="71"/>
    <tableColumn id="127" xr3:uid="{F8759AC6-880E-49EC-90FF-8AC852FA948A}" name="2021-03" dataDxfId="70"/>
    <tableColumn id="128" xr3:uid="{5AA388A3-CE46-45CE-A580-ACF55B35DC06}" name="2021-04" dataDxfId="69"/>
    <tableColumn id="129" xr3:uid="{E4EA5E5D-470B-40BB-B59C-8ED0F33A4CE8}" name="2021-05" dataDxfId="68"/>
    <tableColumn id="130" xr3:uid="{4444B049-DED1-438E-9665-FB030E8758D0}" name="2021-06" dataDxfId="67"/>
    <tableColumn id="131" xr3:uid="{11AE3EC2-005A-44FE-8C5E-EEF388CE7F30}" name="2021-07" dataDxfId="66"/>
    <tableColumn id="132" xr3:uid="{8509797D-E17C-42F7-A30D-A2586E3DD1A4}" name="2021-08" dataDxfId="65"/>
    <tableColumn id="133" xr3:uid="{F0A1777F-EEE2-48A7-823A-FA12DEE5789D}" name="2021-09" dataDxfId="64"/>
    <tableColumn id="134" xr3:uid="{D07F4A98-40B8-4E66-8B23-16F5B7B603BE}" name="2021-10" dataDxfId="63"/>
    <tableColumn id="135" xr3:uid="{5182E875-F0CB-405B-9A5F-D45D2D1D0FFB}" name="2021-11" dataDxfId="62"/>
    <tableColumn id="136" xr3:uid="{A70FD42A-F2FE-45DD-B405-3B9AD9775E34}" name="2021-12" dataDxfId="61"/>
    <tableColumn id="88" xr3:uid="{BE4F625B-5A83-4078-85E8-5879D6245C36}" name="2022-01" dataDxfId="60" dataCellStyle="Comma"/>
    <tableColumn id="89" xr3:uid="{F4E2DCF0-4EC1-4F5E-B150-21F06661DDE0}" name="2022-02" dataDxfId="59" dataCellStyle="Comma"/>
    <tableColumn id="90" xr3:uid="{BF655665-B074-4F3A-833D-7CC05488124D}" name="2022-03" dataDxfId="58" dataCellStyle="Comma"/>
    <tableColumn id="91" xr3:uid="{0C09C74C-ACFE-4E9C-8338-8F4DE2F1182C}" name="2022-04" dataDxfId="57" dataCellStyle="Comma"/>
    <tableColumn id="92" xr3:uid="{B0859DA1-7131-4CCA-A576-7B27DAD38E35}" name="2022-05" dataDxfId="56" dataCellStyle="Comma"/>
    <tableColumn id="93" xr3:uid="{5D9F2823-F7BC-4328-B8E9-72774788996D}" name="2022-06" dataDxfId="55" dataCellStyle="Comma"/>
    <tableColumn id="94" xr3:uid="{79CC8228-DF7A-478D-95CD-2DDA6F14AA93}" name="2022-07" dataDxfId="54" dataCellStyle="Comma"/>
    <tableColumn id="95" xr3:uid="{E8166977-1526-439C-A79E-A3803DD8091D}" name="2022-08" dataDxfId="53" dataCellStyle="Comma"/>
    <tableColumn id="96" xr3:uid="{57DA4D7A-9783-4B2C-A85A-290ABF5F2A9B}" name="2022-09" dataDxfId="52" dataCellStyle="Comma"/>
    <tableColumn id="97" xr3:uid="{559947F8-2185-405D-8D2E-7E25CCFBF1B6}" name="2022-10" dataDxfId="51" dataCellStyle="Comma"/>
    <tableColumn id="98" xr3:uid="{DDA898DF-7FB1-413E-B017-7893FA4C964F}" name="2022-11" dataDxfId="50" dataCellStyle="Comma"/>
    <tableColumn id="99" xr3:uid="{64271F7A-F444-4CD5-97CC-6485D084E804}" name="2022-12" dataDxfId="49" dataCellStyle="Comma"/>
    <tableColumn id="100" xr3:uid="{5757DABB-CF22-4AB6-824A-52F17C96624D}" name="2023B-01" dataDxfId="48" dataCellStyle="Comma"/>
    <tableColumn id="5" xr3:uid="{390D552F-7EC0-43F0-946A-8ED646D44559}" name="2023A-01" dataDxfId="47" dataCellStyle="Comma"/>
    <tableColumn id="6" xr3:uid="{B228AB3F-FBDA-47E8-BC98-3F7E44609A10}" name=" 2023A-02" dataDxfId="46" dataCellStyle="Comma"/>
    <tableColumn id="7" xr3:uid="{C32A6C43-EAD9-4712-8298-7D110E37B6E8}" name=" 2023A-03" dataDxfId="45" dataCellStyle="Comma"/>
    <tableColumn id="8" xr3:uid="{439064FD-D09D-4923-BAB2-A7554EBA8B09}" name=" 2023A-04" dataDxfId="44" dataCellStyle="Comma"/>
    <tableColumn id="9" xr3:uid="{92597794-D484-4F1C-9409-4AE63D0633F3}" name=" 2023A-05" dataDxfId="43" dataCellStyle="Comma"/>
    <tableColumn id="10" xr3:uid="{1EB29B7A-6536-4AFD-B1BE-1A80CA8C027C}" name=" 2023A-06" dataDxfId="42" dataCellStyle="Comma"/>
    <tableColumn id="11" xr3:uid="{D6F80CFA-EFD9-4B1C-9E12-DB537191B742}" name=" 2023A-07" dataDxfId="41" dataCellStyle="Comma"/>
    <tableColumn id="12" xr3:uid="{E2394F69-8BDA-409D-9530-E014B51D9191}" name=" 2023A-08" dataDxfId="40" dataCellStyle="Comma"/>
    <tableColumn id="13" xr3:uid="{9AC4CF77-3636-45F7-96A1-1FFE4FC49FE5}" name=" 2023A-09" dataDxfId="39" dataCellStyle="Comma"/>
    <tableColumn id="14" xr3:uid="{167ECA2D-97E1-435D-89FD-42D41876222D}" name=" 2023A-10" dataDxfId="38" dataCellStyle="Comma"/>
    <tableColumn id="15" xr3:uid="{DA508FF3-E4A1-4F56-BD73-C9C336DA8664}" name=" 2023A-11" dataDxfId="37" dataCellStyle="Comma"/>
    <tableColumn id="16" xr3:uid="{B3F34DC1-04AF-4E78-9283-B7CD80FF6FDB}" name="2023A-12" dataDxfId="36" dataCellStyle="Comma"/>
    <tableColumn id="137" xr3:uid="{8662AE6C-D3BB-4143-82B5-918C57A115B5}" name="2024A-01" dataDxfId="35" dataCellStyle="Comma"/>
    <tableColumn id="138" xr3:uid="{1BFA85D6-9E13-4044-BC4B-B75C42CAEFAF}" name=" 2024A-02 " dataDxfId="34" dataCellStyle="Comma"/>
    <tableColumn id="139" xr3:uid="{4ED6B0E4-56D1-4BA3-9A63-B342A3D63B8B}" name=" 2024A-03 " dataDxfId="33" dataCellStyle="Comma"/>
    <tableColumn id="140" xr3:uid="{1E9A7E17-65AD-48E8-8FBC-1E62C5628F6F}" name=" 2024A-04 " dataDxfId="32" dataCellStyle="Comma"/>
    <tableColumn id="141" xr3:uid="{1919FE4D-13C8-4A80-A125-22D4D6F17ED1}" name=" 2024A-05 " dataDxfId="31" dataCellStyle="Comma"/>
    <tableColumn id="142" xr3:uid="{85EE52F3-99CB-4CF9-B2AD-213555ACC67C}" name=" 2024A-06 " dataDxfId="30" dataCellStyle="Comma"/>
    <tableColumn id="143" xr3:uid="{2973080E-9B2C-495B-86C6-98D1DA0EEB28}" name=" 2024A-07 " dataDxfId="29" dataCellStyle="Comma"/>
    <tableColumn id="144" xr3:uid="{FC0213AF-243C-4DCF-8914-08EE7EC45D60}" name=" 2024A-08 " dataDxfId="28" dataCellStyle="Comma"/>
    <tableColumn id="145" xr3:uid="{3F1A33EA-3E98-439D-874F-5528E80EEA8A}" name=" 2024A-09 " dataDxfId="27" dataCellStyle="Comma"/>
    <tableColumn id="146" xr3:uid="{3F32BD31-4ABD-4A25-9790-F939E8F49598}" name=" 2024A-10 " dataDxfId="26" dataCellStyle="Comma"/>
    <tableColumn id="147" xr3:uid="{F1702C80-F4F3-4532-AA68-A810939F620E}" name=" 2024A-11 " dataDxfId="25" dataCellStyle="Comma"/>
    <tableColumn id="148" xr3:uid="{11B1A1FD-3C5E-467C-903A-12113DE34A84}" name="2024A-12" dataDxfId="24" dataCellStyle="Comma"/>
    <tableColumn id="29" xr3:uid="{8720B750-4B42-4A58-89EA-08A308C3D275}" name="2025A-01" dataDxfId="23" dataCellStyle="Comma"/>
    <tableColumn id="30" xr3:uid="{BB46BC2C-5585-4BB6-89C4-DE3FD87F6BBB}" name="2025A-02" dataDxfId="22" dataCellStyle="Comma"/>
    <tableColumn id="31" xr3:uid="{35F10F17-C56F-4EF1-B166-79EDE36D1BBD}" name="2025A-03" dataDxfId="21" dataCellStyle="Comma"/>
    <tableColumn id="32" xr3:uid="{6B5FE9D0-FC52-430D-80A6-7B0FEA94848E}" name="2025A-04" dataDxfId="20" dataCellStyle="Comma"/>
    <tableColumn id="33" xr3:uid="{38009255-D25F-48F6-86BB-431DDC6F9D58}" name="2025A-05" dataDxfId="19" dataCellStyle="Comma"/>
    <tableColumn id="34" xr3:uid="{367F72D3-FE50-4A72-87A5-2A71D3F2EB46}" name="2025A-06" dataDxfId="18" dataCellStyle="Comma"/>
    <tableColumn id="35" xr3:uid="{C82FA226-224C-4419-A4B0-40D97E6196C1}" name="2025A-07" dataDxfId="17" dataCellStyle="Comma"/>
    <tableColumn id="36" xr3:uid="{D59694DC-9554-4305-9F39-535FCFF1386A}" name="2025A-08" dataDxfId="16" dataCellStyle="Comma"/>
    <tableColumn id="37" xr3:uid="{081445D3-AFF8-4008-9373-621596E36D9A}" name="2025A-09" dataDxfId="15" dataCellStyle="Comma"/>
    <tableColumn id="38" xr3:uid="{35F67647-5D38-4C27-AD6F-7B957A58EBC6}" name="2025A-10" dataDxfId="14" dataCellStyle="Comma"/>
    <tableColumn id="39" xr3:uid="{C2CC1538-5314-4A6B-867C-30CB7EE20509}" name="2025A-11" dataDxfId="13" dataCellStyle="Comma"/>
    <tableColumn id="40" xr3:uid="{2AFF4EDA-2D1C-44CA-A057-74F926E185B4}" name="2025A-12" dataDxfId="12" dataCellStyle="Comma"/>
    <tableColumn id="233" xr3:uid="{E9F66D2A-EB83-41F8-82A2-9C0D0F445031}" name="2026A-01" dataDxfId="11" dataCellStyle="Comma"/>
    <tableColumn id="234" xr3:uid="{0D6EE00D-E559-4630-8F16-DD07B3ABB7A6}" name="2026A-02" dataDxfId="10" dataCellStyle="Comma"/>
    <tableColumn id="235" xr3:uid="{2A9A03D2-1E32-4D83-83FE-72EEF6F9FF8E}" name="2026A-03" dataDxfId="9" dataCellStyle="Comma"/>
    <tableColumn id="236" xr3:uid="{2C3FF096-8C67-4A10-8DFE-42692A9670BF}" name="2026A-04" dataDxfId="8" dataCellStyle="Comma"/>
    <tableColumn id="237" xr3:uid="{20FB886F-561B-449E-838F-EEACF928144E}" name="2026A-05" dataDxfId="7" dataCellStyle="Comma"/>
    <tableColumn id="238" xr3:uid="{5F79AA21-2708-407A-ACCE-4C79295E9254}" name="2026A-06" dataDxfId="6" dataCellStyle="Comma"/>
    <tableColumn id="239" xr3:uid="{D661BAC6-855C-475A-87DB-C42D1358CBDC}" name="2026A-07" dataDxfId="5" dataCellStyle="Comma"/>
    <tableColumn id="240" xr3:uid="{A8E91C69-0D69-4F1C-97F8-47A577D12C65}" name="2026A-08" dataDxfId="4" dataCellStyle="Comma"/>
    <tableColumn id="241" xr3:uid="{210686BF-17E0-4D5F-8859-BDB065F617BF}" name="2026A-09" dataDxfId="3" dataCellStyle="Comma"/>
    <tableColumn id="242" xr3:uid="{56C78A41-BB77-4828-995D-4C3EE0B07C54}" name="2026A-10" dataDxfId="2" dataCellStyle="Comma"/>
    <tableColumn id="243" xr3:uid="{9B0600FB-A933-42EA-A64E-F10509E6F626}" name="2026A-11" dataDxfId="1" dataCellStyle="Comma"/>
    <tableColumn id="244" xr3:uid="{38238926-AF2C-4E82-B94D-CB3AAE4CB79B}" name="2026A-12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2F6F-FECA-407A-9BED-33DCAB085752}">
  <dimension ref="A1:GE1427"/>
  <sheetViews>
    <sheetView tabSelected="1" zoomScale="70" zoomScaleNormal="60" workbookViewId="0">
      <pane xSplit="4" ySplit="1" topLeftCell="FJ2" activePane="bottomRight" state="frozen"/>
      <selection pane="topRight" activeCell="E1" sqref="E1"/>
      <selection pane="bottomLeft" activeCell="A2" sqref="A2"/>
      <selection pane="bottomRight" activeCell="GD1" sqref="GD1"/>
    </sheetView>
  </sheetViews>
  <sheetFormatPr defaultRowHeight="14.5" outlineLevelCol="2" x14ac:dyDescent="0.35"/>
  <cols>
    <col min="1" max="1" width="8.81640625" bestFit="1" customWidth="1"/>
    <col min="2" max="2" width="16.81640625" customWidth="1"/>
    <col min="3" max="3" width="12.7265625" customWidth="1"/>
    <col min="4" max="4" width="10.81640625" customWidth="1"/>
    <col min="5" max="39" width="14.6328125" customWidth="1" outlineLevel="2"/>
    <col min="40" max="40" width="14.26953125" customWidth="1" outlineLevel="2"/>
    <col min="41" max="52" width="14.26953125" style="1" customWidth="1" outlineLevel="2"/>
    <col min="53" max="53" width="14.6328125" style="1" customWidth="1" outlineLevel="2"/>
    <col min="54" max="64" width="14.54296875" style="1" customWidth="1" outlineLevel="2"/>
    <col min="65" max="65" width="14.453125" style="1" customWidth="1" outlineLevel="2"/>
    <col min="66" max="66" width="15.81640625" style="1" customWidth="1" outlineLevel="2"/>
    <col min="67" max="76" width="14.1796875" style="1" customWidth="1" outlineLevel="2"/>
    <col min="77" max="77" width="14.6328125" style="1" customWidth="1" outlineLevel="2"/>
    <col min="78" max="79" width="14.1796875" style="1" customWidth="1" outlineLevel="1"/>
    <col min="80" max="80" width="14.90625" style="1" customWidth="1" outlineLevel="1"/>
    <col min="81" max="89" width="14.1796875" style="1" customWidth="1" outlineLevel="1"/>
    <col min="90" max="113" width="14.1796875" style="1" customWidth="1"/>
    <col min="114" max="149" width="14.1796875" style="1" hidden="1" customWidth="1"/>
    <col min="150" max="161" width="14.1796875" style="1" customWidth="1"/>
    <col min="162" max="162" width="11.36328125" customWidth="1"/>
    <col min="163" max="163" width="21.90625" customWidth="1"/>
  </cols>
  <sheetData>
    <row r="1" spans="1:18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52</v>
      </c>
      <c r="CY1" s="1" t="s">
        <v>167</v>
      </c>
      <c r="CZ1" s="1" t="s">
        <v>168</v>
      </c>
      <c r="DA1" s="1" t="s">
        <v>169</v>
      </c>
      <c r="DB1" s="1" t="s">
        <v>170</v>
      </c>
      <c r="DC1" s="1" t="s">
        <v>171</v>
      </c>
      <c r="DD1" s="1" t="s">
        <v>172</v>
      </c>
      <c r="DE1" s="1" t="s">
        <v>173</v>
      </c>
      <c r="DF1" s="1" t="s">
        <v>174</v>
      </c>
      <c r="DG1" s="1" t="s">
        <v>175</v>
      </c>
      <c r="DH1" s="1" t="s">
        <v>176</v>
      </c>
      <c r="DI1" s="1" t="s">
        <v>177</v>
      </c>
      <c r="DJ1" s="1" t="s">
        <v>53</v>
      </c>
      <c r="DK1" s="1" t="s">
        <v>54</v>
      </c>
      <c r="DL1" s="1" t="s">
        <v>55</v>
      </c>
      <c r="DM1" s="1" t="s">
        <v>56</v>
      </c>
      <c r="DN1" s="1" t="s">
        <v>57</v>
      </c>
      <c r="DO1" s="1" t="s">
        <v>58</v>
      </c>
      <c r="DP1" s="1" t="s">
        <v>59</v>
      </c>
      <c r="DQ1" s="1" t="s">
        <v>60</v>
      </c>
      <c r="DR1" s="1" t="s">
        <v>61</v>
      </c>
      <c r="DS1" s="1" t="s">
        <v>62</v>
      </c>
      <c r="DT1" s="1" t="s">
        <v>63</v>
      </c>
      <c r="DU1" s="1" t="s">
        <v>64</v>
      </c>
      <c r="DV1" s="1" t="s">
        <v>65</v>
      </c>
      <c r="DW1" s="1" t="s">
        <v>66</v>
      </c>
      <c r="DX1" s="1" t="s">
        <v>67</v>
      </c>
      <c r="DY1" s="1" t="s">
        <v>68</v>
      </c>
      <c r="DZ1" s="1" t="s">
        <v>69</v>
      </c>
      <c r="EA1" s="1" t="s">
        <v>70</v>
      </c>
      <c r="EB1" s="1" t="s">
        <v>71</v>
      </c>
      <c r="EC1" s="1" t="s">
        <v>72</v>
      </c>
      <c r="ED1" s="1" t="s">
        <v>73</v>
      </c>
      <c r="EE1" s="1" t="s">
        <v>74</v>
      </c>
      <c r="EF1" s="1" t="s">
        <v>75</v>
      </c>
      <c r="EG1" s="1" t="s">
        <v>76</v>
      </c>
      <c r="EH1" s="1" t="s">
        <v>178</v>
      </c>
      <c r="EI1" s="1" t="s">
        <v>179</v>
      </c>
      <c r="EJ1" s="1" t="s">
        <v>180</v>
      </c>
      <c r="EK1" s="1" t="s">
        <v>181</v>
      </c>
      <c r="EL1" s="1" t="s">
        <v>182</v>
      </c>
      <c r="EM1" s="1" t="s">
        <v>183</v>
      </c>
      <c r="EN1" s="1" t="s">
        <v>184</v>
      </c>
      <c r="EO1" s="1" t="s">
        <v>185</v>
      </c>
      <c r="EP1" s="1" t="s">
        <v>186</v>
      </c>
      <c r="EQ1" s="1" t="s">
        <v>187</v>
      </c>
      <c r="ER1" s="1" t="s">
        <v>188</v>
      </c>
      <c r="ES1" s="34" t="s">
        <v>189</v>
      </c>
      <c r="ET1" s="1" t="s">
        <v>190</v>
      </c>
      <c r="EU1" s="1" t="s">
        <v>191</v>
      </c>
      <c r="EV1" s="1" t="s">
        <v>192</v>
      </c>
      <c r="EW1" s="1" t="s">
        <v>193</v>
      </c>
      <c r="EX1" s="1" t="s">
        <v>194</v>
      </c>
      <c r="EY1" s="1" t="s">
        <v>195</v>
      </c>
      <c r="EZ1" s="1" t="s">
        <v>196</v>
      </c>
      <c r="FA1" s="1" t="s">
        <v>197</v>
      </c>
      <c r="FB1" s="1" t="s">
        <v>198</v>
      </c>
      <c r="FC1" s="1" t="s">
        <v>199</v>
      </c>
      <c r="FD1" s="1" t="s">
        <v>200</v>
      </c>
      <c r="FE1" s="1" t="s">
        <v>201</v>
      </c>
      <c r="FF1" s="1" t="s">
        <v>202</v>
      </c>
      <c r="FG1" s="1" t="s">
        <v>203</v>
      </c>
      <c r="FH1" s="1" t="s">
        <v>204</v>
      </c>
      <c r="FI1" s="1" t="s">
        <v>205</v>
      </c>
      <c r="FJ1" s="1" t="s">
        <v>206</v>
      </c>
      <c r="FK1" s="1" t="s">
        <v>207</v>
      </c>
      <c r="FL1" s="1" t="s">
        <v>208</v>
      </c>
      <c r="FM1" s="1" t="s">
        <v>209</v>
      </c>
      <c r="FN1" s="1" t="s">
        <v>210</v>
      </c>
      <c r="FO1" s="1" t="s">
        <v>211</v>
      </c>
      <c r="FP1" s="1" t="s">
        <v>212</v>
      </c>
      <c r="FQ1" s="1" t="s">
        <v>213</v>
      </c>
      <c r="FR1" s="1" t="s">
        <v>214</v>
      </c>
      <c r="FS1" s="1" t="s">
        <v>215</v>
      </c>
      <c r="FT1" s="1" t="s">
        <v>216</v>
      </c>
      <c r="FU1" s="1" t="s">
        <v>217</v>
      </c>
      <c r="FV1" s="1" t="s">
        <v>218</v>
      </c>
      <c r="FW1" s="1" t="s">
        <v>219</v>
      </c>
      <c r="FX1" s="1" t="s">
        <v>220</v>
      </c>
      <c r="FY1" s="1" t="s">
        <v>221</v>
      </c>
      <c r="FZ1" s="1" t="s">
        <v>222</v>
      </c>
      <c r="GA1" s="1" t="s">
        <v>223</v>
      </c>
      <c r="GB1" s="1" t="s">
        <v>224</v>
      </c>
      <c r="GC1" s="1" t="s">
        <v>225</v>
      </c>
      <c r="GD1" s="2" t="s">
        <v>101</v>
      </c>
      <c r="GE1" s="2" t="s">
        <v>102</v>
      </c>
    </row>
    <row r="2" spans="1:187" x14ac:dyDescent="0.35">
      <c r="A2" t="s">
        <v>103</v>
      </c>
      <c r="B2" t="s">
        <v>104</v>
      </c>
      <c r="C2">
        <v>80111201</v>
      </c>
      <c r="D2">
        <v>61731102</v>
      </c>
      <c r="E2" s="1">
        <v>769333.33</v>
      </c>
      <c r="F2" s="1">
        <v>565833.34</v>
      </c>
      <c r="G2" s="1">
        <v>362333.33000000007</v>
      </c>
      <c r="H2" s="1">
        <v>565833.33000000007</v>
      </c>
      <c r="I2" s="1">
        <v>565833.33999999985</v>
      </c>
      <c r="J2" s="1">
        <v>565833.33000000007</v>
      </c>
      <c r="K2" s="1">
        <v>565833.33000000007</v>
      </c>
      <c r="L2" s="1">
        <v>1222190.3399999999</v>
      </c>
      <c r="M2" s="1">
        <v>890633.33000000007</v>
      </c>
      <c r="N2" s="1">
        <v>236321.04000000004</v>
      </c>
      <c r="O2" s="1">
        <v>565833.33999999985</v>
      </c>
      <c r="P2" s="1">
        <v>565833.33000000007</v>
      </c>
      <c r="Q2" s="1">
        <v>0</v>
      </c>
      <c r="R2" s="1">
        <v>0</v>
      </c>
      <c r="S2" s="1">
        <v>0</v>
      </c>
      <c r="T2" s="1">
        <v>0</v>
      </c>
      <c r="U2" s="1">
        <v>740200.04</v>
      </c>
      <c r="V2" s="1">
        <v>212088.96999999997</v>
      </c>
      <c r="W2" s="1">
        <v>200219.79000000004</v>
      </c>
      <c r="X2" s="1">
        <v>192500.46999999997</v>
      </c>
      <c r="Y2" s="1">
        <v>192500</v>
      </c>
      <c r="Z2" s="1">
        <v>192500</v>
      </c>
      <c r="AA2" s="1">
        <v>-192500</v>
      </c>
      <c r="AB2" s="1">
        <v>265788.17999999993</v>
      </c>
      <c r="AC2" s="1">
        <v>0</v>
      </c>
      <c r="AD2" s="1">
        <v>-385000</v>
      </c>
      <c r="AE2" s="1">
        <v>770000</v>
      </c>
      <c r="AF2" s="1">
        <v>192500</v>
      </c>
      <c r="AG2" s="1">
        <v>-577500</v>
      </c>
      <c r="AH2" s="1">
        <v>157500</v>
      </c>
      <c r="AI2" s="1">
        <v>-157500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4">
        <v>0</v>
      </c>
      <c r="ER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f>SUMIF('[1]2026B and 2026F Details'!$AU:$AU,[1]GAE!$HZ2,'[1]2026B and 2026F Details'!DV:DV)</f>
        <v>0</v>
      </c>
      <c r="FS2" s="1">
        <f>SUMIF('[1]2026B and 2026F Details'!$AU:$AU,[1]GAE!$HZ2,'[1]2026B and 2026F Details'!DW:DW)</f>
        <v>0</v>
      </c>
      <c r="FT2" s="1">
        <f>SUMIF('[1]2026B and 2026F Details'!$AU:$AU,[1]GAE!$HZ2,'[1]2026B and 2026F Details'!DX:DX)</f>
        <v>0</v>
      </c>
      <c r="FU2" s="1">
        <f>SUMIF('[1]2026B and 2026F Details'!$AU:$AU,[1]GAE!$HZ2,'[1]2026B and 2026F Details'!DY:DY)</f>
        <v>0</v>
      </c>
      <c r="FV2" s="1">
        <f>SUMIF('[1]2026B and 2026F Details'!$AU:$AU,[1]GAE!$HZ2,'[1]2026B and 2026F Details'!DZ:DZ)</f>
        <v>0</v>
      </c>
      <c r="FW2" s="1">
        <f>SUMIF('[1]2026B and 2026F Details'!$AU:$AU,[1]GAE!$HZ2,'[1]2026B and 2026F Details'!EA:EA)</f>
        <v>0</v>
      </c>
      <c r="FX2" s="1">
        <f>SUMIF('[1]2026B and 2026F Details'!$AU:$AU,[1]GAE!$HZ2,'[1]2026B and 2026F Details'!EB:EB)</f>
        <v>0</v>
      </c>
      <c r="FY2" s="1">
        <f>SUMIF('[1]2026B and 2026F Details'!$AU:$AU,[1]GAE!$HZ2,'[1]2026B and 2026F Details'!EC:EC)</f>
        <v>0</v>
      </c>
      <c r="FZ2" s="1">
        <f>SUMIF('[1]2026B and 2026F Details'!$AU:$AU,[1]GAE!$HZ2,'[1]2026B and 2026F Details'!ED:ED)</f>
        <v>0</v>
      </c>
      <c r="GA2" s="1">
        <f>SUMIF('[1]2026B and 2026F Details'!$AU:$AU,[1]GAE!$HZ2,'[1]2026B and 2026F Details'!EE:EE)</f>
        <v>0</v>
      </c>
      <c r="GB2" s="1">
        <f>SUMIF('[1]2026B and 2026F Details'!$AU:$AU,[1]GAE!$HZ2,'[1]2026B and 2026F Details'!EF:EF)</f>
        <v>0</v>
      </c>
      <c r="GC2" s="1">
        <f>SUMIF('[1]2026B and 2026F Details'!$AU:$AU,[1]GAE!$HZ2,'[1]2026B and 2026F Details'!EG:EG)</f>
        <v>0</v>
      </c>
      <c r="GD2" t="s">
        <v>105</v>
      </c>
    </row>
    <row r="3" spans="1:187" x14ac:dyDescent="0.35">
      <c r="A3" t="s">
        <v>103</v>
      </c>
      <c r="B3" t="s">
        <v>104</v>
      </c>
      <c r="C3">
        <v>80314101</v>
      </c>
      <c r="D3">
        <v>61731102</v>
      </c>
      <c r="E3" s="1">
        <v>50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4">
        <v>0</v>
      </c>
      <c r="ER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f>SUMIF('[1]2026B and 2026F Details'!$AU:$AU,[1]GAE!$HZ3,'[1]2026B and 2026F Details'!DV:DV)</f>
        <v>0</v>
      </c>
      <c r="FS3" s="1">
        <f>SUMIF('[1]2026B and 2026F Details'!$AU:$AU,[1]GAE!$HZ3,'[1]2026B and 2026F Details'!DW:DW)</f>
        <v>0</v>
      </c>
      <c r="FT3" s="1">
        <f>SUMIF('[1]2026B and 2026F Details'!$AU:$AU,[1]GAE!$HZ3,'[1]2026B and 2026F Details'!DX:DX)</f>
        <v>0</v>
      </c>
      <c r="FU3" s="1">
        <f>SUMIF('[1]2026B and 2026F Details'!$AU:$AU,[1]GAE!$HZ3,'[1]2026B and 2026F Details'!DY:DY)</f>
        <v>0</v>
      </c>
      <c r="FV3" s="1">
        <f>SUMIF('[1]2026B and 2026F Details'!$AU:$AU,[1]GAE!$HZ3,'[1]2026B and 2026F Details'!DZ:DZ)</f>
        <v>0</v>
      </c>
      <c r="FW3" s="1">
        <f>SUMIF('[1]2026B and 2026F Details'!$AU:$AU,[1]GAE!$HZ3,'[1]2026B and 2026F Details'!EA:EA)</f>
        <v>0</v>
      </c>
      <c r="FX3" s="1">
        <f>SUMIF('[1]2026B and 2026F Details'!$AU:$AU,[1]GAE!$HZ3,'[1]2026B and 2026F Details'!EB:EB)</f>
        <v>0</v>
      </c>
      <c r="FY3" s="1">
        <f>SUMIF('[1]2026B and 2026F Details'!$AU:$AU,[1]GAE!$HZ3,'[1]2026B and 2026F Details'!EC:EC)</f>
        <v>0</v>
      </c>
      <c r="FZ3" s="1">
        <f>SUMIF('[1]2026B and 2026F Details'!$AU:$AU,[1]GAE!$HZ3,'[1]2026B and 2026F Details'!ED:ED)</f>
        <v>0</v>
      </c>
      <c r="GA3" s="1">
        <f>SUMIF('[1]2026B and 2026F Details'!$AU:$AU,[1]GAE!$HZ3,'[1]2026B and 2026F Details'!EE:EE)</f>
        <v>0</v>
      </c>
      <c r="GB3" s="1">
        <f>SUMIF('[1]2026B and 2026F Details'!$AU:$AU,[1]GAE!$HZ3,'[1]2026B and 2026F Details'!EF:EF)</f>
        <v>0</v>
      </c>
      <c r="GC3" s="1">
        <f>SUMIF('[1]2026B and 2026F Details'!$AU:$AU,[1]GAE!$HZ3,'[1]2026B and 2026F Details'!EG:EG)</f>
        <v>0</v>
      </c>
      <c r="GD3" t="s">
        <v>105</v>
      </c>
    </row>
    <row r="4" spans="1:187" x14ac:dyDescent="0.35">
      <c r="A4" t="s">
        <v>103</v>
      </c>
      <c r="B4" t="s">
        <v>104</v>
      </c>
      <c r="C4">
        <v>90111201</v>
      </c>
      <c r="D4">
        <v>61731102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321200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4">
        <v>0</v>
      </c>
      <c r="ER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f>SUMIF('[1]2026B and 2026F Details'!$AU:$AU,[1]GAE!$HZ4,'[1]2026B and 2026F Details'!DV:DV)</f>
        <v>0</v>
      </c>
      <c r="FS4" s="1">
        <f>SUMIF('[1]2026B and 2026F Details'!$AU:$AU,[1]GAE!$HZ4,'[1]2026B and 2026F Details'!DW:DW)</f>
        <v>0</v>
      </c>
      <c r="FT4" s="1">
        <f>SUMIF('[1]2026B and 2026F Details'!$AU:$AU,[1]GAE!$HZ4,'[1]2026B and 2026F Details'!DX:DX)</f>
        <v>0</v>
      </c>
      <c r="FU4" s="1">
        <f>SUMIF('[1]2026B and 2026F Details'!$AU:$AU,[1]GAE!$HZ4,'[1]2026B and 2026F Details'!DY:DY)</f>
        <v>0</v>
      </c>
      <c r="FV4" s="1">
        <f>SUMIF('[1]2026B and 2026F Details'!$AU:$AU,[1]GAE!$HZ4,'[1]2026B and 2026F Details'!DZ:DZ)</f>
        <v>0</v>
      </c>
      <c r="FW4" s="1">
        <f>SUMIF('[1]2026B and 2026F Details'!$AU:$AU,[1]GAE!$HZ4,'[1]2026B and 2026F Details'!EA:EA)</f>
        <v>0</v>
      </c>
      <c r="FX4" s="1">
        <f>SUMIF('[1]2026B and 2026F Details'!$AU:$AU,[1]GAE!$HZ4,'[1]2026B and 2026F Details'!EB:EB)</f>
        <v>0</v>
      </c>
      <c r="FY4" s="1">
        <f>SUMIF('[1]2026B and 2026F Details'!$AU:$AU,[1]GAE!$HZ4,'[1]2026B and 2026F Details'!EC:EC)</f>
        <v>0</v>
      </c>
      <c r="FZ4" s="1">
        <f>SUMIF('[1]2026B and 2026F Details'!$AU:$AU,[1]GAE!$HZ4,'[1]2026B and 2026F Details'!ED:ED)</f>
        <v>0</v>
      </c>
      <c r="GA4" s="1">
        <f>SUMIF('[1]2026B and 2026F Details'!$AU:$AU,[1]GAE!$HZ4,'[1]2026B and 2026F Details'!EE:EE)</f>
        <v>0</v>
      </c>
      <c r="GB4" s="1">
        <f>SUMIF('[1]2026B and 2026F Details'!$AU:$AU,[1]GAE!$HZ4,'[1]2026B and 2026F Details'!EF:EF)</f>
        <v>0</v>
      </c>
      <c r="GC4" s="1">
        <f>SUMIF('[1]2026B and 2026F Details'!$AU:$AU,[1]GAE!$HZ4,'[1]2026B and 2026F Details'!EG:EG)</f>
        <v>0</v>
      </c>
      <c r="GD4" t="s">
        <v>105</v>
      </c>
    </row>
    <row r="5" spans="1:187" x14ac:dyDescent="0.35">
      <c r="A5" t="s">
        <v>103</v>
      </c>
      <c r="B5" t="s">
        <v>104</v>
      </c>
      <c r="C5">
        <v>80111201</v>
      </c>
      <c r="D5">
        <v>61731101</v>
      </c>
      <c r="E5" s="1">
        <v>797580.29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4">
        <v>0</v>
      </c>
      <c r="ER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f>SUMIF('[1]2026B and 2026F Details'!$AU:$AU,[1]GAE!$HZ5,'[1]2026B and 2026F Details'!DV:DV)</f>
        <v>0</v>
      </c>
      <c r="FS5" s="1">
        <f>SUMIF('[1]2026B and 2026F Details'!$AU:$AU,[1]GAE!$HZ5,'[1]2026B and 2026F Details'!DW:DW)</f>
        <v>0</v>
      </c>
      <c r="FT5" s="1">
        <f>SUMIF('[1]2026B and 2026F Details'!$AU:$AU,[1]GAE!$HZ5,'[1]2026B and 2026F Details'!DX:DX)</f>
        <v>0</v>
      </c>
      <c r="FU5" s="1">
        <f>SUMIF('[1]2026B and 2026F Details'!$AU:$AU,[1]GAE!$HZ5,'[1]2026B and 2026F Details'!DY:DY)</f>
        <v>0</v>
      </c>
      <c r="FV5" s="1">
        <f>SUMIF('[1]2026B and 2026F Details'!$AU:$AU,[1]GAE!$HZ5,'[1]2026B and 2026F Details'!DZ:DZ)</f>
        <v>0</v>
      </c>
      <c r="FW5" s="1">
        <f>SUMIF('[1]2026B and 2026F Details'!$AU:$AU,[1]GAE!$HZ5,'[1]2026B and 2026F Details'!EA:EA)</f>
        <v>0</v>
      </c>
      <c r="FX5" s="1">
        <f>SUMIF('[1]2026B and 2026F Details'!$AU:$AU,[1]GAE!$HZ5,'[1]2026B and 2026F Details'!EB:EB)</f>
        <v>0</v>
      </c>
      <c r="FY5" s="1">
        <f>SUMIF('[1]2026B and 2026F Details'!$AU:$AU,[1]GAE!$HZ5,'[1]2026B and 2026F Details'!EC:EC)</f>
        <v>0</v>
      </c>
      <c r="FZ5" s="1">
        <f>SUMIF('[1]2026B and 2026F Details'!$AU:$AU,[1]GAE!$HZ5,'[1]2026B and 2026F Details'!ED:ED)</f>
        <v>0</v>
      </c>
      <c r="GA5" s="1">
        <f>SUMIF('[1]2026B and 2026F Details'!$AU:$AU,[1]GAE!$HZ5,'[1]2026B and 2026F Details'!EE:EE)</f>
        <v>0</v>
      </c>
      <c r="GB5" s="1">
        <f>SUMIF('[1]2026B and 2026F Details'!$AU:$AU,[1]GAE!$HZ5,'[1]2026B and 2026F Details'!EF:EF)</f>
        <v>0</v>
      </c>
      <c r="GC5" s="1">
        <f>SUMIF('[1]2026B and 2026F Details'!$AU:$AU,[1]GAE!$HZ5,'[1]2026B and 2026F Details'!EG:EG)</f>
        <v>0</v>
      </c>
      <c r="GD5" t="s">
        <v>105</v>
      </c>
    </row>
    <row r="6" spans="1:187" x14ac:dyDescent="0.35">
      <c r="A6" t="s">
        <v>103</v>
      </c>
      <c r="B6" t="s">
        <v>104</v>
      </c>
      <c r="C6">
        <v>80123102</v>
      </c>
      <c r="D6">
        <v>61051199</v>
      </c>
      <c r="E6" s="1">
        <v>239346.19</v>
      </c>
      <c r="F6" s="1">
        <v>238716.19</v>
      </c>
      <c r="G6" s="1">
        <v>239346.18999999994</v>
      </c>
      <c r="H6" s="1">
        <v>238716.19000000006</v>
      </c>
      <c r="I6" s="1">
        <v>287062.8899999999</v>
      </c>
      <c r="J6" s="1">
        <v>68914.5</v>
      </c>
      <c r="K6" s="1">
        <v>210477.16000000015</v>
      </c>
      <c r="L6" s="1">
        <v>238926.18999999994</v>
      </c>
      <c r="M6" s="1">
        <v>408679.85999999987</v>
      </c>
      <c r="N6" s="1">
        <v>239136.18999999994</v>
      </c>
      <c r="O6" s="1">
        <v>203299.02000000002</v>
      </c>
      <c r="P6" s="1">
        <v>119225.72999999998</v>
      </c>
      <c r="Q6" s="1">
        <v>300881.39</v>
      </c>
      <c r="R6" s="1">
        <v>301581.39</v>
      </c>
      <c r="S6" s="1">
        <v>301091.39</v>
      </c>
      <c r="T6" s="1">
        <v>76875.839999999967</v>
      </c>
      <c r="U6" s="1">
        <v>601762.78</v>
      </c>
      <c r="V6" s="1">
        <v>300881.3899999999</v>
      </c>
      <c r="W6" s="1">
        <v>300881.3899999999</v>
      </c>
      <c r="X6" s="1">
        <v>300881.39000000013</v>
      </c>
      <c r="Y6" s="1">
        <v>-335568.46999999974</v>
      </c>
      <c r="Z6" s="1">
        <v>213770.89999999991</v>
      </c>
      <c r="AA6" s="1">
        <v>376152.50999999978</v>
      </c>
      <c r="AB6" s="1">
        <v>311901.62999999989</v>
      </c>
      <c r="AC6" s="1">
        <v>346537.72</v>
      </c>
      <c r="AD6" s="1">
        <v>348751.72</v>
      </c>
      <c r="AE6" s="1">
        <v>346537.72000000009</v>
      </c>
      <c r="AF6" s="1">
        <v>395078.2699999999</v>
      </c>
      <c r="AG6" s="1">
        <v>296323.17000000016</v>
      </c>
      <c r="AH6" s="1">
        <v>396403.00999999978</v>
      </c>
      <c r="AI6" s="1">
        <v>318511.11000000034</v>
      </c>
      <c r="AJ6" s="1">
        <v>346537.71999999974</v>
      </c>
      <c r="AK6" s="1">
        <v>346537.7200000002</v>
      </c>
      <c r="AL6" s="1">
        <v>448030.93999999994</v>
      </c>
      <c r="AM6" s="1">
        <v>245044.47999999998</v>
      </c>
      <c r="AN6" s="1">
        <v>324159.06000000006</v>
      </c>
      <c r="AO6" s="1">
        <v>304326.90000000002</v>
      </c>
      <c r="AP6" s="1">
        <v>324326.90000000002</v>
      </c>
      <c r="AQ6" s="1">
        <v>119444.8899999999</v>
      </c>
      <c r="AR6" s="1">
        <v>324326.90000000014</v>
      </c>
      <c r="AS6" s="1">
        <v>324326.89999999991</v>
      </c>
      <c r="AT6" s="1">
        <v>324326.89999999991</v>
      </c>
      <c r="AU6" s="1">
        <v>324326.90000000014</v>
      </c>
      <c r="AV6" s="1">
        <v>324326.89999999991</v>
      </c>
      <c r="AW6" s="1">
        <v>324326.89999999991</v>
      </c>
      <c r="AX6" s="1">
        <v>324326.90000000037</v>
      </c>
      <c r="AY6" s="1">
        <v>324326.89999999991</v>
      </c>
      <c r="AZ6" s="1">
        <v>324326.89999999991</v>
      </c>
      <c r="BA6" s="1">
        <v>333833.1716249999</v>
      </c>
      <c r="BB6" s="1">
        <v>350613</v>
      </c>
      <c r="BC6" s="1">
        <v>363690.04000000004</v>
      </c>
      <c r="BD6" s="1">
        <v>365488.18999999994</v>
      </c>
      <c r="BE6" s="1">
        <v>69098.459999999963</v>
      </c>
      <c r="BF6" s="1">
        <v>381403.92000000016</v>
      </c>
      <c r="BG6" s="1">
        <v>300010</v>
      </c>
      <c r="BH6" s="1">
        <v>252501.6399999999</v>
      </c>
      <c r="BI6" s="1">
        <v>307379.75</v>
      </c>
      <c r="BJ6" s="1">
        <v>310780.25999999978</v>
      </c>
      <c r="BK6" s="1">
        <v>331210.39000000013</v>
      </c>
      <c r="BL6" s="1">
        <v>567350.18000000017</v>
      </c>
      <c r="BM6" s="1">
        <v>87684.029999999795</v>
      </c>
      <c r="BN6" s="1">
        <v>618201.12</v>
      </c>
      <c r="BO6" s="1">
        <v>305001.49</v>
      </c>
      <c r="BP6" s="1">
        <v>305382.63</v>
      </c>
      <c r="BQ6" s="1">
        <v>185020.68999999994</v>
      </c>
      <c r="BR6" s="1">
        <v>161522.32000000007</v>
      </c>
      <c r="BS6" s="1">
        <v>277701.68999999994</v>
      </c>
      <c r="BT6" s="1">
        <v>265392.04000000004</v>
      </c>
      <c r="BU6" s="1">
        <v>101151.56999999983</v>
      </c>
      <c r="BV6" s="1">
        <v>290821.7200000002</v>
      </c>
      <c r="BW6" s="1">
        <v>289602.06000000006</v>
      </c>
      <c r="BX6" s="1">
        <v>256263.10999999987</v>
      </c>
      <c r="BY6" s="1">
        <v>319215.51000000024</v>
      </c>
      <c r="BZ6" s="1">
        <v>256676.43</v>
      </c>
      <c r="CA6" s="1">
        <v>251944.21000000002</v>
      </c>
      <c r="CB6" s="1">
        <v>314488.04999999993</v>
      </c>
      <c r="CC6" s="1">
        <v>194468.18000000005</v>
      </c>
      <c r="CD6" s="1">
        <v>-249372.28000000003</v>
      </c>
      <c r="CE6" s="1">
        <v>937836.93</v>
      </c>
      <c r="CF6" s="1">
        <v>23373.169999999925</v>
      </c>
      <c r="CG6" s="1">
        <v>-30596.169999999925</v>
      </c>
      <c r="CH6" s="1">
        <v>-10755.719999999972</v>
      </c>
      <c r="CI6" s="1">
        <v>0</v>
      </c>
      <c r="CJ6" s="1">
        <v>10755.729999999981</v>
      </c>
      <c r="CK6" s="1">
        <v>84099.790000000037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X6" s="1">
        <v>333833.1716249999</v>
      </c>
      <c r="CY6" s="1">
        <v>333833.1716249999</v>
      </c>
      <c r="CZ6" s="1">
        <v>333833.1716249999</v>
      </c>
      <c r="DA6" s="1">
        <v>333833.1716249999</v>
      </c>
      <c r="DB6" s="1">
        <v>333833.1716249999</v>
      </c>
      <c r="DC6" s="1">
        <v>333833.1716249999</v>
      </c>
      <c r="DD6" s="1">
        <v>333833.1716249999</v>
      </c>
      <c r="DE6" s="1">
        <v>333833.1716249999</v>
      </c>
      <c r="DF6" s="1">
        <v>333833.1716249999</v>
      </c>
      <c r="DG6" s="1">
        <v>333833.1716249999</v>
      </c>
      <c r="DH6" s="1">
        <v>333833.1716249999</v>
      </c>
      <c r="DI6" s="1">
        <v>333833.1716249999</v>
      </c>
      <c r="DJ6" s="1">
        <v>350613</v>
      </c>
      <c r="DK6" s="1">
        <v>363690.04000000004</v>
      </c>
      <c r="DL6" s="1">
        <v>365488.18999999994</v>
      </c>
      <c r="DM6" s="1">
        <v>69098.459999999963</v>
      </c>
      <c r="DN6" s="1">
        <v>381403.92000000016</v>
      </c>
      <c r="DO6" s="1">
        <v>300010</v>
      </c>
      <c r="DP6" s="1">
        <v>252501.6399999999</v>
      </c>
      <c r="DQ6" s="1">
        <v>307379.75</v>
      </c>
      <c r="DR6" s="1">
        <v>310780.25999999978</v>
      </c>
      <c r="DS6" s="1">
        <v>331210.39000000013</v>
      </c>
      <c r="DT6" s="1">
        <v>567350.18000000017</v>
      </c>
      <c r="DU6" s="1">
        <v>87684.029999999795</v>
      </c>
      <c r="DV6" s="1">
        <v>618201.12</v>
      </c>
      <c r="DW6" s="1">
        <v>305001.49</v>
      </c>
      <c r="DX6" s="1">
        <v>305382.63</v>
      </c>
      <c r="DY6" s="1">
        <v>185020.68999999994</v>
      </c>
      <c r="DZ6" s="1">
        <v>161522.32000000007</v>
      </c>
      <c r="EA6" s="1">
        <v>277701.68999999994</v>
      </c>
      <c r="EB6" s="1">
        <v>265392.04000000004</v>
      </c>
      <c r="EC6" s="1">
        <v>101151.56999999983</v>
      </c>
      <c r="ED6" s="1">
        <v>290821.7200000002</v>
      </c>
      <c r="EE6" s="1">
        <v>289602.06000000006</v>
      </c>
      <c r="EF6" s="1">
        <v>256263.10999999987</v>
      </c>
      <c r="EG6" s="1">
        <v>319215.51000000024</v>
      </c>
      <c r="EH6" s="1">
        <v>618201.12</v>
      </c>
      <c r="EI6" s="1">
        <v>305001.49</v>
      </c>
      <c r="EJ6" s="1">
        <v>305382.63</v>
      </c>
      <c r="EK6" s="1">
        <v>185020.68999999994</v>
      </c>
      <c r="EL6" s="1">
        <v>161522.32000000007</v>
      </c>
      <c r="EM6" s="1">
        <v>277701.68999999994</v>
      </c>
      <c r="EN6" s="1">
        <v>265392.04000000004</v>
      </c>
      <c r="EO6" s="1">
        <v>101151.56999999983</v>
      </c>
      <c r="EP6" s="1">
        <v>290821.7200000002</v>
      </c>
      <c r="EQ6" s="4">
        <v>289602.06000000006</v>
      </c>
      <c r="ER6" s="1">
        <v>256263.10999999987</v>
      </c>
      <c r="ES6" s="35">
        <v>293978.71965000004</v>
      </c>
      <c r="ET6" s="1">
        <v>352583.17162499984</v>
      </c>
      <c r="EU6" s="1">
        <v>352583.17162499984</v>
      </c>
      <c r="EV6" s="1">
        <v>352583.17162499984</v>
      </c>
      <c r="EW6" s="1">
        <v>352583.17162499984</v>
      </c>
      <c r="EX6" s="1">
        <v>352583.17162499984</v>
      </c>
      <c r="EY6" s="1">
        <v>352583.17162499984</v>
      </c>
      <c r="EZ6" s="1">
        <v>352583.17162499984</v>
      </c>
      <c r="FA6" s="1">
        <v>352583.17162499984</v>
      </c>
      <c r="FB6" s="1">
        <v>352583.17162499984</v>
      </c>
      <c r="FC6" s="1">
        <v>352583.17162499984</v>
      </c>
      <c r="FD6" s="1">
        <v>352583.17162499984</v>
      </c>
      <c r="FE6" s="1">
        <v>352583.17162499984</v>
      </c>
      <c r="FF6" s="1">
        <v>295718.0890813584</v>
      </c>
      <c r="FG6" s="1">
        <v>295718.0890813584</v>
      </c>
      <c r="FH6" s="1">
        <v>295718.0890813584</v>
      </c>
      <c r="FI6" s="1">
        <v>295718.0890813584</v>
      </c>
      <c r="FJ6" s="1">
        <v>295718.0890813584</v>
      </c>
      <c r="FK6" s="1">
        <v>295718.0890813584</v>
      </c>
      <c r="FL6" s="1">
        <v>295718.0890813584</v>
      </c>
      <c r="FM6" s="1">
        <v>295718.0890813584</v>
      </c>
      <c r="FN6" s="1">
        <v>295718.0890813584</v>
      </c>
      <c r="FO6" s="1">
        <v>1145718.0890813579</v>
      </c>
      <c r="FP6" s="1">
        <v>295718.0890813584</v>
      </c>
      <c r="FQ6" s="1">
        <v>295718.0890813584</v>
      </c>
      <c r="FR6" s="1">
        <f>SUMIF('[1]2026B and 2026F Details'!$AU:$AU,[1]GAE!$HZ6,'[1]2026B and 2026F Details'!DV:DV)</f>
        <v>0</v>
      </c>
      <c r="FS6" s="1">
        <f>SUMIF('[1]2026B and 2026F Details'!$AU:$AU,[1]GAE!$HZ6,'[1]2026B and 2026F Details'!DW:DW)</f>
        <v>0</v>
      </c>
      <c r="FT6" s="1">
        <f>SUMIF('[1]2026B and 2026F Details'!$AU:$AU,[1]GAE!$HZ6,'[1]2026B and 2026F Details'!DX:DX)</f>
        <v>0</v>
      </c>
      <c r="FU6" s="1">
        <f>SUMIF('[1]2026B and 2026F Details'!$AU:$AU,[1]GAE!$HZ6,'[1]2026B and 2026F Details'!DY:DY)</f>
        <v>0</v>
      </c>
      <c r="FV6" s="1">
        <f>SUMIF('[1]2026B and 2026F Details'!$AU:$AU,[1]GAE!$HZ6,'[1]2026B and 2026F Details'!DZ:DZ)</f>
        <v>0</v>
      </c>
      <c r="FW6" s="1">
        <f>SUMIF('[1]2026B and 2026F Details'!$AU:$AU,[1]GAE!$HZ6,'[1]2026B and 2026F Details'!EA:EA)</f>
        <v>0</v>
      </c>
      <c r="FX6" s="1">
        <f>SUMIF('[1]2026B and 2026F Details'!$AU:$AU,[1]GAE!$HZ6,'[1]2026B and 2026F Details'!EB:EB)</f>
        <v>0</v>
      </c>
      <c r="FY6" s="1">
        <f>SUMIF('[1]2026B and 2026F Details'!$AU:$AU,[1]GAE!$HZ6,'[1]2026B and 2026F Details'!EC:EC)</f>
        <v>0</v>
      </c>
      <c r="FZ6" s="1">
        <f>SUMIF('[1]2026B and 2026F Details'!$AU:$AU,[1]GAE!$HZ6,'[1]2026B and 2026F Details'!ED:ED)</f>
        <v>0</v>
      </c>
      <c r="GA6" s="1">
        <f>SUMIF('[1]2026B and 2026F Details'!$AU:$AU,[1]GAE!$HZ6,'[1]2026B and 2026F Details'!EE:EE)</f>
        <v>0</v>
      </c>
      <c r="GB6" s="1">
        <f>SUMIF('[1]2026B and 2026F Details'!$AU:$AU,[1]GAE!$HZ6,'[1]2026B and 2026F Details'!EF:EF)</f>
        <v>0</v>
      </c>
      <c r="GC6" s="1">
        <f>SUMIF('[1]2026B and 2026F Details'!$AU:$AU,[1]GAE!$HZ6,'[1]2026B and 2026F Details'!EG:EG)</f>
        <v>0</v>
      </c>
      <c r="GD6" t="s">
        <v>106</v>
      </c>
      <c r="GE6" t="s">
        <v>107</v>
      </c>
    </row>
    <row r="7" spans="1:187" x14ac:dyDescent="0.35">
      <c r="A7" t="s">
        <v>103</v>
      </c>
      <c r="B7" t="s">
        <v>104</v>
      </c>
      <c r="C7">
        <v>80124101</v>
      </c>
      <c r="D7">
        <v>61051199</v>
      </c>
      <c r="E7" s="1">
        <v>0</v>
      </c>
      <c r="F7" s="1">
        <v>0</v>
      </c>
      <c r="G7" s="1">
        <v>175750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9000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4">
        <v>0</v>
      </c>
      <c r="ER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f>SUMIF('[1]2026B and 2026F Details'!$AU:$AU,[1]GAE!$HZ7,'[1]2026B and 2026F Details'!DV:DV)</f>
        <v>0</v>
      </c>
      <c r="FS7" s="1">
        <f>SUMIF('[1]2026B and 2026F Details'!$AU:$AU,[1]GAE!$HZ7,'[1]2026B and 2026F Details'!DW:DW)</f>
        <v>0</v>
      </c>
      <c r="FT7" s="1">
        <f>SUMIF('[1]2026B and 2026F Details'!$AU:$AU,[1]GAE!$HZ7,'[1]2026B and 2026F Details'!DX:DX)</f>
        <v>0</v>
      </c>
      <c r="FU7" s="1">
        <f>SUMIF('[1]2026B and 2026F Details'!$AU:$AU,[1]GAE!$HZ7,'[1]2026B and 2026F Details'!DY:DY)</f>
        <v>0</v>
      </c>
      <c r="FV7" s="1">
        <f>SUMIF('[1]2026B and 2026F Details'!$AU:$AU,[1]GAE!$HZ7,'[1]2026B and 2026F Details'!DZ:DZ)</f>
        <v>0</v>
      </c>
      <c r="FW7" s="1">
        <f>SUMIF('[1]2026B and 2026F Details'!$AU:$AU,[1]GAE!$HZ7,'[1]2026B and 2026F Details'!EA:EA)</f>
        <v>0</v>
      </c>
      <c r="FX7" s="1">
        <f>SUMIF('[1]2026B and 2026F Details'!$AU:$AU,[1]GAE!$HZ7,'[1]2026B and 2026F Details'!EB:EB)</f>
        <v>0</v>
      </c>
      <c r="FY7" s="1">
        <f>SUMIF('[1]2026B and 2026F Details'!$AU:$AU,[1]GAE!$HZ7,'[1]2026B and 2026F Details'!EC:EC)</f>
        <v>0</v>
      </c>
      <c r="FZ7" s="1">
        <f>SUMIF('[1]2026B and 2026F Details'!$AU:$AU,[1]GAE!$HZ7,'[1]2026B and 2026F Details'!ED:ED)</f>
        <v>0</v>
      </c>
      <c r="GA7" s="1">
        <f>SUMIF('[1]2026B and 2026F Details'!$AU:$AU,[1]GAE!$HZ7,'[1]2026B and 2026F Details'!EE:EE)</f>
        <v>0</v>
      </c>
      <c r="GB7" s="1">
        <f>SUMIF('[1]2026B and 2026F Details'!$AU:$AU,[1]GAE!$HZ7,'[1]2026B and 2026F Details'!EF:EF)</f>
        <v>0</v>
      </c>
      <c r="GC7" s="1">
        <f>SUMIF('[1]2026B and 2026F Details'!$AU:$AU,[1]GAE!$HZ7,'[1]2026B and 2026F Details'!EG:EG)</f>
        <v>0</v>
      </c>
      <c r="GD7" t="s">
        <v>106</v>
      </c>
      <c r="GE7" t="s">
        <v>108</v>
      </c>
    </row>
    <row r="8" spans="1:187" x14ac:dyDescent="0.35">
      <c r="A8" t="s">
        <v>103</v>
      </c>
      <c r="B8" t="s">
        <v>104</v>
      </c>
      <c r="C8">
        <v>80132102</v>
      </c>
      <c r="D8">
        <v>61051199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44675</v>
      </c>
      <c r="K8" s="1">
        <v>16936</v>
      </c>
      <c r="L8" s="1">
        <v>-4836</v>
      </c>
      <c r="M8" s="1">
        <v>-14400</v>
      </c>
      <c r="N8" s="1">
        <v>4475</v>
      </c>
      <c r="O8" s="1">
        <v>4875</v>
      </c>
      <c r="P8" s="1">
        <v>4300</v>
      </c>
      <c r="Q8" s="1">
        <v>9929.17</v>
      </c>
      <c r="R8" s="1">
        <v>9929.1600000000017</v>
      </c>
      <c r="S8" s="1">
        <v>9929.1699999999983</v>
      </c>
      <c r="T8" s="1">
        <v>9929.1699999999983</v>
      </c>
      <c r="U8" s="1">
        <v>11804.18</v>
      </c>
      <c r="V8" s="1">
        <v>6425</v>
      </c>
      <c r="W8" s="1">
        <v>9720.8400000000038</v>
      </c>
      <c r="X8" s="1">
        <v>-12320.880000000005</v>
      </c>
      <c r="Y8" s="1">
        <v>9720.8400000000038</v>
      </c>
      <c r="Z8" s="1">
        <v>9720.8400000000038</v>
      </c>
      <c r="AA8" s="1">
        <v>9720.8399999999965</v>
      </c>
      <c r="AB8" s="1">
        <v>12141.669999999998</v>
      </c>
      <c r="AC8" s="1">
        <v>0</v>
      </c>
      <c r="AD8" s="1">
        <v>1666.67</v>
      </c>
      <c r="AE8" s="1">
        <v>16916.669999999998</v>
      </c>
      <c r="AF8" s="1">
        <v>8416.6699999999983</v>
      </c>
      <c r="AG8" s="1">
        <v>8416.6700000000019</v>
      </c>
      <c r="AH8" s="1">
        <v>8416.6699999999983</v>
      </c>
      <c r="AI8" s="1">
        <v>6750</v>
      </c>
      <c r="AJ8" s="1">
        <v>0</v>
      </c>
      <c r="AK8" s="1">
        <v>0</v>
      </c>
      <c r="AL8" s="1">
        <v>1250</v>
      </c>
      <c r="AM8" s="1">
        <v>-10000</v>
      </c>
      <c r="AN8" s="1">
        <v>0</v>
      </c>
      <c r="AO8" s="1">
        <v>0</v>
      </c>
      <c r="AP8" s="1">
        <v>0</v>
      </c>
      <c r="AQ8" s="1">
        <v>0</v>
      </c>
      <c r="AR8" s="1">
        <v>17950</v>
      </c>
      <c r="AS8" s="1">
        <v>-7950</v>
      </c>
      <c r="AT8" s="1">
        <v>3175</v>
      </c>
      <c r="AU8" s="1">
        <v>12125</v>
      </c>
      <c r="AV8" s="1">
        <v>52908.350000000006</v>
      </c>
      <c r="AW8" s="1">
        <v>10000</v>
      </c>
      <c r="AX8" s="1">
        <v>10000</v>
      </c>
      <c r="AY8" s="1">
        <v>10000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4">
        <v>0</v>
      </c>
      <c r="ER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f>SUMIF('[1]2026B and 2026F Details'!$AU:$AU,[1]GAE!$HZ8,'[1]2026B and 2026F Details'!DV:DV)</f>
        <v>0</v>
      </c>
      <c r="FS8" s="1">
        <f>SUMIF('[1]2026B and 2026F Details'!$AU:$AU,[1]GAE!$HZ8,'[1]2026B and 2026F Details'!DW:DW)</f>
        <v>0</v>
      </c>
      <c r="FT8" s="1">
        <f>SUMIF('[1]2026B and 2026F Details'!$AU:$AU,[1]GAE!$HZ8,'[1]2026B and 2026F Details'!DX:DX)</f>
        <v>0</v>
      </c>
      <c r="FU8" s="1">
        <f>SUMIF('[1]2026B and 2026F Details'!$AU:$AU,[1]GAE!$HZ8,'[1]2026B and 2026F Details'!DY:DY)</f>
        <v>0</v>
      </c>
      <c r="FV8" s="1">
        <f>SUMIF('[1]2026B and 2026F Details'!$AU:$AU,[1]GAE!$HZ8,'[1]2026B and 2026F Details'!DZ:DZ)</f>
        <v>0</v>
      </c>
      <c r="FW8" s="1">
        <f>SUMIF('[1]2026B and 2026F Details'!$AU:$AU,[1]GAE!$HZ8,'[1]2026B and 2026F Details'!EA:EA)</f>
        <v>0</v>
      </c>
      <c r="FX8" s="1">
        <f>SUMIF('[1]2026B and 2026F Details'!$AU:$AU,[1]GAE!$HZ8,'[1]2026B and 2026F Details'!EB:EB)</f>
        <v>0</v>
      </c>
      <c r="FY8" s="1">
        <f>SUMIF('[1]2026B and 2026F Details'!$AU:$AU,[1]GAE!$HZ8,'[1]2026B and 2026F Details'!EC:EC)</f>
        <v>0</v>
      </c>
      <c r="FZ8" s="1">
        <f>SUMIF('[1]2026B and 2026F Details'!$AU:$AU,[1]GAE!$HZ8,'[1]2026B and 2026F Details'!ED:ED)</f>
        <v>0</v>
      </c>
      <c r="GA8" s="1">
        <f>SUMIF('[1]2026B and 2026F Details'!$AU:$AU,[1]GAE!$HZ8,'[1]2026B and 2026F Details'!EE:EE)</f>
        <v>0</v>
      </c>
      <c r="GB8" s="1">
        <f>SUMIF('[1]2026B and 2026F Details'!$AU:$AU,[1]GAE!$HZ8,'[1]2026B and 2026F Details'!EF:EF)</f>
        <v>0</v>
      </c>
      <c r="GC8" s="1">
        <f>SUMIF('[1]2026B and 2026F Details'!$AU:$AU,[1]GAE!$HZ8,'[1]2026B and 2026F Details'!EG:EG)</f>
        <v>0</v>
      </c>
      <c r="GD8" t="s">
        <v>106</v>
      </c>
      <c r="GE8" t="s">
        <v>108</v>
      </c>
    </row>
    <row r="9" spans="1:187" x14ac:dyDescent="0.35">
      <c r="A9" t="s">
        <v>103</v>
      </c>
      <c r="B9" t="s">
        <v>104</v>
      </c>
      <c r="C9">
        <v>81221201</v>
      </c>
      <c r="D9">
        <v>61051199</v>
      </c>
      <c r="E9" s="1">
        <v>143249.95000000001</v>
      </c>
      <c r="F9" s="1">
        <v>137945.20999999996</v>
      </c>
      <c r="G9" s="1">
        <v>130104.84000000003</v>
      </c>
      <c r="H9" s="1">
        <v>137100</v>
      </c>
      <c r="I9" s="1">
        <v>137100</v>
      </c>
      <c r="J9" s="1">
        <v>65364.569999999949</v>
      </c>
      <c r="K9" s="1">
        <v>52263.300000000047</v>
      </c>
      <c r="L9" s="1">
        <v>0</v>
      </c>
      <c r="M9" s="1">
        <v>264756.29999999993</v>
      </c>
      <c r="N9" s="1">
        <v>926542.82000000007</v>
      </c>
      <c r="O9" s="1">
        <v>365893.15000000014</v>
      </c>
      <c r="P9" s="1">
        <v>-1006011.2200000002</v>
      </c>
      <c r="Q9" s="1">
        <v>151145.97</v>
      </c>
      <c r="R9" s="1">
        <v>151145.97</v>
      </c>
      <c r="S9" s="1">
        <v>90687.580000000016</v>
      </c>
      <c r="T9" s="1">
        <v>60458.389999999956</v>
      </c>
      <c r="U9" s="1">
        <v>85169.090000000026</v>
      </c>
      <c r="V9" s="1">
        <v>1017.2199999999721</v>
      </c>
      <c r="W9" s="1">
        <v>14970.840000000084</v>
      </c>
      <c r="X9" s="1">
        <v>261808.05999999994</v>
      </c>
      <c r="Y9" s="1">
        <v>137859.5</v>
      </c>
      <c r="Z9" s="1">
        <v>102797.50000000012</v>
      </c>
      <c r="AA9" s="1">
        <v>109883.93999999994</v>
      </c>
      <c r="AB9" s="1">
        <v>13232.239999999991</v>
      </c>
      <c r="AC9" s="1">
        <v>190000</v>
      </c>
      <c r="AD9" s="1">
        <v>130000</v>
      </c>
      <c r="AE9" s="1">
        <v>160000</v>
      </c>
      <c r="AF9" s="1">
        <v>65000</v>
      </c>
      <c r="AG9" s="1">
        <v>40000</v>
      </c>
      <c r="AH9" s="1">
        <v>4107.5999999999767</v>
      </c>
      <c r="AI9" s="1">
        <v>26830.969999999972</v>
      </c>
      <c r="AJ9" s="1">
        <v>-437040.80999999994</v>
      </c>
      <c r="AK9" s="1">
        <v>45564.00999999998</v>
      </c>
      <c r="AL9" s="1">
        <v>230611.98</v>
      </c>
      <c r="AM9" s="1">
        <v>142180.46999999997</v>
      </c>
      <c r="AN9" s="1">
        <v>153359.44000000006</v>
      </c>
      <c r="AO9" s="1">
        <v>63965.69</v>
      </c>
      <c r="AP9" s="1">
        <v>68277.38</v>
      </c>
      <c r="AQ9" s="1">
        <v>42955.69</v>
      </c>
      <c r="AR9" s="1">
        <v>406862.76</v>
      </c>
      <c r="AS9" s="1">
        <v>-65894.239999999991</v>
      </c>
      <c r="AT9" s="1">
        <v>-50758.44</v>
      </c>
      <c r="AU9" s="1">
        <v>116583.15999999997</v>
      </c>
      <c r="AV9" s="1">
        <v>71345</v>
      </c>
      <c r="AW9" s="1">
        <v>82148</v>
      </c>
      <c r="AX9" s="1">
        <v>84556</v>
      </c>
      <c r="AY9" s="1">
        <v>84556</v>
      </c>
      <c r="AZ9" s="1">
        <v>130940.59999999998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-60926.63</v>
      </c>
      <c r="BG9" s="1">
        <v>60926.63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-200029.45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-60926.63</v>
      </c>
      <c r="DO9" s="1">
        <v>60926.63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-200029.45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4">
        <v>0</v>
      </c>
      <c r="ER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f>SUMIF('[1]2026B and 2026F Details'!$AU:$AU,[1]GAE!$HZ9,'[1]2026B and 2026F Details'!DV:DV)</f>
        <v>0</v>
      </c>
      <c r="FS9" s="1">
        <f>SUMIF('[1]2026B and 2026F Details'!$AU:$AU,[1]GAE!$HZ9,'[1]2026B and 2026F Details'!DW:DW)</f>
        <v>0</v>
      </c>
      <c r="FT9" s="1">
        <f>SUMIF('[1]2026B and 2026F Details'!$AU:$AU,[1]GAE!$HZ9,'[1]2026B and 2026F Details'!DX:DX)</f>
        <v>0</v>
      </c>
      <c r="FU9" s="1">
        <f>SUMIF('[1]2026B and 2026F Details'!$AU:$AU,[1]GAE!$HZ9,'[1]2026B and 2026F Details'!DY:DY)</f>
        <v>0</v>
      </c>
      <c r="FV9" s="1">
        <f>SUMIF('[1]2026B and 2026F Details'!$AU:$AU,[1]GAE!$HZ9,'[1]2026B and 2026F Details'!DZ:DZ)</f>
        <v>0</v>
      </c>
      <c r="FW9" s="1">
        <f>SUMIF('[1]2026B and 2026F Details'!$AU:$AU,[1]GAE!$HZ9,'[1]2026B and 2026F Details'!EA:EA)</f>
        <v>0</v>
      </c>
      <c r="FX9" s="1">
        <f>SUMIF('[1]2026B and 2026F Details'!$AU:$AU,[1]GAE!$HZ9,'[1]2026B and 2026F Details'!EB:EB)</f>
        <v>0</v>
      </c>
      <c r="FY9" s="1">
        <f>SUMIF('[1]2026B and 2026F Details'!$AU:$AU,[1]GAE!$HZ9,'[1]2026B and 2026F Details'!EC:EC)</f>
        <v>0</v>
      </c>
      <c r="FZ9" s="1">
        <f>SUMIF('[1]2026B and 2026F Details'!$AU:$AU,[1]GAE!$HZ9,'[1]2026B and 2026F Details'!ED:ED)</f>
        <v>0</v>
      </c>
      <c r="GA9" s="1">
        <f>SUMIF('[1]2026B and 2026F Details'!$AU:$AU,[1]GAE!$HZ9,'[1]2026B and 2026F Details'!EE:EE)</f>
        <v>0</v>
      </c>
      <c r="GB9" s="1">
        <f>SUMIF('[1]2026B and 2026F Details'!$AU:$AU,[1]GAE!$HZ9,'[1]2026B and 2026F Details'!EF:EF)</f>
        <v>0</v>
      </c>
      <c r="GC9" s="1">
        <f>SUMIF('[1]2026B and 2026F Details'!$AU:$AU,[1]GAE!$HZ9,'[1]2026B and 2026F Details'!EG:EG)</f>
        <v>0</v>
      </c>
      <c r="GD9" t="s">
        <v>106</v>
      </c>
      <c r="GE9" t="s">
        <v>107</v>
      </c>
    </row>
    <row r="10" spans="1:187" x14ac:dyDescent="0.35">
      <c r="A10" t="s">
        <v>103</v>
      </c>
      <c r="B10" t="s">
        <v>104</v>
      </c>
      <c r="C10">
        <v>81222101</v>
      </c>
      <c r="D10">
        <v>61051199</v>
      </c>
      <c r="E10" s="1">
        <v>19425</v>
      </c>
      <c r="F10" s="1">
        <v>19766.730000000003</v>
      </c>
      <c r="G10" s="1">
        <v>19008.269999999997</v>
      </c>
      <c r="H10" s="1">
        <v>19400</v>
      </c>
      <c r="I10" s="1">
        <v>19400</v>
      </c>
      <c r="J10" s="1">
        <v>20410.710000000006</v>
      </c>
      <c r="K10" s="1">
        <v>36751.319999999992</v>
      </c>
      <c r="L10" s="1">
        <v>0</v>
      </c>
      <c r="M10" s="1">
        <v>32525.48000000001</v>
      </c>
      <c r="N10" s="1">
        <v>30428.910000000003</v>
      </c>
      <c r="O10" s="1">
        <v>20683.739999999991</v>
      </c>
      <c r="P10" s="1">
        <v>69514.290000000008</v>
      </c>
      <c r="Q10" s="1">
        <v>28000</v>
      </c>
      <c r="R10" s="1">
        <v>-69884.7</v>
      </c>
      <c r="S10" s="1">
        <v>105634.7</v>
      </c>
      <c r="T10" s="1">
        <v>0</v>
      </c>
      <c r="U10" s="1">
        <v>12750</v>
      </c>
      <c r="V10" s="1">
        <v>1500</v>
      </c>
      <c r="W10" s="1">
        <v>52130.559999999998</v>
      </c>
      <c r="X10" s="1">
        <v>26026.110000000015</v>
      </c>
      <c r="Y10" s="1">
        <v>26026.109999999986</v>
      </c>
      <c r="Z10" s="1">
        <v>26026.119999999995</v>
      </c>
      <c r="AA10" s="1">
        <v>26026.110000000015</v>
      </c>
      <c r="AB10" s="1">
        <v>26026.109999999986</v>
      </c>
      <c r="AC10" s="1">
        <v>32344.05</v>
      </c>
      <c r="AD10" s="1">
        <v>32344.05</v>
      </c>
      <c r="AE10" s="1">
        <v>32344.049999999996</v>
      </c>
      <c r="AF10" s="1">
        <v>23330</v>
      </c>
      <c r="AG10" s="1">
        <v>11665</v>
      </c>
      <c r="AH10" s="1">
        <v>11665</v>
      </c>
      <c r="AI10" s="1">
        <v>11665</v>
      </c>
      <c r="AJ10" s="1">
        <v>11665</v>
      </c>
      <c r="AK10" s="1">
        <v>15966.279999999999</v>
      </c>
      <c r="AL10" s="1">
        <v>0</v>
      </c>
      <c r="AM10" s="1">
        <v>23330</v>
      </c>
      <c r="AN10" s="1">
        <v>21824.360000000015</v>
      </c>
      <c r="AO10" s="1">
        <v>32344.05</v>
      </c>
      <c r="AP10" s="1">
        <v>32344.05</v>
      </c>
      <c r="AQ10" s="1">
        <v>32344.049999999996</v>
      </c>
      <c r="AR10" s="1">
        <v>23330</v>
      </c>
      <c r="AS10" s="1">
        <v>23330</v>
      </c>
      <c r="AT10" s="1">
        <v>23330</v>
      </c>
      <c r="AU10" s="1">
        <v>23330</v>
      </c>
      <c r="AV10" s="1">
        <v>23330</v>
      </c>
      <c r="AW10" s="1">
        <v>23330</v>
      </c>
      <c r="AX10" s="1">
        <v>23330</v>
      </c>
      <c r="AY10" s="1">
        <v>23330.000000000029</v>
      </c>
      <c r="AZ10" s="1">
        <v>-5402.9400000000023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-27945.919999999998</v>
      </c>
      <c r="BG10" s="1">
        <v>27945.919999999998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5">
        <v>-55524.81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-27945.919999999998</v>
      </c>
      <c r="DO10" s="1">
        <v>27945.919999999998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5">
        <f>-32965.59-22559.22</f>
        <v>-55524.81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4">
        <v>0</v>
      </c>
      <c r="ER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f>SUMIF('[1]2026B and 2026F Details'!$AU:$AU,[1]GAE!$HZ10,'[1]2026B and 2026F Details'!DV:DV)</f>
        <v>0</v>
      </c>
      <c r="FS10" s="1">
        <f>SUMIF('[1]2026B and 2026F Details'!$AU:$AU,[1]GAE!$HZ10,'[1]2026B and 2026F Details'!DW:DW)</f>
        <v>0</v>
      </c>
      <c r="FT10" s="1">
        <f>SUMIF('[1]2026B and 2026F Details'!$AU:$AU,[1]GAE!$HZ10,'[1]2026B and 2026F Details'!DX:DX)</f>
        <v>0</v>
      </c>
      <c r="FU10" s="1">
        <f>SUMIF('[1]2026B and 2026F Details'!$AU:$AU,[1]GAE!$HZ10,'[1]2026B and 2026F Details'!DY:DY)</f>
        <v>0</v>
      </c>
      <c r="FV10" s="1">
        <f>SUMIF('[1]2026B and 2026F Details'!$AU:$AU,[1]GAE!$HZ10,'[1]2026B and 2026F Details'!DZ:DZ)</f>
        <v>0</v>
      </c>
      <c r="FW10" s="1">
        <f>SUMIF('[1]2026B and 2026F Details'!$AU:$AU,[1]GAE!$HZ10,'[1]2026B and 2026F Details'!EA:EA)</f>
        <v>0</v>
      </c>
      <c r="FX10" s="1">
        <f>SUMIF('[1]2026B and 2026F Details'!$AU:$AU,[1]GAE!$HZ10,'[1]2026B and 2026F Details'!EB:EB)</f>
        <v>0</v>
      </c>
      <c r="FY10" s="1">
        <f>SUMIF('[1]2026B and 2026F Details'!$AU:$AU,[1]GAE!$HZ10,'[1]2026B and 2026F Details'!EC:EC)</f>
        <v>0</v>
      </c>
      <c r="FZ10" s="1">
        <f>SUMIF('[1]2026B and 2026F Details'!$AU:$AU,[1]GAE!$HZ10,'[1]2026B and 2026F Details'!ED:ED)</f>
        <v>0</v>
      </c>
      <c r="GA10" s="1">
        <f>SUMIF('[1]2026B and 2026F Details'!$AU:$AU,[1]GAE!$HZ10,'[1]2026B and 2026F Details'!EE:EE)</f>
        <v>0</v>
      </c>
      <c r="GB10" s="1">
        <f>SUMIF('[1]2026B and 2026F Details'!$AU:$AU,[1]GAE!$HZ10,'[1]2026B and 2026F Details'!EF:EF)</f>
        <v>0</v>
      </c>
      <c r="GC10" s="1">
        <f>SUMIF('[1]2026B and 2026F Details'!$AU:$AU,[1]GAE!$HZ10,'[1]2026B and 2026F Details'!EG:EG)</f>
        <v>0</v>
      </c>
      <c r="GD10" t="s">
        <v>106</v>
      </c>
      <c r="GE10" t="s">
        <v>107</v>
      </c>
    </row>
    <row r="11" spans="1:187" x14ac:dyDescent="0.35">
      <c r="A11" t="s">
        <v>103</v>
      </c>
      <c r="B11" t="s">
        <v>104</v>
      </c>
      <c r="C11">
        <v>81225101</v>
      </c>
      <c r="D11">
        <v>61051199</v>
      </c>
      <c r="E11" s="1">
        <v>22575</v>
      </c>
      <c r="F11" s="1">
        <v>21658.04</v>
      </c>
      <c r="G11" s="1">
        <v>20566.96</v>
      </c>
      <c r="H11" s="1">
        <v>21600</v>
      </c>
      <c r="I11" s="1">
        <v>21600</v>
      </c>
      <c r="J11" s="1">
        <v>37610.589999999997</v>
      </c>
      <c r="K11" s="1">
        <v>23009.5</v>
      </c>
      <c r="L11" s="1">
        <v>0</v>
      </c>
      <c r="M11" s="1">
        <v>61109.570000000007</v>
      </c>
      <c r="N11" s="1">
        <v>105244.19999999998</v>
      </c>
      <c r="O11" s="1">
        <v>40437.100000000035</v>
      </c>
      <c r="P11" s="1">
        <v>62826.969999999972</v>
      </c>
      <c r="Q11" s="1">
        <v>51835.040000000001</v>
      </c>
      <c r="R11" s="1">
        <v>51835.030000000006</v>
      </c>
      <c r="S11" s="1">
        <v>25917.51999999999</v>
      </c>
      <c r="T11" s="1">
        <v>12958.760000000009</v>
      </c>
      <c r="U11" s="1">
        <v>0</v>
      </c>
      <c r="V11" s="1">
        <v>77585.040000000008</v>
      </c>
      <c r="W11" s="1">
        <v>29790.199999999983</v>
      </c>
      <c r="X11" s="1">
        <v>51835.040000000008</v>
      </c>
      <c r="Y11" s="1">
        <v>51995.760000000009</v>
      </c>
      <c r="Z11" s="1">
        <v>-73973.140000000014</v>
      </c>
      <c r="AA11" s="1">
        <v>-38962.600000000006</v>
      </c>
      <c r="AB11" s="1">
        <v>-1563.6900000000023</v>
      </c>
      <c r="AC11" s="1">
        <v>26613.14</v>
      </c>
      <c r="AD11" s="1">
        <v>26613.14</v>
      </c>
      <c r="AE11" s="1">
        <v>26613.14</v>
      </c>
      <c r="AF11" s="1">
        <v>26613.14</v>
      </c>
      <c r="AG11" s="1">
        <v>22177.440000000002</v>
      </c>
      <c r="AH11" s="1">
        <v>25726</v>
      </c>
      <c r="AI11" s="1">
        <v>25726</v>
      </c>
      <c r="AJ11" s="1">
        <v>24075.640000000014</v>
      </c>
      <c r="AK11" s="1">
        <v>29097.5</v>
      </c>
      <c r="AL11" s="1">
        <v>27679.419999999984</v>
      </c>
      <c r="AM11" s="1">
        <v>27679.419999999984</v>
      </c>
      <c r="AN11" s="1">
        <v>31900.530000000028</v>
      </c>
      <c r="AO11" s="1">
        <v>23452.92</v>
      </c>
      <c r="AP11" s="1">
        <v>26916.22</v>
      </c>
      <c r="AQ11" s="1">
        <v>25184.570000000007</v>
      </c>
      <c r="AR11" s="1">
        <v>25184.569999999992</v>
      </c>
      <c r="AS11" s="1">
        <v>25184.570000000007</v>
      </c>
      <c r="AT11" s="1">
        <v>37395.51999999999</v>
      </c>
      <c r="AU11" s="1">
        <v>28966.940000000002</v>
      </c>
      <c r="AV11" s="1">
        <v>27629.850000000006</v>
      </c>
      <c r="AW11" s="1">
        <v>31135.040000000008</v>
      </c>
      <c r="AX11" s="1">
        <v>31473.070000000007</v>
      </c>
      <c r="AY11" s="1">
        <v>29206.799999999988</v>
      </c>
      <c r="AZ11" s="1">
        <v>32127.479999999981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4">
        <v>0</v>
      </c>
      <c r="ER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f>SUMIF('[1]2026B and 2026F Details'!$AU:$AU,[1]GAE!$HZ11,'[1]2026B and 2026F Details'!DV:DV)</f>
        <v>0</v>
      </c>
      <c r="FS11" s="1">
        <f>SUMIF('[1]2026B and 2026F Details'!$AU:$AU,[1]GAE!$HZ11,'[1]2026B and 2026F Details'!DW:DW)</f>
        <v>0</v>
      </c>
      <c r="FT11" s="1">
        <f>SUMIF('[1]2026B and 2026F Details'!$AU:$AU,[1]GAE!$HZ11,'[1]2026B and 2026F Details'!DX:DX)</f>
        <v>0</v>
      </c>
      <c r="FU11" s="1">
        <f>SUMIF('[1]2026B and 2026F Details'!$AU:$AU,[1]GAE!$HZ11,'[1]2026B and 2026F Details'!DY:DY)</f>
        <v>0</v>
      </c>
      <c r="FV11" s="1">
        <f>SUMIF('[1]2026B and 2026F Details'!$AU:$AU,[1]GAE!$HZ11,'[1]2026B and 2026F Details'!DZ:DZ)</f>
        <v>0</v>
      </c>
      <c r="FW11" s="1">
        <f>SUMIF('[1]2026B and 2026F Details'!$AU:$AU,[1]GAE!$HZ11,'[1]2026B and 2026F Details'!EA:EA)</f>
        <v>0</v>
      </c>
      <c r="FX11" s="1">
        <f>SUMIF('[1]2026B and 2026F Details'!$AU:$AU,[1]GAE!$HZ11,'[1]2026B and 2026F Details'!EB:EB)</f>
        <v>0</v>
      </c>
      <c r="FY11" s="1">
        <f>SUMIF('[1]2026B and 2026F Details'!$AU:$AU,[1]GAE!$HZ11,'[1]2026B and 2026F Details'!EC:EC)</f>
        <v>0</v>
      </c>
      <c r="FZ11" s="1">
        <f>SUMIF('[1]2026B and 2026F Details'!$AU:$AU,[1]GAE!$HZ11,'[1]2026B and 2026F Details'!ED:ED)</f>
        <v>0</v>
      </c>
      <c r="GA11" s="1">
        <f>SUMIF('[1]2026B and 2026F Details'!$AU:$AU,[1]GAE!$HZ11,'[1]2026B and 2026F Details'!EE:EE)</f>
        <v>0</v>
      </c>
      <c r="GB11" s="1">
        <f>SUMIF('[1]2026B and 2026F Details'!$AU:$AU,[1]GAE!$HZ11,'[1]2026B and 2026F Details'!EF:EF)</f>
        <v>0</v>
      </c>
      <c r="GC11" s="1">
        <f>SUMIF('[1]2026B and 2026F Details'!$AU:$AU,[1]GAE!$HZ11,'[1]2026B and 2026F Details'!EG:EG)</f>
        <v>0</v>
      </c>
      <c r="GD11" t="s">
        <v>106</v>
      </c>
      <c r="GE11" t="s">
        <v>107</v>
      </c>
    </row>
    <row r="12" spans="1:187" x14ac:dyDescent="0.35">
      <c r="A12" t="s">
        <v>103</v>
      </c>
      <c r="B12" t="s">
        <v>104</v>
      </c>
      <c r="C12">
        <v>90122101</v>
      </c>
      <c r="D12">
        <v>61051199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131040</v>
      </c>
      <c r="L12" s="1">
        <v>18720</v>
      </c>
      <c r="M12" s="1">
        <v>18720</v>
      </c>
      <c r="N12" s="1">
        <v>37440</v>
      </c>
      <c r="O12" s="1">
        <v>0</v>
      </c>
      <c r="P12" s="1">
        <v>18720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526808.04</v>
      </c>
      <c r="AO12" s="1">
        <v>-18720</v>
      </c>
      <c r="AP12" s="1">
        <v>18720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362174.98</v>
      </c>
      <c r="AW12" s="1">
        <v>47751.47000000003</v>
      </c>
      <c r="AX12" s="1">
        <v>46898</v>
      </c>
      <c r="AY12" s="1">
        <v>46898</v>
      </c>
      <c r="AZ12" s="1">
        <v>46897.999999999942</v>
      </c>
      <c r="BA12" s="1">
        <v>52000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X12" s="1">
        <v>52000</v>
      </c>
      <c r="CY12" s="1">
        <v>52000</v>
      </c>
      <c r="CZ12" s="1">
        <v>52000</v>
      </c>
      <c r="DA12" s="1">
        <v>52000</v>
      </c>
      <c r="DB12" s="1">
        <v>52000</v>
      </c>
      <c r="DC12" s="1">
        <v>52000</v>
      </c>
      <c r="DD12" s="1">
        <v>52000</v>
      </c>
      <c r="DE12" s="1">
        <v>52000</v>
      </c>
      <c r="DF12" s="1">
        <v>52000</v>
      </c>
      <c r="DG12" s="1">
        <v>52000</v>
      </c>
      <c r="DH12" s="1">
        <v>52000</v>
      </c>
      <c r="DI12" s="1">
        <v>52000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4">
        <v>0</v>
      </c>
      <c r="ER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f>SUMIF('[1]2026B and 2026F Details'!$AU:$AU,[1]GAE!$HZ12,'[1]2026B and 2026F Details'!DV:DV)</f>
        <v>0</v>
      </c>
      <c r="FS12" s="1">
        <f>SUMIF('[1]2026B and 2026F Details'!$AU:$AU,[1]GAE!$HZ12,'[1]2026B and 2026F Details'!DW:DW)</f>
        <v>0</v>
      </c>
      <c r="FT12" s="1">
        <f>SUMIF('[1]2026B and 2026F Details'!$AU:$AU,[1]GAE!$HZ12,'[1]2026B and 2026F Details'!DX:DX)</f>
        <v>0</v>
      </c>
      <c r="FU12" s="1">
        <f>SUMIF('[1]2026B and 2026F Details'!$AU:$AU,[1]GAE!$HZ12,'[1]2026B and 2026F Details'!DY:DY)</f>
        <v>0</v>
      </c>
      <c r="FV12" s="1">
        <f>SUMIF('[1]2026B and 2026F Details'!$AU:$AU,[1]GAE!$HZ12,'[1]2026B and 2026F Details'!DZ:DZ)</f>
        <v>0</v>
      </c>
      <c r="FW12" s="1">
        <f>SUMIF('[1]2026B and 2026F Details'!$AU:$AU,[1]GAE!$HZ12,'[1]2026B and 2026F Details'!EA:EA)</f>
        <v>0</v>
      </c>
      <c r="FX12" s="1">
        <f>SUMIF('[1]2026B and 2026F Details'!$AU:$AU,[1]GAE!$HZ12,'[1]2026B and 2026F Details'!EB:EB)</f>
        <v>0</v>
      </c>
      <c r="FY12" s="1">
        <f>SUMIF('[1]2026B and 2026F Details'!$AU:$AU,[1]GAE!$HZ12,'[1]2026B and 2026F Details'!EC:EC)</f>
        <v>0</v>
      </c>
      <c r="FZ12" s="1">
        <f>SUMIF('[1]2026B and 2026F Details'!$AU:$AU,[1]GAE!$HZ12,'[1]2026B and 2026F Details'!ED:ED)</f>
        <v>0</v>
      </c>
      <c r="GA12" s="1">
        <f>SUMIF('[1]2026B and 2026F Details'!$AU:$AU,[1]GAE!$HZ12,'[1]2026B and 2026F Details'!EE:EE)</f>
        <v>0</v>
      </c>
      <c r="GB12" s="1">
        <f>SUMIF('[1]2026B and 2026F Details'!$AU:$AU,[1]GAE!$HZ12,'[1]2026B and 2026F Details'!EF:EF)</f>
        <v>0</v>
      </c>
      <c r="GC12" s="1">
        <f>SUMIF('[1]2026B and 2026F Details'!$AU:$AU,[1]GAE!$HZ12,'[1]2026B and 2026F Details'!EG:EG)</f>
        <v>0</v>
      </c>
      <c r="GD12" t="s">
        <v>106</v>
      </c>
      <c r="GE12" t="s">
        <v>108</v>
      </c>
    </row>
    <row r="13" spans="1:187" x14ac:dyDescent="0.35">
      <c r="A13" t="s">
        <v>103</v>
      </c>
      <c r="B13" t="s">
        <v>104</v>
      </c>
      <c r="C13">
        <v>80111201</v>
      </c>
      <c r="D13">
        <v>61959102</v>
      </c>
      <c r="E13" s="1">
        <v>75000</v>
      </c>
      <c r="F13" s="1">
        <v>220600</v>
      </c>
      <c r="G13" s="1">
        <v>75000</v>
      </c>
      <c r="H13" s="1">
        <v>75000</v>
      </c>
      <c r="I13" s="1">
        <v>89880</v>
      </c>
      <c r="J13" s="1">
        <v>75000</v>
      </c>
      <c r="K13" s="1">
        <v>75000</v>
      </c>
      <c r="L13" s="1">
        <v>75000</v>
      </c>
      <c r="M13" s="1">
        <v>75000</v>
      </c>
      <c r="N13" s="1">
        <v>45000</v>
      </c>
      <c r="O13" s="1">
        <v>75000</v>
      </c>
      <c r="P13" s="1">
        <v>77000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-870000</v>
      </c>
      <c r="AD13" s="1">
        <v>870000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4">
        <v>0</v>
      </c>
      <c r="ER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f>SUMIF('[1]2026B and 2026F Details'!$AU:$AU,[1]GAE!$HZ13,'[1]2026B and 2026F Details'!DV:DV)</f>
        <v>0</v>
      </c>
      <c r="FS13" s="1">
        <f>SUMIF('[1]2026B and 2026F Details'!$AU:$AU,[1]GAE!$HZ13,'[1]2026B and 2026F Details'!DW:DW)</f>
        <v>0</v>
      </c>
      <c r="FT13" s="1">
        <f>SUMIF('[1]2026B and 2026F Details'!$AU:$AU,[1]GAE!$HZ13,'[1]2026B and 2026F Details'!DX:DX)</f>
        <v>0</v>
      </c>
      <c r="FU13" s="1">
        <f>SUMIF('[1]2026B and 2026F Details'!$AU:$AU,[1]GAE!$HZ13,'[1]2026B and 2026F Details'!DY:DY)</f>
        <v>0</v>
      </c>
      <c r="FV13" s="1">
        <f>SUMIF('[1]2026B and 2026F Details'!$AU:$AU,[1]GAE!$HZ13,'[1]2026B and 2026F Details'!DZ:DZ)</f>
        <v>0</v>
      </c>
      <c r="FW13" s="1">
        <f>SUMIF('[1]2026B and 2026F Details'!$AU:$AU,[1]GAE!$HZ13,'[1]2026B and 2026F Details'!EA:EA)</f>
        <v>0</v>
      </c>
      <c r="FX13" s="1">
        <f>SUMIF('[1]2026B and 2026F Details'!$AU:$AU,[1]GAE!$HZ13,'[1]2026B and 2026F Details'!EB:EB)</f>
        <v>0</v>
      </c>
      <c r="FY13" s="1">
        <f>SUMIF('[1]2026B and 2026F Details'!$AU:$AU,[1]GAE!$HZ13,'[1]2026B and 2026F Details'!EC:EC)</f>
        <v>0</v>
      </c>
      <c r="FZ13" s="1">
        <f>SUMIF('[1]2026B and 2026F Details'!$AU:$AU,[1]GAE!$HZ13,'[1]2026B and 2026F Details'!ED:ED)</f>
        <v>0</v>
      </c>
      <c r="GA13" s="1">
        <f>SUMIF('[1]2026B and 2026F Details'!$AU:$AU,[1]GAE!$HZ13,'[1]2026B and 2026F Details'!EE:EE)</f>
        <v>0</v>
      </c>
      <c r="GB13" s="1">
        <f>SUMIF('[1]2026B and 2026F Details'!$AU:$AU,[1]GAE!$HZ13,'[1]2026B and 2026F Details'!EF:EF)</f>
        <v>0</v>
      </c>
      <c r="GC13" s="1">
        <f>SUMIF('[1]2026B and 2026F Details'!$AU:$AU,[1]GAE!$HZ13,'[1]2026B and 2026F Details'!EG:EG)</f>
        <v>0</v>
      </c>
      <c r="GD13" t="s">
        <v>109</v>
      </c>
      <c r="GE13" t="s">
        <v>110</v>
      </c>
    </row>
    <row r="14" spans="1:187" x14ac:dyDescent="0.35">
      <c r="A14" t="s">
        <v>103</v>
      </c>
      <c r="B14" t="s">
        <v>104</v>
      </c>
      <c r="C14">
        <v>80111203</v>
      </c>
      <c r="D14">
        <v>61959102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15000</v>
      </c>
      <c r="K14" s="1">
        <v>10000</v>
      </c>
      <c r="L14" s="1">
        <v>0</v>
      </c>
      <c r="M14" s="1">
        <v>0</v>
      </c>
      <c r="N14" s="1">
        <v>30000</v>
      </c>
      <c r="O14" s="1">
        <v>10000</v>
      </c>
      <c r="P14" s="1">
        <v>20000</v>
      </c>
      <c r="Q14" s="1">
        <v>50000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4">
        <v>0</v>
      </c>
      <c r="ER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f>SUMIF('[1]2026B and 2026F Details'!$AU:$AU,[1]GAE!$HZ14,'[1]2026B and 2026F Details'!DV:DV)</f>
        <v>0</v>
      </c>
      <c r="FS14" s="1">
        <f>SUMIF('[1]2026B and 2026F Details'!$AU:$AU,[1]GAE!$HZ14,'[1]2026B and 2026F Details'!DW:DW)</f>
        <v>0</v>
      </c>
      <c r="FT14" s="1">
        <f>SUMIF('[1]2026B and 2026F Details'!$AU:$AU,[1]GAE!$HZ14,'[1]2026B and 2026F Details'!DX:DX)</f>
        <v>0</v>
      </c>
      <c r="FU14" s="1">
        <f>SUMIF('[1]2026B and 2026F Details'!$AU:$AU,[1]GAE!$HZ14,'[1]2026B and 2026F Details'!DY:DY)</f>
        <v>0</v>
      </c>
      <c r="FV14" s="1">
        <f>SUMIF('[1]2026B and 2026F Details'!$AU:$AU,[1]GAE!$HZ14,'[1]2026B and 2026F Details'!DZ:DZ)</f>
        <v>0</v>
      </c>
      <c r="FW14" s="1">
        <f>SUMIF('[1]2026B and 2026F Details'!$AU:$AU,[1]GAE!$HZ14,'[1]2026B and 2026F Details'!EA:EA)</f>
        <v>0</v>
      </c>
      <c r="FX14" s="1">
        <f>SUMIF('[1]2026B and 2026F Details'!$AU:$AU,[1]GAE!$HZ14,'[1]2026B and 2026F Details'!EB:EB)</f>
        <v>0</v>
      </c>
      <c r="FY14" s="1">
        <f>SUMIF('[1]2026B and 2026F Details'!$AU:$AU,[1]GAE!$HZ14,'[1]2026B and 2026F Details'!EC:EC)</f>
        <v>0</v>
      </c>
      <c r="FZ14" s="1">
        <f>SUMIF('[1]2026B and 2026F Details'!$AU:$AU,[1]GAE!$HZ14,'[1]2026B and 2026F Details'!ED:ED)</f>
        <v>0</v>
      </c>
      <c r="GA14" s="1">
        <f>SUMIF('[1]2026B and 2026F Details'!$AU:$AU,[1]GAE!$HZ14,'[1]2026B and 2026F Details'!EE:EE)</f>
        <v>0</v>
      </c>
      <c r="GB14" s="1">
        <f>SUMIF('[1]2026B and 2026F Details'!$AU:$AU,[1]GAE!$HZ14,'[1]2026B and 2026F Details'!EF:EF)</f>
        <v>0</v>
      </c>
      <c r="GC14" s="1">
        <f>SUMIF('[1]2026B and 2026F Details'!$AU:$AU,[1]GAE!$HZ14,'[1]2026B and 2026F Details'!EG:EG)</f>
        <v>0</v>
      </c>
      <c r="GD14" t="s">
        <v>109</v>
      </c>
      <c r="GE14" t="s">
        <v>110</v>
      </c>
    </row>
    <row r="15" spans="1:187" x14ac:dyDescent="0.35">
      <c r="A15" t="s">
        <v>103</v>
      </c>
      <c r="B15" t="s">
        <v>104</v>
      </c>
      <c r="C15">
        <v>80125101</v>
      </c>
      <c r="D15">
        <v>61959102</v>
      </c>
      <c r="E15" s="1">
        <v>201080</v>
      </c>
      <c r="F15" s="1">
        <v>115080</v>
      </c>
      <c r="G15" s="1">
        <v>116000</v>
      </c>
      <c r="H15" s="1">
        <v>124820</v>
      </c>
      <c r="I15" s="1">
        <v>-58880</v>
      </c>
      <c r="J15" s="1">
        <v>239560</v>
      </c>
      <c r="K15" s="1">
        <v>45600</v>
      </c>
      <c r="L15" s="1">
        <v>444600</v>
      </c>
      <c r="M15" s="1">
        <v>25600</v>
      </c>
      <c r="N15" s="1">
        <v>35680</v>
      </c>
      <c r="O15" s="1">
        <v>1898102.17</v>
      </c>
      <c r="P15" s="1">
        <v>3530018.5700000003</v>
      </c>
      <c r="Q15" s="1">
        <v>195480</v>
      </c>
      <c r="R15" s="1">
        <v>-61462.5</v>
      </c>
      <c r="S15" s="1">
        <v>85680</v>
      </c>
      <c r="T15" s="1">
        <v>0</v>
      </c>
      <c r="U15" s="1">
        <v>0</v>
      </c>
      <c r="V15" s="1">
        <v>0</v>
      </c>
      <c r="W15" s="1">
        <v>-30600</v>
      </c>
      <c r="X15" s="1">
        <v>400</v>
      </c>
      <c r="Y15" s="1">
        <v>0</v>
      </c>
      <c r="Z15" s="1">
        <v>0</v>
      </c>
      <c r="AA15" s="1">
        <v>0</v>
      </c>
      <c r="AB15" s="1">
        <v>1774803.44</v>
      </c>
      <c r="AC15" s="1">
        <v>0</v>
      </c>
      <c r="AD15" s="1">
        <v>0</v>
      </c>
      <c r="AE15" s="1">
        <v>62000</v>
      </c>
      <c r="AF15" s="1">
        <v>0</v>
      </c>
      <c r="AG15" s="1">
        <v>0</v>
      </c>
      <c r="AH15" s="1">
        <v>0</v>
      </c>
      <c r="AI15" s="1">
        <v>5000</v>
      </c>
      <c r="AJ15" s="1">
        <v>0</v>
      </c>
      <c r="AK15" s="1">
        <v>0</v>
      </c>
      <c r="AL15" s="1">
        <v>20000</v>
      </c>
      <c r="AM15" s="1">
        <v>0</v>
      </c>
      <c r="AN15" s="1">
        <v>100000</v>
      </c>
      <c r="AO15" s="1">
        <v>0</v>
      </c>
      <c r="AP15" s="1">
        <v>0</v>
      </c>
      <c r="AQ15" s="1">
        <v>0</v>
      </c>
      <c r="AR15" s="1">
        <v>10000</v>
      </c>
      <c r="AS15" s="1">
        <v>15000</v>
      </c>
      <c r="AT15" s="1">
        <v>30000</v>
      </c>
      <c r="AU15" s="1">
        <v>0</v>
      </c>
      <c r="AV15" s="1">
        <v>0</v>
      </c>
      <c r="AW15" s="1">
        <v>20000</v>
      </c>
      <c r="AX15" s="1">
        <v>0</v>
      </c>
      <c r="AY15" s="1">
        <v>100000</v>
      </c>
      <c r="AZ15" s="1">
        <v>951787.2</v>
      </c>
      <c r="BA15" s="1">
        <v>154166.66666666666</v>
      </c>
      <c r="BB15" s="1">
        <v>50000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25000</v>
      </c>
      <c r="BL15" s="1">
        <v>0</v>
      </c>
      <c r="BM15" s="5">
        <v>124722.75999999982</v>
      </c>
      <c r="BN15" s="1">
        <v>0</v>
      </c>
      <c r="BO15" s="1">
        <v>48640.19</v>
      </c>
      <c r="BP15" s="1">
        <v>-1.0000000002037268E-2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332000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8250</v>
      </c>
      <c r="CF15" s="1">
        <v>0</v>
      </c>
      <c r="CG15" s="1">
        <v>0</v>
      </c>
      <c r="CH15" s="1">
        <v>0</v>
      </c>
      <c r="CI15" s="1">
        <v>15000</v>
      </c>
      <c r="CJ15" s="1">
        <v>0</v>
      </c>
      <c r="CK15" s="1">
        <v>257897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X15" s="1">
        <v>154166.66666666666</v>
      </c>
      <c r="CY15" s="1">
        <v>154166.66666666666</v>
      </c>
      <c r="CZ15" s="1">
        <v>154166.66666666666</v>
      </c>
      <c r="DA15" s="1">
        <v>154166.66666666666</v>
      </c>
      <c r="DB15" s="1">
        <v>154166.66666666666</v>
      </c>
      <c r="DC15" s="1">
        <v>154166.66666666666</v>
      </c>
      <c r="DD15" s="1">
        <v>154166.66666666666</v>
      </c>
      <c r="DE15" s="1">
        <v>154166.66666666666</v>
      </c>
      <c r="DF15" s="1">
        <v>154166.66666666666</v>
      </c>
      <c r="DG15" s="1">
        <v>154166.66666666666</v>
      </c>
      <c r="DH15" s="1">
        <v>154166.66666666666</v>
      </c>
      <c r="DI15" s="1">
        <v>154166.66666666666</v>
      </c>
      <c r="DJ15" s="1">
        <v>50000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25000</v>
      </c>
      <c r="DT15" s="1">
        <v>0</v>
      </c>
      <c r="DU15" s="5">
        <f>117195.98+7526.77999999982</f>
        <v>124722.75999999982</v>
      </c>
      <c r="DV15" s="1">
        <v>0</v>
      </c>
      <c r="DW15" s="1">
        <v>48640.19</v>
      </c>
      <c r="DX15" s="1">
        <v>-1.0000000002037268E-2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332000</v>
      </c>
      <c r="EH15" s="1">
        <v>0</v>
      </c>
      <c r="EI15" s="1">
        <v>48640.19</v>
      </c>
      <c r="EJ15" s="1">
        <v>-1.0000000002037268E-2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4">
        <v>0</v>
      </c>
      <c r="ER15" s="1">
        <v>0</v>
      </c>
      <c r="ES15" s="35">
        <v>801359.82000000007</v>
      </c>
      <c r="ET15" s="1">
        <v>200000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1650000</v>
      </c>
      <c r="FE15" s="1">
        <v>0</v>
      </c>
      <c r="FF15" s="1">
        <v>350000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f>SUMIF('[1]2026B and 2026F Details'!$AU:$AU,[1]GAE!$HZ15,'[1]2026B and 2026F Details'!DV:DV)</f>
        <v>0</v>
      </c>
      <c r="FS15" s="1">
        <f>SUMIF('[1]2026B and 2026F Details'!$AU:$AU,[1]GAE!$HZ15,'[1]2026B and 2026F Details'!DW:DW)</f>
        <v>0</v>
      </c>
      <c r="FT15" s="1">
        <f>SUMIF('[1]2026B and 2026F Details'!$AU:$AU,[1]GAE!$HZ15,'[1]2026B and 2026F Details'!DX:DX)</f>
        <v>0</v>
      </c>
      <c r="FU15" s="1">
        <f>SUMIF('[1]2026B and 2026F Details'!$AU:$AU,[1]GAE!$HZ15,'[1]2026B and 2026F Details'!DY:DY)</f>
        <v>0</v>
      </c>
      <c r="FV15" s="1">
        <f>SUMIF('[1]2026B and 2026F Details'!$AU:$AU,[1]GAE!$HZ15,'[1]2026B and 2026F Details'!DZ:DZ)</f>
        <v>0</v>
      </c>
      <c r="FW15" s="1">
        <f>SUMIF('[1]2026B and 2026F Details'!$AU:$AU,[1]GAE!$HZ15,'[1]2026B and 2026F Details'!EA:EA)</f>
        <v>0</v>
      </c>
      <c r="FX15" s="1">
        <f>SUMIF('[1]2026B and 2026F Details'!$AU:$AU,[1]GAE!$HZ15,'[1]2026B and 2026F Details'!EB:EB)</f>
        <v>0</v>
      </c>
      <c r="FY15" s="1">
        <f>SUMIF('[1]2026B and 2026F Details'!$AU:$AU,[1]GAE!$HZ15,'[1]2026B and 2026F Details'!EC:EC)</f>
        <v>0</v>
      </c>
      <c r="FZ15" s="1">
        <f>SUMIF('[1]2026B and 2026F Details'!$AU:$AU,[1]GAE!$HZ15,'[1]2026B and 2026F Details'!ED:ED)</f>
        <v>0</v>
      </c>
      <c r="GA15" s="1">
        <f>SUMIF('[1]2026B and 2026F Details'!$AU:$AU,[1]GAE!$HZ15,'[1]2026B and 2026F Details'!EE:EE)</f>
        <v>0</v>
      </c>
      <c r="GB15" s="1">
        <f>SUMIF('[1]2026B and 2026F Details'!$AU:$AU,[1]GAE!$HZ15,'[1]2026B and 2026F Details'!EF:EF)</f>
        <v>0</v>
      </c>
      <c r="GC15" s="1">
        <f>SUMIF('[1]2026B and 2026F Details'!$AU:$AU,[1]GAE!$HZ15,'[1]2026B and 2026F Details'!EG:EG)</f>
        <v>0</v>
      </c>
      <c r="GD15" t="s">
        <v>109</v>
      </c>
      <c r="GE15" t="s">
        <v>110</v>
      </c>
    </row>
    <row r="16" spans="1:187" x14ac:dyDescent="0.35">
      <c r="A16" t="s">
        <v>103</v>
      </c>
      <c r="B16" t="s">
        <v>104</v>
      </c>
      <c r="C16">
        <v>90111101</v>
      </c>
      <c r="D16">
        <v>61959102</v>
      </c>
      <c r="E16" s="1">
        <v>0</v>
      </c>
      <c r="F16" s="1">
        <v>0</v>
      </c>
      <c r="G16" s="1">
        <v>54000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4">
        <v>0</v>
      </c>
      <c r="ER16" s="1">
        <v>0</v>
      </c>
      <c r="ES16" s="35"/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f>SUMIF('[1]2026B and 2026F Details'!$AU:$AU,[1]GAE!$HZ16,'[1]2026B and 2026F Details'!DV:DV)</f>
        <v>0</v>
      </c>
      <c r="FS16" s="1">
        <f>SUMIF('[1]2026B and 2026F Details'!$AU:$AU,[1]GAE!$HZ16,'[1]2026B and 2026F Details'!DW:DW)</f>
        <v>0</v>
      </c>
      <c r="FT16" s="1">
        <f>SUMIF('[1]2026B and 2026F Details'!$AU:$AU,[1]GAE!$HZ16,'[1]2026B and 2026F Details'!DX:DX)</f>
        <v>0</v>
      </c>
      <c r="FU16" s="1">
        <f>SUMIF('[1]2026B and 2026F Details'!$AU:$AU,[1]GAE!$HZ16,'[1]2026B and 2026F Details'!DY:DY)</f>
        <v>0</v>
      </c>
      <c r="FV16" s="1">
        <f>SUMIF('[1]2026B and 2026F Details'!$AU:$AU,[1]GAE!$HZ16,'[1]2026B and 2026F Details'!DZ:DZ)</f>
        <v>0</v>
      </c>
      <c r="FW16" s="1">
        <f>SUMIF('[1]2026B and 2026F Details'!$AU:$AU,[1]GAE!$HZ16,'[1]2026B and 2026F Details'!EA:EA)</f>
        <v>0</v>
      </c>
      <c r="FX16" s="1">
        <f>SUMIF('[1]2026B and 2026F Details'!$AU:$AU,[1]GAE!$HZ16,'[1]2026B and 2026F Details'!EB:EB)</f>
        <v>0</v>
      </c>
      <c r="FY16" s="1">
        <f>SUMIF('[1]2026B and 2026F Details'!$AU:$AU,[1]GAE!$HZ16,'[1]2026B and 2026F Details'!EC:EC)</f>
        <v>0</v>
      </c>
      <c r="FZ16" s="1">
        <f>SUMIF('[1]2026B and 2026F Details'!$AU:$AU,[1]GAE!$HZ16,'[1]2026B and 2026F Details'!ED:ED)</f>
        <v>0</v>
      </c>
      <c r="GA16" s="1">
        <f>SUMIF('[1]2026B and 2026F Details'!$AU:$AU,[1]GAE!$HZ16,'[1]2026B and 2026F Details'!EE:EE)</f>
        <v>0</v>
      </c>
      <c r="GB16" s="1">
        <f>SUMIF('[1]2026B and 2026F Details'!$AU:$AU,[1]GAE!$HZ16,'[1]2026B and 2026F Details'!EF:EF)</f>
        <v>0</v>
      </c>
      <c r="GC16" s="1">
        <f>SUMIF('[1]2026B and 2026F Details'!$AU:$AU,[1]GAE!$HZ16,'[1]2026B and 2026F Details'!EG:EG)</f>
        <v>0</v>
      </c>
      <c r="GD16" t="s">
        <v>109</v>
      </c>
      <c r="GE16" t="s">
        <v>110</v>
      </c>
    </row>
    <row r="17" spans="1:187" x14ac:dyDescent="0.35">
      <c r="A17" t="s">
        <v>103</v>
      </c>
      <c r="B17" t="s">
        <v>104</v>
      </c>
      <c r="C17">
        <v>90111203</v>
      </c>
      <c r="D17">
        <v>61959102</v>
      </c>
      <c r="E17" s="1">
        <v>0</v>
      </c>
      <c r="F17" s="1">
        <v>10000</v>
      </c>
      <c r="G17" s="1">
        <v>54000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10000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4">
        <v>0</v>
      </c>
      <c r="ER17" s="1">
        <v>0</v>
      </c>
      <c r="ES17" s="35"/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f>SUMIF('[1]2026B and 2026F Details'!$AU:$AU,[1]GAE!$HZ17,'[1]2026B and 2026F Details'!DV:DV)</f>
        <v>0</v>
      </c>
      <c r="FS17" s="1">
        <f>SUMIF('[1]2026B and 2026F Details'!$AU:$AU,[1]GAE!$HZ17,'[1]2026B and 2026F Details'!DW:DW)</f>
        <v>0</v>
      </c>
      <c r="FT17" s="1">
        <f>SUMIF('[1]2026B and 2026F Details'!$AU:$AU,[1]GAE!$HZ17,'[1]2026B and 2026F Details'!DX:DX)</f>
        <v>0</v>
      </c>
      <c r="FU17" s="1">
        <f>SUMIF('[1]2026B and 2026F Details'!$AU:$AU,[1]GAE!$HZ17,'[1]2026B and 2026F Details'!DY:DY)</f>
        <v>0</v>
      </c>
      <c r="FV17" s="1">
        <f>SUMIF('[1]2026B and 2026F Details'!$AU:$AU,[1]GAE!$HZ17,'[1]2026B and 2026F Details'!DZ:DZ)</f>
        <v>0</v>
      </c>
      <c r="FW17" s="1">
        <f>SUMIF('[1]2026B and 2026F Details'!$AU:$AU,[1]GAE!$HZ17,'[1]2026B and 2026F Details'!EA:EA)</f>
        <v>0</v>
      </c>
      <c r="FX17" s="1">
        <f>SUMIF('[1]2026B and 2026F Details'!$AU:$AU,[1]GAE!$HZ17,'[1]2026B and 2026F Details'!EB:EB)</f>
        <v>0</v>
      </c>
      <c r="FY17" s="1">
        <f>SUMIF('[1]2026B and 2026F Details'!$AU:$AU,[1]GAE!$HZ17,'[1]2026B and 2026F Details'!EC:EC)</f>
        <v>0</v>
      </c>
      <c r="FZ17" s="1">
        <f>SUMIF('[1]2026B and 2026F Details'!$AU:$AU,[1]GAE!$HZ17,'[1]2026B and 2026F Details'!ED:ED)</f>
        <v>0</v>
      </c>
      <c r="GA17" s="1">
        <f>SUMIF('[1]2026B and 2026F Details'!$AU:$AU,[1]GAE!$HZ17,'[1]2026B and 2026F Details'!EE:EE)</f>
        <v>0</v>
      </c>
      <c r="GB17" s="1">
        <f>SUMIF('[1]2026B and 2026F Details'!$AU:$AU,[1]GAE!$HZ17,'[1]2026B and 2026F Details'!EF:EF)</f>
        <v>0</v>
      </c>
      <c r="GC17" s="1">
        <f>SUMIF('[1]2026B and 2026F Details'!$AU:$AU,[1]GAE!$HZ17,'[1]2026B and 2026F Details'!EG:EG)</f>
        <v>0</v>
      </c>
      <c r="GD17" t="s">
        <v>109</v>
      </c>
      <c r="GE17" t="s">
        <v>110</v>
      </c>
    </row>
    <row r="18" spans="1:187" x14ac:dyDescent="0.35">
      <c r="A18" t="s">
        <v>103</v>
      </c>
      <c r="B18" t="s">
        <v>104</v>
      </c>
      <c r="C18">
        <v>80111101</v>
      </c>
      <c r="D18">
        <v>61031101</v>
      </c>
      <c r="E18" s="1">
        <v>-240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4200030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226800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4200030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4">
        <v>0</v>
      </c>
      <c r="ER18" s="1">
        <v>0</v>
      </c>
      <c r="ES18" s="35"/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f>SUMIF('[1]2026B and 2026F Details'!$AU:$AU,[1]GAE!$HZ18,'[1]2026B and 2026F Details'!DV:DV)</f>
        <v>0</v>
      </c>
      <c r="FS18" s="1">
        <f>SUMIF('[1]2026B and 2026F Details'!$AU:$AU,[1]GAE!$HZ18,'[1]2026B and 2026F Details'!DW:DW)</f>
        <v>0</v>
      </c>
      <c r="FT18" s="1">
        <f>SUMIF('[1]2026B and 2026F Details'!$AU:$AU,[1]GAE!$HZ18,'[1]2026B and 2026F Details'!DX:DX)</f>
        <v>0</v>
      </c>
      <c r="FU18" s="1">
        <f>SUMIF('[1]2026B and 2026F Details'!$AU:$AU,[1]GAE!$HZ18,'[1]2026B and 2026F Details'!DY:DY)</f>
        <v>0</v>
      </c>
      <c r="FV18" s="1">
        <f>SUMIF('[1]2026B and 2026F Details'!$AU:$AU,[1]GAE!$HZ18,'[1]2026B and 2026F Details'!DZ:DZ)</f>
        <v>0</v>
      </c>
      <c r="FW18" s="1">
        <f>SUMIF('[1]2026B and 2026F Details'!$AU:$AU,[1]GAE!$HZ18,'[1]2026B and 2026F Details'!EA:EA)</f>
        <v>0</v>
      </c>
      <c r="FX18" s="1">
        <f>SUMIF('[1]2026B and 2026F Details'!$AU:$AU,[1]GAE!$HZ18,'[1]2026B and 2026F Details'!EB:EB)</f>
        <v>0</v>
      </c>
      <c r="FY18" s="1">
        <f>SUMIF('[1]2026B and 2026F Details'!$AU:$AU,[1]GAE!$HZ18,'[1]2026B and 2026F Details'!EC:EC)</f>
        <v>0</v>
      </c>
      <c r="FZ18" s="1">
        <f>SUMIF('[1]2026B and 2026F Details'!$AU:$AU,[1]GAE!$HZ18,'[1]2026B and 2026F Details'!ED:ED)</f>
        <v>0</v>
      </c>
      <c r="GA18" s="1">
        <f>SUMIF('[1]2026B and 2026F Details'!$AU:$AU,[1]GAE!$HZ18,'[1]2026B and 2026F Details'!EE:EE)</f>
        <v>0</v>
      </c>
      <c r="GB18" s="1">
        <f>SUMIF('[1]2026B and 2026F Details'!$AU:$AU,[1]GAE!$HZ18,'[1]2026B and 2026F Details'!EF:EF)</f>
        <v>0</v>
      </c>
      <c r="GC18" s="1">
        <f>SUMIF('[1]2026B and 2026F Details'!$AU:$AU,[1]GAE!$HZ18,'[1]2026B and 2026F Details'!EG:EG)</f>
        <v>0</v>
      </c>
      <c r="GD18" t="s">
        <v>111</v>
      </c>
    </row>
    <row r="19" spans="1:187" x14ac:dyDescent="0.35">
      <c r="A19" t="s">
        <v>103</v>
      </c>
      <c r="B19" t="s">
        <v>104</v>
      </c>
      <c r="C19">
        <v>80321201</v>
      </c>
      <c r="D19">
        <v>61031101</v>
      </c>
      <c r="E19" s="1">
        <v>0</v>
      </c>
      <c r="F19" s="1">
        <v>7682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4">
        <v>0</v>
      </c>
      <c r="ER19" s="1">
        <v>0</v>
      </c>
      <c r="ES19" s="35"/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f>SUMIF('[1]2026B and 2026F Details'!$AU:$AU,[1]GAE!$HZ19,'[1]2026B and 2026F Details'!DV:DV)</f>
        <v>0</v>
      </c>
      <c r="FS19" s="1">
        <f>SUMIF('[1]2026B and 2026F Details'!$AU:$AU,[1]GAE!$HZ19,'[1]2026B and 2026F Details'!DW:DW)</f>
        <v>0</v>
      </c>
      <c r="FT19" s="1">
        <f>SUMIF('[1]2026B and 2026F Details'!$AU:$AU,[1]GAE!$HZ19,'[1]2026B and 2026F Details'!DX:DX)</f>
        <v>0</v>
      </c>
      <c r="FU19" s="1">
        <f>SUMIF('[1]2026B and 2026F Details'!$AU:$AU,[1]GAE!$HZ19,'[1]2026B and 2026F Details'!DY:DY)</f>
        <v>0</v>
      </c>
      <c r="FV19" s="1">
        <f>SUMIF('[1]2026B and 2026F Details'!$AU:$AU,[1]GAE!$HZ19,'[1]2026B and 2026F Details'!DZ:DZ)</f>
        <v>0</v>
      </c>
      <c r="FW19" s="1">
        <f>SUMIF('[1]2026B and 2026F Details'!$AU:$AU,[1]GAE!$HZ19,'[1]2026B and 2026F Details'!EA:EA)</f>
        <v>0</v>
      </c>
      <c r="FX19" s="1">
        <f>SUMIF('[1]2026B and 2026F Details'!$AU:$AU,[1]GAE!$HZ19,'[1]2026B and 2026F Details'!EB:EB)</f>
        <v>0</v>
      </c>
      <c r="FY19" s="1">
        <f>SUMIF('[1]2026B and 2026F Details'!$AU:$AU,[1]GAE!$HZ19,'[1]2026B and 2026F Details'!EC:EC)</f>
        <v>0</v>
      </c>
      <c r="FZ19" s="1">
        <f>SUMIF('[1]2026B and 2026F Details'!$AU:$AU,[1]GAE!$HZ19,'[1]2026B and 2026F Details'!ED:ED)</f>
        <v>0</v>
      </c>
      <c r="GA19" s="1">
        <f>SUMIF('[1]2026B and 2026F Details'!$AU:$AU,[1]GAE!$HZ19,'[1]2026B and 2026F Details'!EE:EE)</f>
        <v>0</v>
      </c>
      <c r="GB19" s="1">
        <f>SUMIF('[1]2026B and 2026F Details'!$AU:$AU,[1]GAE!$HZ19,'[1]2026B and 2026F Details'!EF:EF)</f>
        <v>0</v>
      </c>
      <c r="GC19" s="1">
        <f>SUMIF('[1]2026B and 2026F Details'!$AU:$AU,[1]GAE!$HZ19,'[1]2026B and 2026F Details'!EG:EG)</f>
        <v>0</v>
      </c>
      <c r="GD19" t="s">
        <v>111</v>
      </c>
    </row>
    <row r="20" spans="1:187" x14ac:dyDescent="0.35">
      <c r="A20" t="s">
        <v>103</v>
      </c>
      <c r="B20" t="s">
        <v>104</v>
      </c>
      <c r="C20">
        <v>81122101</v>
      </c>
      <c r="D20">
        <v>61031101</v>
      </c>
      <c r="E20" s="1">
        <v>0</v>
      </c>
      <c r="F20" s="1">
        <v>0</v>
      </c>
      <c r="G20" s="1">
        <v>120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4">
        <v>0</v>
      </c>
      <c r="ER20" s="1">
        <v>0</v>
      </c>
      <c r="ES20" s="35"/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f>SUMIF('[1]2026B and 2026F Details'!$AU:$AU,[1]GAE!$HZ20,'[1]2026B and 2026F Details'!DV:DV)</f>
        <v>0</v>
      </c>
      <c r="FS20" s="1">
        <f>SUMIF('[1]2026B and 2026F Details'!$AU:$AU,[1]GAE!$HZ20,'[1]2026B and 2026F Details'!DW:DW)</f>
        <v>0</v>
      </c>
      <c r="FT20" s="1">
        <f>SUMIF('[1]2026B and 2026F Details'!$AU:$AU,[1]GAE!$HZ20,'[1]2026B and 2026F Details'!DX:DX)</f>
        <v>0</v>
      </c>
      <c r="FU20" s="1">
        <f>SUMIF('[1]2026B and 2026F Details'!$AU:$AU,[1]GAE!$HZ20,'[1]2026B and 2026F Details'!DY:DY)</f>
        <v>0</v>
      </c>
      <c r="FV20" s="1">
        <f>SUMIF('[1]2026B and 2026F Details'!$AU:$AU,[1]GAE!$HZ20,'[1]2026B and 2026F Details'!DZ:DZ)</f>
        <v>0</v>
      </c>
      <c r="FW20" s="1">
        <f>SUMIF('[1]2026B and 2026F Details'!$AU:$AU,[1]GAE!$HZ20,'[1]2026B and 2026F Details'!EA:EA)</f>
        <v>0</v>
      </c>
      <c r="FX20" s="1">
        <f>SUMIF('[1]2026B and 2026F Details'!$AU:$AU,[1]GAE!$HZ20,'[1]2026B and 2026F Details'!EB:EB)</f>
        <v>0</v>
      </c>
      <c r="FY20" s="1">
        <f>SUMIF('[1]2026B and 2026F Details'!$AU:$AU,[1]GAE!$HZ20,'[1]2026B and 2026F Details'!EC:EC)</f>
        <v>0</v>
      </c>
      <c r="FZ20" s="1">
        <f>SUMIF('[1]2026B and 2026F Details'!$AU:$AU,[1]GAE!$HZ20,'[1]2026B and 2026F Details'!ED:ED)</f>
        <v>0</v>
      </c>
      <c r="GA20" s="1">
        <f>SUMIF('[1]2026B and 2026F Details'!$AU:$AU,[1]GAE!$HZ20,'[1]2026B and 2026F Details'!EE:EE)</f>
        <v>0</v>
      </c>
      <c r="GB20" s="1">
        <f>SUMIF('[1]2026B and 2026F Details'!$AU:$AU,[1]GAE!$HZ20,'[1]2026B and 2026F Details'!EF:EF)</f>
        <v>0</v>
      </c>
      <c r="GC20" s="1">
        <f>SUMIF('[1]2026B and 2026F Details'!$AU:$AU,[1]GAE!$HZ20,'[1]2026B and 2026F Details'!EG:EG)</f>
        <v>0</v>
      </c>
      <c r="GD20" t="s">
        <v>111</v>
      </c>
    </row>
    <row r="21" spans="1:187" x14ac:dyDescent="0.35">
      <c r="A21" t="s">
        <v>103</v>
      </c>
      <c r="B21" t="s">
        <v>104</v>
      </c>
      <c r="C21">
        <v>81132101</v>
      </c>
      <c r="D21">
        <v>61031101</v>
      </c>
      <c r="E21" s="1">
        <v>0</v>
      </c>
      <c r="F21" s="1">
        <v>0</v>
      </c>
      <c r="G21" s="1">
        <v>0</v>
      </c>
      <c r="H21" s="1">
        <v>30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4">
        <v>0</v>
      </c>
      <c r="ER21" s="1">
        <v>0</v>
      </c>
      <c r="ES21" s="35"/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f>SUMIF('[1]2026B and 2026F Details'!$AU:$AU,[1]GAE!$HZ21,'[1]2026B and 2026F Details'!DV:DV)</f>
        <v>0</v>
      </c>
      <c r="FS21" s="1">
        <f>SUMIF('[1]2026B and 2026F Details'!$AU:$AU,[1]GAE!$HZ21,'[1]2026B and 2026F Details'!DW:DW)</f>
        <v>0</v>
      </c>
      <c r="FT21" s="1">
        <f>SUMIF('[1]2026B and 2026F Details'!$AU:$AU,[1]GAE!$HZ21,'[1]2026B and 2026F Details'!DX:DX)</f>
        <v>0</v>
      </c>
      <c r="FU21" s="1">
        <f>SUMIF('[1]2026B and 2026F Details'!$AU:$AU,[1]GAE!$HZ21,'[1]2026B and 2026F Details'!DY:DY)</f>
        <v>0</v>
      </c>
      <c r="FV21" s="1">
        <f>SUMIF('[1]2026B and 2026F Details'!$AU:$AU,[1]GAE!$HZ21,'[1]2026B and 2026F Details'!DZ:DZ)</f>
        <v>0</v>
      </c>
      <c r="FW21" s="1">
        <f>SUMIF('[1]2026B and 2026F Details'!$AU:$AU,[1]GAE!$HZ21,'[1]2026B and 2026F Details'!EA:EA)</f>
        <v>0</v>
      </c>
      <c r="FX21" s="1">
        <f>SUMIF('[1]2026B and 2026F Details'!$AU:$AU,[1]GAE!$HZ21,'[1]2026B and 2026F Details'!EB:EB)</f>
        <v>0</v>
      </c>
      <c r="FY21" s="1">
        <f>SUMIF('[1]2026B and 2026F Details'!$AU:$AU,[1]GAE!$HZ21,'[1]2026B and 2026F Details'!EC:EC)</f>
        <v>0</v>
      </c>
      <c r="FZ21" s="1">
        <f>SUMIF('[1]2026B and 2026F Details'!$AU:$AU,[1]GAE!$HZ21,'[1]2026B and 2026F Details'!ED:ED)</f>
        <v>0</v>
      </c>
      <c r="GA21" s="1">
        <f>SUMIF('[1]2026B and 2026F Details'!$AU:$AU,[1]GAE!$HZ21,'[1]2026B and 2026F Details'!EE:EE)</f>
        <v>0</v>
      </c>
      <c r="GB21" s="1">
        <f>SUMIF('[1]2026B and 2026F Details'!$AU:$AU,[1]GAE!$HZ21,'[1]2026B and 2026F Details'!EF:EF)</f>
        <v>0</v>
      </c>
      <c r="GC21" s="1">
        <f>SUMIF('[1]2026B and 2026F Details'!$AU:$AU,[1]GAE!$HZ21,'[1]2026B and 2026F Details'!EG:EG)</f>
        <v>0</v>
      </c>
      <c r="GD21" t="s">
        <v>111</v>
      </c>
    </row>
    <row r="22" spans="1:187" x14ac:dyDescent="0.35">
      <c r="A22" t="s">
        <v>103</v>
      </c>
      <c r="B22" t="s">
        <v>104</v>
      </c>
      <c r="C22">
        <v>90111101</v>
      </c>
      <c r="D22">
        <v>61031101</v>
      </c>
      <c r="E22" s="1">
        <v>480</v>
      </c>
      <c r="F22" s="1">
        <v>240</v>
      </c>
      <c r="G22" s="1">
        <v>270</v>
      </c>
      <c r="H22" s="1">
        <v>180</v>
      </c>
      <c r="I22" s="1">
        <v>330</v>
      </c>
      <c r="J22" s="1">
        <v>210</v>
      </c>
      <c r="K22" s="1">
        <v>390</v>
      </c>
      <c r="L22" s="1">
        <v>180</v>
      </c>
      <c r="M22" s="1">
        <v>90</v>
      </c>
      <c r="N22" s="1">
        <v>330</v>
      </c>
      <c r="O22" s="1">
        <v>150</v>
      </c>
      <c r="P22" s="1">
        <v>210</v>
      </c>
      <c r="Q22" s="1">
        <v>270</v>
      </c>
      <c r="R22" s="1">
        <v>300</v>
      </c>
      <c r="S22" s="1">
        <v>150</v>
      </c>
      <c r="T22" s="1">
        <v>120</v>
      </c>
      <c r="U22" s="1">
        <v>0</v>
      </c>
      <c r="V22" s="1">
        <v>0</v>
      </c>
      <c r="W22" s="1">
        <v>1500</v>
      </c>
      <c r="X22" s="1">
        <v>180</v>
      </c>
      <c r="Y22" s="1">
        <v>30</v>
      </c>
      <c r="Z22" s="1">
        <v>90</v>
      </c>
      <c r="AA22" s="1">
        <v>360</v>
      </c>
      <c r="AB22" s="1">
        <v>270</v>
      </c>
      <c r="AC22" s="1">
        <v>120</v>
      </c>
      <c r="AD22" s="1">
        <v>240</v>
      </c>
      <c r="AE22" s="1">
        <v>150</v>
      </c>
      <c r="AF22" s="1">
        <v>210</v>
      </c>
      <c r="AG22" s="1">
        <v>30</v>
      </c>
      <c r="AH22" s="1">
        <v>30</v>
      </c>
      <c r="AI22" s="1">
        <v>300</v>
      </c>
      <c r="AJ22" s="1">
        <v>210</v>
      </c>
      <c r="AK22" s="1">
        <v>0</v>
      </c>
      <c r="AL22" s="1">
        <v>210</v>
      </c>
      <c r="AM22" s="1">
        <v>60</v>
      </c>
      <c r="AN22" s="1">
        <v>60</v>
      </c>
      <c r="AO22" s="1">
        <v>180</v>
      </c>
      <c r="AP22" s="1">
        <v>30</v>
      </c>
      <c r="AQ22" s="1">
        <v>480</v>
      </c>
      <c r="AR22" s="1">
        <v>210</v>
      </c>
      <c r="AS22" s="1">
        <v>60</v>
      </c>
      <c r="AT22" s="1">
        <v>60</v>
      </c>
      <c r="AU22" s="1">
        <v>0</v>
      </c>
      <c r="AV22" s="1">
        <v>390</v>
      </c>
      <c r="AW22" s="1">
        <v>420</v>
      </c>
      <c r="AX22" s="1">
        <v>390</v>
      </c>
      <c r="AY22" s="1">
        <v>300</v>
      </c>
      <c r="AZ22" s="1">
        <v>150</v>
      </c>
      <c r="BA22" s="1">
        <v>0</v>
      </c>
      <c r="BB22" s="1">
        <v>270</v>
      </c>
      <c r="BC22" s="1">
        <v>330</v>
      </c>
      <c r="BD22" s="1">
        <v>270</v>
      </c>
      <c r="BE22" s="1">
        <v>210</v>
      </c>
      <c r="BF22" s="1">
        <v>210</v>
      </c>
      <c r="BG22" s="1">
        <v>150</v>
      </c>
      <c r="BH22" s="1">
        <v>150</v>
      </c>
      <c r="BI22" s="1">
        <v>300</v>
      </c>
      <c r="BJ22" s="1">
        <v>0</v>
      </c>
      <c r="BK22" s="1">
        <v>390</v>
      </c>
      <c r="BL22" s="1">
        <v>180</v>
      </c>
      <c r="BM22" s="1">
        <v>0</v>
      </c>
      <c r="BN22" s="1">
        <v>90</v>
      </c>
      <c r="BO22" s="1">
        <v>420</v>
      </c>
      <c r="BP22" s="1">
        <v>180</v>
      </c>
      <c r="BQ22" s="1">
        <v>150</v>
      </c>
      <c r="BR22" s="1">
        <v>30</v>
      </c>
      <c r="BS22" s="1">
        <v>60</v>
      </c>
      <c r="BT22" s="1">
        <v>150</v>
      </c>
      <c r="BU22" s="1">
        <v>240</v>
      </c>
      <c r="BV22" s="1">
        <v>240</v>
      </c>
      <c r="BW22" s="1">
        <v>120</v>
      </c>
      <c r="BX22" s="1">
        <v>30</v>
      </c>
      <c r="BY22" s="1">
        <v>90</v>
      </c>
      <c r="BZ22" s="1">
        <v>0</v>
      </c>
      <c r="CA22" s="1">
        <v>150</v>
      </c>
      <c r="CB22" s="1">
        <v>690</v>
      </c>
      <c r="CC22" s="1">
        <v>210</v>
      </c>
      <c r="CD22" s="1">
        <v>30</v>
      </c>
      <c r="CE22" s="1">
        <v>300</v>
      </c>
      <c r="CF22" s="1">
        <v>0</v>
      </c>
      <c r="CG22" s="1">
        <v>240</v>
      </c>
      <c r="CH22" s="1">
        <v>90</v>
      </c>
      <c r="CI22" s="1">
        <v>150</v>
      </c>
      <c r="CJ22" s="1">
        <v>120</v>
      </c>
      <c r="CK22" s="1">
        <v>240</v>
      </c>
      <c r="CL22" s="1">
        <v>0</v>
      </c>
      <c r="CM22" s="1">
        <v>0</v>
      </c>
      <c r="CN22" s="1">
        <v>180</v>
      </c>
      <c r="CO22" s="1">
        <v>90</v>
      </c>
      <c r="CP22" s="1">
        <v>180</v>
      </c>
      <c r="CQ22" s="1">
        <v>120</v>
      </c>
      <c r="CR22" s="1">
        <v>150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270</v>
      </c>
      <c r="DK22" s="1">
        <v>330</v>
      </c>
      <c r="DL22" s="1">
        <v>270</v>
      </c>
      <c r="DM22" s="1">
        <v>210</v>
      </c>
      <c r="DN22" s="1">
        <v>210</v>
      </c>
      <c r="DO22" s="1">
        <v>150</v>
      </c>
      <c r="DP22" s="1">
        <v>150</v>
      </c>
      <c r="DQ22" s="1">
        <v>300</v>
      </c>
      <c r="DR22" s="1">
        <v>0</v>
      </c>
      <c r="DS22" s="1">
        <v>390</v>
      </c>
      <c r="DT22" s="1">
        <v>180</v>
      </c>
      <c r="DU22" s="1">
        <v>0</v>
      </c>
      <c r="DV22" s="1">
        <v>90</v>
      </c>
      <c r="DW22" s="1">
        <v>420</v>
      </c>
      <c r="DX22" s="1">
        <v>180</v>
      </c>
      <c r="DY22" s="1">
        <v>150</v>
      </c>
      <c r="DZ22" s="1">
        <v>30</v>
      </c>
      <c r="EA22" s="1">
        <v>60</v>
      </c>
      <c r="EB22" s="1">
        <v>150</v>
      </c>
      <c r="EC22" s="1">
        <v>240</v>
      </c>
      <c r="ED22" s="1">
        <v>240</v>
      </c>
      <c r="EE22" s="1">
        <v>120</v>
      </c>
      <c r="EF22" s="1">
        <v>30</v>
      </c>
      <c r="EG22" s="1">
        <v>90</v>
      </c>
      <c r="EH22" s="1">
        <v>90</v>
      </c>
      <c r="EI22" s="1">
        <v>420</v>
      </c>
      <c r="EJ22" s="1">
        <v>180</v>
      </c>
      <c r="EK22" s="1">
        <v>150</v>
      </c>
      <c r="EL22" s="1">
        <v>30</v>
      </c>
      <c r="EM22" s="1">
        <v>60</v>
      </c>
      <c r="EN22" s="1">
        <v>150</v>
      </c>
      <c r="EO22" s="1">
        <v>240</v>
      </c>
      <c r="EP22" s="1">
        <v>240</v>
      </c>
      <c r="EQ22" s="4">
        <v>120</v>
      </c>
      <c r="ER22" s="1">
        <v>30</v>
      </c>
      <c r="ES22" s="35">
        <v>173.33333333333334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f>SUMIF('[1]2026B and 2026F Details'!$AU:$AU,[1]GAE!$HZ22,'[1]2026B and 2026F Details'!DV:DV)</f>
        <v>0</v>
      </c>
      <c r="FS22" s="1">
        <f>SUMIF('[1]2026B and 2026F Details'!$AU:$AU,[1]GAE!$HZ22,'[1]2026B and 2026F Details'!DW:DW)</f>
        <v>0</v>
      </c>
      <c r="FT22" s="1">
        <f>SUMIF('[1]2026B and 2026F Details'!$AU:$AU,[1]GAE!$HZ22,'[1]2026B and 2026F Details'!DX:DX)</f>
        <v>0</v>
      </c>
      <c r="FU22" s="1">
        <f>SUMIF('[1]2026B and 2026F Details'!$AU:$AU,[1]GAE!$HZ22,'[1]2026B and 2026F Details'!DY:DY)</f>
        <v>0</v>
      </c>
      <c r="FV22" s="1">
        <f>SUMIF('[1]2026B and 2026F Details'!$AU:$AU,[1]GAE!$HZ22,'[1]2026B and 2026F Details'!DZ:DZ)</f>
        <v>0</v>
      </c>
      <c r="FW22" s="1">
        <f>SUMIF('[1]2026B and 2026F Details'!$AU:$AU,[1]GAE!$HZ22,'[1]2026B and 2026F Details'!EA:EA)</f>
        <v>0</v>
      </c>
      <c r="FX22" s="1">
        <f>SUMIF('[1]2026B and 2026F Details'!$AU:$AU,[1]GAE!$HZ22,'[1]2026B and 2026F Details'!EB:EB)</f>
        <v>0</v>
      </c>
      <c r="FY22" s="1">
        <f>SUMIF('[1]2026B and 2026F Details'!$AU:$AU,[1]GAE!$HZ22,'[1]2026B and 2026F Details'!EC:EC)</f>
        <v>0</v>
      </c>
      <c r="FZ22" s="1">
        <f>SUMIF('[1]2026B and 2026F Details'!$AU:$AU,[1]GAE!$HZ22,'[1]2026B and 2026F Details'!ED:ED)</f>
        <v>0</v>
      </c>
      <c r="GA22" s="1">
        <f>SUMIF('[1]2026B and 2026F Details'!$AU:$AU,[1]GAE!$HZ22,'[1]2026B and 2026F Details'!EE:EE)</f>
        <v>0</v>
      </c>
      <c r="GB22" s="1">
        <f>SUMIF('[1]2026B and 2026F Details'!$AU:$AU,[1]GAE!$HZ22,'[1]2026B and 2026F Details'!EF:EF)</f>
        <v>0</v>
      </c>
      <c r="GC22" s="1">
        <f>SUMIF('[1]2026B and 2026F Details'!$AU:$AU,[1]GAE!$HZ22,'[1]2026B and 2026F Details'!EG:EG)</f>
        <v>0</v>
      </c>
      <c r="GD22" t="s">
        <v>111</v>
      </c>
    </row>
    <row r="23" spans="1:187" x14ac:dyDescent="0.35">
      <c r="A23" t="s">
        <v>103</v>
      </c>
      <c r="B23" t="s">
        <v>104</v>
      </c>
      <c r="C23" s="6">
        <v>80111101</v>
      </c>
      <c r="D23" s="6">
        <v>61031199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1680000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1680000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4">
        <v>0</v>
      </c>
      <c r="ER23" s="1">
        <v>0</v>
      </c>
      <c r="ES23" s="35"/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f>SUMIF('[1]2026B and 2026F Details'!$AU:$AU,[1]GAE!$HZ23,'[1]2026B and 2026F Details'!DV:DV)</f>
        <v>0</v>
      </c>
      <c r="FS23" s="1">
        <f>SUMIF('[1]2026B and 2026F Details'!$AU:$AU,[1]GAE!$HZ23,'[1]2026B and 2026F Details'!DW:DW)</f>
        <v>0</v>
      </c>
      <c r="FT23" s="1">
        <f>SUMIF('[1]2026B and 2026F Details'!$AU:$AU,[1]GAE!$HZ23,'[1]2026B and 2026F Details'!DX:DX)</f>
        <v>0</v>
      </c>
      <c r="FU23" s="1">
        <f>SUMIF('[1]2026B and 2026F Details'!$AU:$AU,[1]GAE!$HZ23,'[1]2026B and 2026F Details'!DY:DY)</f>
        <v>0</v>
      </c>
      <c r="FV23" s="1">
        <f>SUMIF('[1]2026B and 2026F Details'!$AU:$AU,[1]GAE!$HZ23,'[1]2026B and 2026F Details'!DZ:DZ)</f>
        <v>0</v>
      </c>
      <c r="FW23" s="1">
        <f>SUMIF('[1]2026B and 2026F Details'!$AU:$AU,[1]GAE!$HZ23,'[1]2026B and 2026F Details'!EA:EA)</f>
        <v>0</v>
      </c>
      <c r="FX23" s="1">
        <f>SUMIF('[1]2026B and 2026F Details'!$AU:$AU,[1]GAE!$HZ23,'[1]2026B and 2026F Details'!EB:EB)</f>
        <v>0</v>
      </c>
      <c r="FY23" s="1">
        <f>SUMIF('[1]2026B and 2026F Details'!$AU:$AU,[1]GAE!$HZ23,'[1]2026B and 2026F Details'!EC:EC)</f>
        <v>0</v>
      </c>
      <c r="FZ23" s="1">
        <f>SUMIF('[1]2026B and 2026F Details'!$AU:$AU,[1]GAE!$HZ23,'[1]2026B and 2026F Details'!ED:ED)</f>
        <v>0</v>
      </c>
      <c r="GA23" s="1">
        <f>SUMIF('[1]2026B and 2026F Details'!$AU:$AU,[1]GAE!$HZ23,'[1]2026B and 2026F Details'!EE:EE)</f>
        <v>0</v>
      </c>
      <c r="GB23" s="1">
        <f>SUMIF('[1]2026B and 2026F Details'!$AU:$AU,[1]GAE!$HZ23,'[1]2026B and 2026F Details'!EF:EF)</f>
        <v>0</v>
      </c>
      <c r="GC23" s="1">
        <f>SUMIF('[1]2026B and 2026F Details'!$AU:$AU,[1]GAE!$HZ23,'[1]2026B and 2026F Details'!EG:EG)</f>
        <v>0</v>
      </c>
      <c r="GD23" t="s">
        <v>111</v>
      </c>
    </row>
    <row r="24" spans="1:187" x14ac:dyDescent="0.35">
      <c r="A24" t="s">
        <v>103</v>
      </c>
      <c r="B24" t="s">
        <v>104</v>
      </c>
      <c r="C24">
        <v>80111201</v>
      </c>
      <c r="D24">
        <v>61711101</v>
      </c>
      <c r="E24" s="1">
        <v>5486.16</v>
      </c>
      <c r="F24" s="1">
        <v>16789.8</v>
      </c>
      <c r="G24" s="1">
        <v>5486.16</v>
      </c>
      <c r="H24" s="1">
        <v>5847.0000000000036</v>
      </c>
      <c r="I24" s="1">
        <v>5423.5</v>
      </c>
      <c r="J24" s="1">
        <v>5423.5</v>
      </c>
      <c r="K24" s="1">
        <v>5423.5</v>
      </c>
      <c r="L24" s="1">
        <v>5423.5</v>
      </c>
      <c r="M24" s="1">
        <v>5423.5</v>
      </c>
      <c r="N24" s="1">
        <v>25423.499999999993</v>
      </c>
      <c r="O24" s="1">
        <v>5423.5</v>
      </c>
      <c r="P24" s="1">
        <v>458423.5</v>
      </c>
      <c r="Q24" s="1">
        <v>423.5</v>
      </c>
      <c r="R24" s="1">
        <v>423.5</v>
      </c>
      <c r="S24" s="1">
        <v>0</v>
      </c>
      <c r="T24" s="1">
        <v>0</v>
      </c>
      <c r="U24" s="1">
        <v>6130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423.5</v>
      </c>
      <c r="AB24" s="1">
        <v>2124.5400000000009</v>
      </c>
      <c r="AC24" s="1">
        <v>0</v>
      </c>
      <c r="AD24" s="1">
        <v>-875.46</v>
      </c>
      <c r="AE24" s="1">
        <v>624.54000000000008</v>
      </c>
      <c r="AF24" s="1">
        <v>624.54</v>
      </c>
      <c r="AG24" s="1">
        <v>624.54</v>
      </c>
      <c r="AH24" s="1">
        <v>624.54000000000008</v>
      </c>
      <c r="AI24" s="1">
        <v>624.53999999999974</v>
      </c>
      <c r="AJ24" s="1">
        <v>624.54000000000042</v>
      </c>
      <c r="AK24" s="1">
        <v>624.54</v>
      </c>
      <c r="AL24" s="1">
        <v>624.53999999999951</v>
      </c>
      <c r="AM24" s="1">
        <v>201.01000000000022</v>
      </c>
      <c r="AN24" s="1">
        <v>0</v>
      </c>
      <c r="AO24" s="1">
        <v>951.83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4">
        <v>0</v>
      </c>
      <c r="ER24" s="1">
        <v>0</v>
      </c>
      <c r="ES24" s="35"/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f>SUMIF('[1]2026B and 2026F Details'!$AU:$AU,[1]GAE!$HZ24,'[1]2026B and 2026F Details'!DV:DV)</f>
        <v>0</v>
      </c>
      <c r="FS24" s="1">
        <f>SUMIF('[1]2026B and 2026F Details'!$AU:$AU,[1]GAE!$HZ24,'[1]2026B and 2026F Details'!DW:DW)</f>
        <v>0</v>
      </c>
      <c r="FT24" s="1">
        <f>SUMIF('[1]2026B and 2026F Details'!$AU:$AU,[1]GAE!$HZ24,'[1]2026B and 2026F Details'!DX:DX)</f>
        <v>0</v>
      </c>
      <c r="FU24" s="1">
        <f>SUMIF('[1]2026B and 2026F Details'!$AU:$AU,[1]GAE!$HZ24,'[1]2026B and 2026F Details'!DY:DY)</f>
        <v>0</v>
      </c>
      <c r="FV24" s="1">
        <f>SUMIF('[1]2026B and 2026F Details'!$AU:$AU,[1]GAE!$HZ24,'[1]2026B and 2026F Details'!DZ:DZ)</f>
        <v>0</v>
      </c>
      <c r="FW24" s="1">
        <f>SUMIF('[1]2026B and 2026F Details'!$AU:$AU,[1]GAE!$HZ24,'[1]2026B and 2026F Details'!EA:EA)</f>
        <v>0</v>
      </c>
      <c r="FX24" s="1">
        <f>SUMIF('[1]2026B and 2026F Details'!$AU:$AU,[1]GAE!$HZ24,'[1]2026B and 2026F Details'!EB:EB)</f>
        <v>0</v>
      </c>
      <c r="FY24" s="1">
        <f>SUMIF('[1]2026B and 2026F Details'!$AU:$AU,[1]GAE!$HZ24,'[1]2026B and 2026F Details'!EC:EC)</f>
        <v>0</v>
      </c>
      <c r="FZ24" s="1">
        <f>SUMIF('[1]2026B and 2026F Details'!$AU:$AU,[1]GAE!$HZ24,'[1]2026B and 2026F Details'!ED:ED)</f>
        <v>0</v>
      </c>
      <c r="GA24" s="1">
        <f>SUMIF('[1]2026B and 2026F Details'!$AU:$AU,[1]GAE!$HZ24,'[1]2026B and 2026F Details'!EE:EE)</f>
        <v>0</v>
      </c>
      <c r="GB24" s="1">
        <f>SUMIF('[1]2026B and 2026F Details'!$AU:$AU,[1]GAE!$HZ24,'[1]2026B and 2026F Details'!EF:EF)</f>
        <v>0</v>
      </c>
      <c r="GC24" s="1">
        <f>SUMIF('[1]2026B and 2026F Details'!$AU:$AU,[1]GAE!$HZ24,'[1]2026B and 2026F Details'!EG:EG)</f>
        <v>0</v>
      </c>
      <c r="GD24" t="s">
        <v>109</v>
      </c>
      <c r="GE24" t="s">
        <v>112</v>
      </c>
    </row>
    <row r="25" spans="1:187" x14ac:dyDescent="0.35">
      <c r="A25" t="s">
        <v>103</v>
      </c>
      <c r="B25" t="s">
        <v>104</v>
      </c>
      <c r="C25">
        <v>80111202</v>
      </c>
      <c r="D25">
        <v>61711101</v>
      </c>
      <c r="E25" s="1">
        <v>431.55</v>
      </c>
      <c r="F25" s="1">
        <v>431.55</v>
      </c>
      <c r="G25" s="1">
        <v>431.54000000000008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4">
        <v>0</v>
      </c>
      <c r="ER25" s="1">
        <v>0</v>
      </c>
      <c r="ES25" s="35"/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f>SUMIF('[1]2026B and 2026F Details'!$AU:$AU,[1]GAE!$HZ25,'[1]2026B and 2026F Details'!DV:DV)</f>
        <v>0</v>
      </c>
      <c r="FS25" s="1">
        <f>SUMIF('[1]2026B and 2026F Details'!$AU:$AU,[1]GAE!$HZ25,'[1]2026B and 2026F Details'!DW:DW)</f>
        <v>0</v>
      </c>
      <c r="FT25" s="1">
        <f>SUMIF('[1]2026B and 2026F Details'!$AU:$AU,[1]GAE!$HZ25,'[1]2026B and 2026F Details'!DX:DX)</f>
        <v>0</v>
      </c>
      <c r="FU25" s="1">
        <f>SUMIF('[1]2026B and 2026F Details'!$AU:$AU,[1]GAE!$HZ25,'[1]2026B and 2026F Details'!DY:DY)</f>
        <v>0</v>
      </c>
      <c r="FV25" s="1">
        <f>SUMIF('[1]2026B and 2026F Details'!$AU:$AU,[1]GAE!$HZ25,'[1]2026B and 2026F Details'!DZ:DZ)</f>
        <v>0</v>
      </c>
      <c r="FW25" s="1">
        <f>SUMIF('[1]2026B and 2026F Details'!$AU:$AU,[1]GAE!$HZ25,'[1]2026B and 2026F Details'!EA:EA)</f>
        <v>0</v>
      </c>
      <c r="FX25" s="1">
        <f>SUMIF('[1]2026B and 2026F Details'!$AU:$AU,[1]GAE!$HZ25,'[1]2026B and 2026F Details'!EB:EB)</f>
        <v>0</v>
      </c>
      <c r="FY25" s="1">
        <f>SUMIF('[1]2026B and 2026F Details'!$AU:$AU,[1]GAE!$HZ25,'[1]2026B and 2026F Details'!EC:EC)</f>
        <v>0</v>
      </c>
      <c r="FZ25" s="1">
        <f>SUMIF('[1]2026B and 2026F Details'!$AU:$AU,[1]GAE!$HZ25,'[1]2026B and 2026F Details'!ED:ED)</f>
        <v>0</v>
      </c>
      <c r="GA25" s="1">
        <f>SUMIF('[1]2026B and 2026F Details'!$AU:$AU,[1]GAE!$HZ25,'[1]2026B and 2026F Details'!EE:EE)</f>
        <v>0</v>
      </c>
      <c r="GB25" s="1">
        <f>SUMIF('[1]2026B and 2026F Details'!$AU:$AU,[1]GAE!$HZ25,'[1]2026B and 2026F Details'!EF:EF)</f>
        <v>0</v>
      </c>
      <c r="GC25" s="1">
        <f>SUMIF('[1]2026B and 2026F Details'!$AU:$AU,[1]GAE!$HZ25,'[1]2026B and 2026F Details'!EG:EG)</f>
        <v>0</v>
      </c>
      <c r="GD25" t="s">
        <v>109</v>
      </c>
      <c r="GE25" t="s">
        <v>112</v>
      </c>
    </row>
    <row r="26" spans="1:187" x14ac:dyDescent="0.35">
      <c r="A26" t="s">
        <v>103</v>
      </c>
      <c r="B26" t="s">
        <v>104</v>
      </c>
      <c r="C26">
        <v>80111203</v>
      </c>
      <c r="D26">
        <v>61711101</v>
      </c>
      <c r="E26" s="1">
        <v>0</v>
      </c>
      <c r="F26" s="1">
        <v>500</v>
      </c>
      <c r="G26" s="1">
        <v>250</v>
      </c>
      <c r="H26" s="1">
        <v>250</v>
      </c>
      <c r="I26" s="1">
        <v>250</v>
      </c>
      <c r="J26" s="1">
        <v>6372.45</v>
      </c>
      <c r="K26" s="1">
        <v>250</v>
      </c>
      <c r="L26" s="1">
        <v>250</v>
      </c>
      <c r="M26" s="1">
        <v>250.00000000000091</v>
      </c>
      <c r="N26" s="1">
        <v>250</v>
      </c>
      <c r="O26" s="1">
        <v>250</v>
      </c>
      <c r="P26" s="1">
        <v>250</v>
      </c>
      <c r="Q26" s="1">
        <v>0</v>
      </c>
      <c r="R26" s="1">
        <v>0</v>
      </c>
      <c r="S26" s="1">
        <v>0</v>
      </c>
      <c r="T26" s="1">
        <v>0</v>
      </c>
      <c r="U26" s="1">
        <v>6130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250</v>
      </c>
      <c r="AD26" s="1">
        <v>250</v>
      </c>
      <c r="AE26" s="1">
        <v>943.75</v>
      </c>
      <c r="AF26" s="1">
        <v>596.88000000000011</v>
      </c>
      <c r="AG26" s="1">
        <v>3016.88</v>
      </c>
      <c r="AH26" s="1">
        <v>1201.8800000000001</v>
      </c>
      <c r="AI26" s="1">
        <v>1201.8800000000001</v>
      </c>
      <c r="AJ26" s="1">
        <v>1201.8799999999992</v>
      </c>
      <c r="AK26" s="1">
        <v>1201.880000000001</v>
      </c>
      <c r="AL26" s="1">
        <v>1201.8799999999992</v>
      </c>
      <c r="AM26" s="1">
        <v>1201.880000000001</v>
      </c>
      <c r="AN26" s="1">
        <v>1201.8799999999992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4">
        <v>0</v>
      </c>
      <c r="ER26" s="1">
        <v>0</v>
      </c>
      <c r="ES26" s="35"/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f>SUMIF('[1]2026B and 2026F Details'!$AU:$AU,[1]GAE!$HZ26,'[1]2026B and 2026F Details'!DV:DV)</f>
        <v>0</v>
      </c>
      <c r="FS26" s="1">
        <f>SUMIF('[1]2026B and 2026F Details'!$AU:$AU,[1]GAE!$HZ26,'[1]2026B and 2026F Details'!DW:DW)</f>
        <v>0</v>
      </c>
      <c r="FT26" s="1">
        <f>SUMIF('[1]2026B and 2026F Details'!$AU:$AU,[1]GAE!$HZ26,'[1]2026B and 2026F Details'!DX:DX)</f>
        <v>0</v>
      </c>
      <c r="FU26" s="1">
        <f>SUMIF('[1]2026B and 2026F Details'!$AU:$AU,[1]GAE!$HZ26,'[1]2026B and 2026F Details'!DY:DY)</f>
        <v>0</v>
      </c>
      <c r="FV26" s="1">
        <f>SUMIF('[1]2026B and 2026F Details'!$AU:$AU,[1]GAE!$HZ26,'[1]2026B and 2026F Details'!DZ:DZ)</f>
        <v>0</v>
      </c>
      <c r="FW26" s="1">
        <f>SUMIF('[1]2026B and 2026F Details'!$AU:$AU,[1]GAE!$HZ26,'[1]2026B and 2026F Details'!EA:EA)</f>
        <v>0</v>
      </c>
      <c r="FX26" s="1">
        <f>SUMIF('[1]2026B and 2026F Details'!$AU:$AU,[1]GAE!$HZ26,'[1]2026B and 2026F Details'!EB:EB)</f>
        <v>0</v>
      </c>
      <c r="FY26" s="1">
        <f>SUMIF('[1]2026B and 2026F Details'!$AU:$AU,[1]GAE!$HZ26,'[1]2026B and 2026F Details'!EC:EC)</f>
        <v>0</v>
      </c>
      <c r="FZ26" s="1">
        <f>SUMIF('[1]2026B and 2026F Details'!$AU:$AU,[1]GAE!$HZ26,'[1]2026B and 2026F Details'!ED:ED)</f>
        <v>0</v>
      </c>
      <c r="GA26" s="1">
        <f>SUMIF('[1]2026B and 2026F Details'!$AU:$AU,[1]GAE!$HZ26,'[1]2026B and 2026F Details'!EE:EE)</f>
        <v>0</v>
      </c>
      <c r="GB26" s="1">
        <f>SUMIF('[1]2026B and 2026F Details'!$AU:$AU,[1]GAE!$HZ26,'[1]2026B and 2026F Details'!EF:EF)</f>
        <v>0</v>
      </c>
      <c r="GC26" s="1">
        <f>SUMIF('[1]2026B and 2026F Details'!$AU:$AU,[1]GAE!$HZ26,'[1]2026B and 2026F Details'!EG:EG)</f>
        <v>0</v>
      </c>
      <c r="GD26" t="s">
        <v>109</v>
      </c>
      <c r="GE26" t="s">
        <v>112</v>
      </c>
    </row>
    <row r="27" spans="1:187" x14ac:dyDescent="0.35">
      <c r="A27" t="s">
        <v>103</v>
      </c>
      <c r="B27" t="s">
        <v>104</v>
      </c>
      <c r="C27">
        <v>80122101</v>
      </c>
      <c r="D27">
        <v>61711101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9889.2900000000009</v>
      </c>
      <c r="M27" s="1">
        <v>0</v>
      </c>
      <c r="N27" s="1">
        <v>0</v>
      </c>
      <c r="O27" s="1">
        <v>199.95999999999913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9435.24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2000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11116</v>
      </c>
      <c r="BU27" s="1">
        <v>4788</v>
      </c>
      <c r="BV27" s="1">
        <v>0</v>
      </c>
      <c r="BW27" s="1">
        <v>0</v>
      </c>
      <c r="BX27" s="1">
        <v>0</v>
      </c>
      <c r="BY27" s="1">
        <v>10000</v>
      </c>
      <c r="BZ27" s="1">
        <v>0</v>
      </c>
      <c r="CA27" s="1">
        <v>0</v>
      </c>
      <c r="CB27" s="1">
        <v>0</v>
      </c>
      <c r="CC27" s="1">
        <v>0</v>
      </c>
      <c r="CD27" s="1">
        <v>2100</v>
      </c>
      <c r="CE27" s="1">
        <v>0</v>
      </c>
      <c r="CF27" s="1">
        <v>530</v>
      </c>
      <c r="CG27" s="1">
        <v>4850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3628</v>
      </c>
      <c r="CO27" s="1">
        <v>0</v>
      </c>
      <c r="CP27" s="1">
        <v>0</v>
      </c>
      <c r="CQ27" s="1">
        <v>530</v>
      </c>
      <c r="CR27" s="1">
        <v>1500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11116</v>
      </c>
      <c r="EC27" s="1">
        <v>4788</v>
      </c>
      <c r="ED27" s="1">
        <v>0</v>
      </c>
      <c r="EE27" s="1">
        <v>0</v>
      </c>
      <c r="EF27" s="1">
        <v>0</v>
      </c>
      <c r="EG27" s="1">
        <v>10000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11116</v>
      </c>
      <c r="EO27" s="1">
        <v>4788</v>
      </c>
      <c r="EP27" s="1">
        <v>0</v>
      </c>
      <c r="EQ27" s="4">
        <v>0</v>
      </c>
      <c r="ER27" s="1">
        <v>0</v>
      </c>
      <c r="ES27" s="35"/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16625</v>
      </c>
      <c r="FG27" s="1">
        <v>3500</v>
      </c>
      <c r="FH27" s="1">
        <v>22750</v>
      </c>
      <c r="FI27" s="1">
        <v>3500</v>
      </c>
      <c r="FJ27" s="1">
        <v>0</v>
      </c>
      <c r="FK27" s="1">
        <v>0</v>
      </c>
      <c r="FL27" s="1">
        <v>0</v>
      </c>
      <c r="FM27" s="1">
        <v>7500</v>
      </c>
      <c r="FN27" s="1">
        <v>0</v>
      </c>
      <c r="FO27" s="1">
        <v>0</v>
      </c>
      <c r="FP27" s="1">
        <v>0</v>
      </c>
      <c r="FQ27" s="1">
        <v>9600</v>
      </c>
      <c r="FR27" s="1">
        <f>SUMIF('[1]2026B and 2026F Details'!$AU:$AU,[1]GAE!$HZ27,'[1]2026B and 2026F Details'!DV:DV)</f>
        <v>0</v>
      </c>
      <c r="FS27" s="1">
        <f>SUMIF('[1]2026B and 2026F Details'!$AU:$AU,[1]GAE!$HZ27,'[1]2026B and 2026F Details'!DW:DW)</f>
        <v>0</v>
      </c>
      <c r="FT27" s="1">
        <f>SUMIF('[1]2026B and 2026F Details'!$AU:$AU,[1]GAE!$HZ27,'[1]2026B and 2026F Details'!DX:DX)</f>
        <v>0</v>
      </c>
      <c r="FU27" s="1">
        <f>SUMIF('[1]2026B and 2026F Details'!$AU:$AU,[1]GAE!$HZ27,'[1]2026B and 2026F Details'!DY:DY)</f>
        <v>0</v>
      </c>
      <c r="FV27" s="1">
        <f>SUMIF('[1]2026B and 2026F Details'!$AU:$AU,[1]GAE!$HZ27,'[1]2026B and 2026F Details'!DZ:DZ)</f>
        <v>0</v>
      </c>
      <c r="FW27" s="1">
        <f>SUMIF('[1]2026B and 2026F Details'!$AU:$AU,[1]GAE!$HZ27,'[1]2026B and 2026F Details'!EA:EA)</f>
        <v>0</v>
      </c>
      <c r="FX27" s="1">
        <f>SUMIF('[1]2026B and 2026F Details'!$AU:$AU,[1]GAE!$HZ27,'[1]2026B and 2026F Details'!EB:EB)</f>
        <v>0</v>
      </c>
      <c r="FY27" s="1">
        <f>SUMIF('[1]2026B and 2026F Details'!$AU:$AU,[1]GAE!$HZ27,'[1]2026B and 2026F Details'!EC:EC)</f>
        <v>0</v>
      </c>
      <c r="FZ27" s="1">
        <f>SUMIF('[1]2026B and 2026F Details'!$AU:$AU,[1]GAE!$HZ27,'[1]2026B and 2026F Details'!ED:ED)</f>
        <v>0</v>
      </c>
      <c r="GA27" s="1">
        <f>SUMIF('[1]2026B and 2026F Details'!$AU:$AU,[1]GAE!$HZ27,'[1]2026B and 2026F Details'!EE:EE)</f>
        <v>0</v>
      </c>
      <c r="GB27" s="1">
        <f>SUMIF('[1]2026B and 2026F Details'!$AU:$AU,[1]GAE!$HZ27,'[1]2026B and 2026F Details'!EF:EF)</f>
        <v>0</v>
      </c>
      <c r="GC27" s="1">
        <f>SUMIF('[1]2026B and 2026F Details'!$AU:$AU,[1]GAE!$HZ27,'[1]2026B and 2026F Details'!EG:EG)</f>
        <v>0</v>
      </c>
      <c r="GD27" t="s">
        <v>109</v>
      </c>
      <c r="GE27" t="s">
        <v>112</v>
      </c>
    </row>
    <row r="28" spans="1:187" x14ac:dyDescent="0.35">
      <c r="A28" t="s">
        <v>103</v>
      </c>
      <c r="B28" t="s">
        <v>104</v>
      </c>
      <c r="C28">
        <v>80123101</v>
      </c>
      <c r="D28">
        <v>61711101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16687.5</v>
      </c>
      <c r="O28" s="1">
        <v>0</v>
      </c>
      <c r="P28" s="1">
        <v>0</v>
      </c>
      <c r="Q28" s="1">
        <v>5256.56</v>
      </c>
      <c r="R28" s="1">
        <v>5256.5699999999988</v>
      </c>
      <c r="S28" s="1">
        <v>5256.5700000000015</v>
      </c>
      <c r="T28" s="1">
        <v>5256.57</v>
      </c>
      <c r="U28" s="1">
        <v>5256.57</v>
      </c>
      <c r="V28" s="1">
        <v>5256.57</v>
      </c>
      <c r="W28" s="1">
        <v>5256.5700000000033</v>
      </c>
      <c r="X28" s="1">
        <v>5256.57</v>
      </c>
      <c r="Y28" s="1">
        <v>5256.57</v>
      </c>
      <c r="Z28" s="1">
        <v>5256.57</v>
      </c>
      <c r="AA28" s="1">
        <v>5256.57</v>
      </c>
      <c r="AB28" s="1">
        <v>12395.480000000003</v>
      </c>
      <c r="AC28" s="1">
        <v>2692.64</v>
      </c>
      <c r="AD28" s="1">
        <v>5175</v>
      </c>
      <c r="AE28" s="1">
        <v>5174.9999999999991</v>
      </c>
      <c r="AF28" s="1">
        <v>11078.279999999999</v>
      </c>
      <c r="AG28" s="1">
        <v>5175</v>
      </c>
      <c r="AH28" s="1">
        <v>5175</v>
      </c>
      <c r="AI28" s="1">
        <v>5175</v>
      </c>
      <c r="AJ28" s="1">
        <v>5175</v>
      </c>
      <c r="AK28" s="1">
        <v>5175</v>
      </c>
      <c r="AL28" s="1">
        <v>5175</v>
      </c>
      <c r="AM28" s="1">
        <v>5175</v>
      </c>
      <c r="AN28" s="1">
        <v>25334.080000000002</v>
      </c>
      <c r="AO28" s="1">
        <v>12715.92</v>
      </c>
      <c r="AP28" s="1">
        <v>41400</v>
      </c>
      <c r="AQ28" s="1">
        <v>5400</v>
      </c>
      <c r="AR28" s="1">
        <v>5400</v>
      </c>
      <c r="AS28" s="1">
        <v>5400</v>
      </c>
      <c r="AT28" s="1">
        <v>10900</v>
      </c>
      <c r="AU28" s="1">
        <v>5400</v>
      </c>
      <c r="AV28" s="1">
        <v>5400</v>
      </c>
      <c r="AW28" s="1">
        <v>5400</v>
      </c>
      <c r="AX28" s="1">
        <v>-7435.9900000000052</v>
      </c>
      <c r="AY28" s="1">
        <v>5400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-1623.97</v>
      </c>
      <c r="BF28" s="1">
        <v>0</v>
      </c>
      <c r="BG28" s="1">
        <v>360.01</v>
      </c>
      <c r="BH28" s="1">
        <v>284</v>
      </c>
      <c r="BI28" s="1">
        <v>0</v>
      </c>
      <c r="BJ28" s="1">
        <v>0</v>
      </c>
      <c r="BK28" s="1">
        <v>642</v>
      </c>
      <c r="BL28" s="1">
        <v>164.00000000000003</v>
      </c>
      <c r="BM28" s="1">
        <v>0</v>
      </c>
      <c r="BN28" s="1">
        <v>0</v>
      </c>
      <c r="BO28" s="1">
        <v>138.66999999999999</v>
      </c>
      <c r="BP28" s="1">
        <v>16316.039999999999</v>
      </c>
      <c r="BQ28" s="1">
        <v>5544</v>
      </c>
      <c r="BR28" s="1">
        <v>5400</v>
      </c>
      <c r="BS28" s="1">
        <v>5432</v>
      </c>
      <c r="BT28" s="1">
        <v>0</v>
      </c>
      <c r="BU28" s="1">
        <v>200</v>
      </c>
      <c r="BV28" s="1">
        <v>64</v>
      </c>
      <c r="BW28" s="1">
        <v>32</v>
      </c>
      <c r="BX28" s="1">
        <v>64</v>
      </c>
      <c r="BY28" s="1">
        <v>32400.000000000007</v>
      </c>
      <c r="BZ28" s="1">
        <v>2331.92</v>
      </c>
      <c r="CA28" s="1">
        <v>5078.08</v>
      </c>
      <c r="CB28" s="1">
        <v>6593.23</v>
      </c>
      <c r="CC28" s="1">
        <v>6971.7000000000007</v>
      </c>
      <c r="CD28" s="1">
        <v>7838.7999999999993</v>
      </c>
      <c r="CE28" s="1">
        <v>4500.0000000000036</v>
      </c>
      <c r="CF28" s="1">
        <v>4814</v>
      </c>
      <c r="CG28" s="1">
        <v>4532</v>
      </c>
      <c r="CH28" s="1">
        <v>5223.3499999999985</v>
      </c>
      <c r="CI28" s="1">
        <v>4500</v>
      </c>
      <c r="CJ28" s="1">
        <v>4500</v>
      </c>
      <c r="CK28" s="1">
        <v>4564</v>
      </c>
      <c r="CL28" s="1">
        <v>32</v>
      </c>
      <c r="CM28" s="1">
        <v>9000</v>
      </c>
      <c r="CN28" s="1">
        <v>4564</v>
      </c>
      <c r="CO28" s="1">
        <v>4629.71</v>
      </c>
      <c r="CP28" s="1">
        <v>8485.92</v>
      </c>
      <c r="CQ28" s="1">
        <v>4693.09</v>
      </c>
      <c r="CR28" s="1">
        <v>4500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-1623.97</v>
      </c>
      <c r="DN28" s="1">
        <v>0</v>
      </c>
      <c r="DO28" s="1">
        <v>360.01</v>
      </c>
      <c r="DP28" s="1">
        <v>284</v>
      </c>
      <c r="DQ28" s="1">
        <v>0</v>
      </c>
      <c r="DR28" s="1">
        <v>0</v>
      </c>
      <c r="DS28" s="1">
        <v>642</v>
      </c>
      <c r="DT28" s="1">
        <v>164.00000000000003</v>
      </c>
      <c r="DU28" s="1">
        <v>0</v>
      </c>
      <c r="DV28" s="1">
        <v>0</v>
      </c>
      <c r="DW28" s="1">
        <v>138.66999999999999</v>
      </c>
      <c r="DX28" s="1">
        <v>16316.039999999999</v>
      </c>
      <c r="DY28" s="1">
        <v>5544</v>
      </c>
      <c r="DZ28" s="1">
        <v>5400</v>
      </c>
      <c r="EA28" s="1">
        <v>5432</v>
      </c>
      <c r="EB28" s="1">
        <v>0</v>
      </c>
      <c r="EC28" s="1">
        <v>200</v>
      </c>
      <c r="ED28" s="1">
        <v>64</v>
      </c>
      <c r="EE28" s="1">
        <v>32</v>
      </c>
      <c r="EF28" s="1">
        <v>64</v>
      </c>
      <c r="EG28" s="1">
        <v>32400.000000000007</v>
      </c>
      <c r="EH28" s="1">
        <v>0</v>
      </c>
      <c r="EI28" s="1">
        <v>138.66999999999999</v>
      </c>
      <c r="EJ28" s="1">
        <v>16316.039999999999</v>
      </c>
      <c r="EK28" s="1">
        <v>5544</v>
      </c>
      <c r="EL28" s="1">
        <v>5400</v>
      </c>
      <c r="EM28" s="1">
        <v>5432</v>
      </c>
      <c r="EN28" s="1">
        <v>0</v>
      </c>
      <c r="EO28" s="1">
        <v>200</v>
      </c>
      <c r="EP28" s="1">
        <v>64</v>
      </c>
      <c r="EQ28" s="4">
        <v>32</v>
      </c>
      <c r="ER28" s="1">
        <v>64</v>
      </c>
      <c r="ES28" s="35">
        <v>2809.2900000000009</v>
      </c>
      <c r="ET28" s="1">
        <v>36000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5910</v>
      </c>
      <c r="FG28" s="1">
        <v>0</v>
      </c>
      <c r="FH28" s="1">
        <v>0</v>
      </c>
      <c r="FI28" s="1">
        <v>0</v>
      </c>
      <c r="FJ28" s="1">
        <v>0</v>
      </c>
      <c r="FK28" s="1">
        <v>1500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f>SUMIF('[1]2026B and 2026F Details'!$AU:$AU,[1]GAE!$HZ28,'[1]2026B and 2026F Details'!DV:DV)</f>
        <v>0</v>
      </c>
      <c r="FS28" s="1">
        <f>SUMIF('[1]2026B and 2026F Details'!$AU:$AU,[1]GAE!$HZ28,'[1]2026B and 2026F Details'!DW:DW)</f>
        <v>0</v>
      </c>
      <c r="FT28" s="1">
        <f>SUMIF('[1]2026B and 2026F Details'!$AU:$AU,[1]GAE!$HZ28,'[1]2026B and 2026F Details'!DX:DX)</f>
        <v>0</v>
      </c>
      <c r="FU28" s="1">
        <f>SUMIF('[1]2026B and 2026F Details'!$AU:$AU,[1]GAE!$HZ28,'[1]2026B and 2026F Details'!DY:DY)</f>
        <v>0</v>
      </c>
      <c r="FV28" s="1">
        <f>SUMIF('[1]2026B and 2026F Details'!$AU:$AU,[1]GAE!$HZ28,'[1]2026B and 2026F Details'!DZ:DZ)</f>
        <v>0</v>
      </c>
      <c r="FW28" s="1">
        <f>SUMIF('[1]2026B and 2026F Details'!$AU:$AU,[1]GAE!$HZ28,'[1]2026B and 2026F Details'!EA:EA)</f>
        <v>0</v>
      </c>
      <c r="FX28" s="1">
        <f>SUMIF('[1]2026B and 2026F Details'!$AU:$AU,[1]GAE!$HZ28,'[1]2026B and 2026F Details'!EB:EB)</f>
        <v>0</v>
      </c>
      <c r="FY28" s="1">
        <f>SUMIF('[1]2026B and 2026F Details'!$AU:$AU,[1]GAE!$HZ28,'[1]2026B and 2026F Details'!EC:EC)</f>
        <v>0</v>
      </c>
      <c r="FZ28" s="1">
        <f>SUMIF('[1]2026B and 2026F Details'!$AU:$AU,[1]GAE!$HZ28,'[1]2026B and 2026F Details'!ED:ED)</f>
        <v>0</v>
      </c>
      <c r="GA28" s="1">
        <f>SUMIF('[1]2026B and 2026F Details'!$AU:$AU,[1]GAE!$HZ28,'[1]2026B and 2026F Details'!EE:EE)</f>
        <v>0</v>
      </c>
      <c r="GB28" s="1">
        <f>SUMIF('[1]2026B and 2026F Details'!$AU:$AU,[1]GAE!$HZ28,'[1]2026B and 2026F Details'!EF:EF)</f>
        <v>0</v>
      </c>
      <c r="GC28" s="1">
        <f>SUMIF('[1]2026B and 2026F Details'!$AU:$AU,[1]GAE!$HZ28,'[1]2026B and 2026F Details'!EG:EG)</f>
        <v>0</v>
      </c>
      <c r="GD28" t="s">
        <v>109</v>
      </c>
      <c r="GE28" t="s">
        <v>112</v>
      </c>
    </row>
    <row r="29" spans="1:187" x14ac:dyDescent="0.35">
      <c r="A29" t="s">
        <v>103</v>
      </c>
      <c r="B29" t="s">
        <v>104</v>
      </c>
      <c r="C29">
        <v>80123102</v>
      </c>
      <c r="D29">
        <v>61711101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276.79000000000002</v>
      </c>
      <c r="N29" s="1">
        <v>304.45999999999998</v>
      </c>
      <c r="O29" s="1">
        <v>304.46000000000004</v>
      </c>
      <c r="P29" s="1">
        <v>2314.3000000000002</v>
      </c>
      <c r="Q29" s="1">
        <v>304.45999999999998</v>
      </c>
      <c r="R29" s="1">
        <v>304.45999999999998</v>
      </c>
      <c r="S29" s="1">
        <v>304.46000000000004</v>
      </c>
      <c r="T29" s="1">
        <v>304.45999999999992</v>
      </c>
      <c r="U29" s="1">
        <v>304.46000000000004</v>
      </c>
      <c r="V29" s="1">
        <v>304.46000000000004</v>
      </c>
      <c r="W29" s="1">
        <v>304.45999999999981</v>
      </c>
      <c r="X29" s="1">
        <v>0</v>
      </c>
      <c r="Y29" s="1">
        <v>530.51000000000022</v>
      </c>
      <c r="Z29" s="1">
        <v>253.7199999999998</v>
      </c>
      <c r="AA29" s="1">
        <v>253.72000000000025</v>
      </c>
      <c r="AB29" s="1">
        <v>253.7199999999998</v>
      </c>
      <c r="AC29" s="1">
        <v>253.72</v>
      </c>
      <c r="AD29" s="1">
        <v>253.72</v>
      </c>
      <c r="AE29" s="1">
        <v>253.71999999999997</v>
      </c>
      <c r="AF29" s="1">
        <v>253.72000000000003</v>
      </c>
      <c r="AG29" s="1">
        <v>253.71999999999991</v>
      </c>
      <c r="AH29" s="1">
        <v>253.72000000000003</v>
      </c>
      <c r="AI29" s="1">
        <v>253.72000000000003</v>
      </c>
      <c r="AJ29" s="1">
        <v>253.72000000000003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19700</v>
      </c>
      <c r="AZ29" s="1">
        <v>9700</v>
      </c>
      <c r="BA29" s="1">
        <v>6840.4</v>
      </c>
      <c r="BB29" s="1">
        <v>0</v>
      </c>
      <c r="BC29" s="1">
        <v>30738</v>
      </c>
      <c r="BD29" s="1">
        <v>64033</v>
      </c>
      <c r="BE29" s="1">
        <v>47010.799999999988</v>
      </c>
      <c r="BF29" s="1">
        <v>-24460.199999999983</v>
      </c>
      <c r="BG29" s="1">
        <v>59513</v>
      </c>
      <c r="BH29" s="1">
        <v>27301.199999999983</v>
      </c>
      <c r="BI29" s="1">
        <v>60130.200000000012</v>
      </c>
      <c r="BJ29" s="1">
        <v>0</v>
      </c>
      <c r="BK29" s="1">
        <v>5200.4000000000233</v>
      </c>
      <c r="BL29" s="1">
        <v>3420.3999999999651</v>
      </c>
      <c r="BM29" s="1">
        <v>16800</v>
      </c>
      <c r="BN29" s="1">
        <v>10540.8</v>
      </c>
      <c r="BO29" s="1">
        <v>-10540.8</v>
      </c>
      <c r="BP29" s="1">
        <v>0</v>
      </c>
      <c r="BQ29" s="1">
        <v>11425</v>
      </c>
      <c r="BR29" s="1">
        <v>0</v>
      </c>
      <c r="BS29" s="1">
        <v>0</v>
      </c>
      <c r="BT29" s="1">
        <v>11425</v>
      </c>
      <c r="BU29" s="1">
        <v>0</v>
      </c>
      <c r="BV29" s="1">
        <v>-22850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X29" s="1">
        <v>6840.4</v>
      </c>
      <c r="CY29" s="1">
        <v>16701.199999999997</v>
      </c>
      <c r="CZ29" s="1">
        <v>21796.6</v>
      </c>
      <c r="DA29" s="1">
        <v>22971.599999999999</v>
      </c>
      <c r="DB29" s="1">
        <v>17161.199999999997</v>
      </c>
      <c r="DC29" s="1">
        <v>48068.200000000004</v>
      </c>
      <c r="DD29" s="1">
        <v>30048</v>
      </c>
      <c r="DE29" s="1">
        <v>24481.599999999999</v>
      </c>
      <c r="DF29" s="1">
        <v>5280.4</v>
      </c>
      <c r="DG29" s="1">
        <v>5720.4</v>
      </c>
      <c r="DH29" s="1">
        <v>0</v>
      </c>
      <c r="DI29" s="1">
        <v>0</v>
      </c>
      <c r="DJ29" s="1">
        <v>0</v>
      </c>
      <c r="DK29" s="1">
        <v>30738</v>
      </c>
      <c r="DL29" s="1">
        <v>64033</v>
      </c>
      <c r="DM29" s="1">
        <v>47010.799999999988</v>
      </c>
      <c r="DN29" s="1">
        <v>-24460.199999999983</v>
      </c>
      <c r="DO29" s="1">
        <v>59513</v>
      </c>
      <c r="DP29" s="1">
        <v>27301.199999999983</v>
      </c>
      <c r="DQ29" s="1">
        <v>60130.200000000012</v>
      </c>
      <c r="DR29" s="1">
        <v>0</v>
      </c>
      <c r="DS29" s="1">
        <v>5200.4000000000233</v>
      </c>
      <c r="DT29" s="1">
        <v>3420.3999999999651</v>
      </c>
      <c r="DU29" s="1">
        <v>16800</v>
      </c>
      <c r="DV29" s="1">
        <v>10540.8</v>
      </c>
      <c r="DW29" s="1">
        <v>-10540.8</v>
      </c>
      <c r="DX29" s="1">
        <v>0</v>
      </c>
      <c r="DY29" s="1">
        <v>11425</v>
      </c>
      <c r="DZ29" s="1">
        <v>0</v>
      </c>
      <c r="EA29" s="1">
        <v>0</v>
      </c>
      <c r="EB29" s="1">
        <v>11425</v>
      </c>
      <c r="EC29" s="1">
        <v>0</v>
      </c>
      <c r="ED29" s="1">
        <v>-22850</v>
      </c>
      <c r="EE29" s="1">
        <v>0</v>
      </c>
      <c r="EF29" s="1">
        <v>0</v>
      </c>
      <c r="EG29" s="1">
        <v>0</v>
      </c>
      <c r="EH29" s="1">
        <v>10540.8</v>
      </c>
      <c r="EI29" s="1">
        <v>-10540.8</v>
      </c>
      <c r="EJ29" s="1">
        <v>0</v>
      </c>
      <c r="EK29" s="1">
        <v>11425</v>
      </c>
      <c r="EL29" s="1">
        <v>0</v>
      </c>
      <c r="EM29" s="1">
        <v>0</v>
      </c>
      <c r="EN29" s="1">
        <v>11425</v>
      </c>
      <c r="EO29" s="1">
        <v>0</v>
      </c>
      <c r="EP29" s="1">
        <v>-22850</v>
      </c>
      <c r="EQ29" s="4">
        <v>0</v>
      </c>
      <c r="ER29" s="1">
        <v>0</v>
      </c>
      <c r="ES29" s="35">
        <v>199069.59999999998</v>
      </c>
      <c r="ET29" s="1">
        <v>6840.4</v>
      </c>
      <c r="EU29" s="1">
        <v>16701.199999999997</v>
      </c>
      <c r="EV29" s="1">
        <v>21796.6</v>
      </c>
      <c r="EW29" s="1">
        <v>22971.599999999999</v>
      </c>
      <c r="EX29" s="1">
        <v>17161.199999999997</v>
      </c>
      <c r="EY29" s="1">
        <v>48068.200000000004</v>
      </c>
      <c r="EZ29" s="1">
        <v>30048</v>
      </c>
      <c r="FA29" s="1">
        <v>24481.599999999999</v>
      </c>
      <c r="FB29" s="1">
        <v>5280.4</v>
      </c>
      <c r="FC29" s="1">
        <v>5720.4</v>
      </c>
      <c r="FD29" s="1">
        <v>0</v>
      </c>
      <c r="FE29" s="1">
        <v>0</v>
      </c>
      <c r="FF29" s="1">
        <v>30000</v>
      </c>
      <c r="FG29" s="1">
        <v>0</v>
      </c>
      <c r="FH29" s="1">
        <v>17550.400000000001</v>
      </c>
      <c r="FI29" s="1">
        <v>35610</v>
      </c>
      <c r="FJ29" s="1">
        <v>5935</v>
      </c>
      <c r="FK29" s="1">
        <v>25670.800000000003</v>
      </c>
      <c r="FL29" s="1">
        <v>54640.800000000003</v>
      </c>
      <c r="FM29" s="1">
        <v>6600.4</v>
      </c>
      <c r="FN29" s="1">
        <v>5480</v>
      </c>
      <c r="FO29" s="1">
        <v>30000</v>
      </c>
      <c r="FP29" s="1">
        <v>0</v>
      </c>
      <c r="FQ29" s="1">
        <v>0</v>
      </c>
      <c r="FR29" s="1">
        <f>SUMIF('[1]2026B and 2026F Details'!$AU:$AU,[1]GAE!$HZ29,'[1]2026B and 2026F Details'!DV:DV)</f>
        <v>0</v>
      </c>
      <c r="FS29" s="1">
        <f>SUMIF('[1]2026B and 2026F Details'!$AU:$AU,[1]GAE!$HZ29,'[1]2026B and 2026F Details'!DW:DW)</f>
        <v>0</v>
      </c>
      <c r="FT29" s="1">
        <f>SUMIF('[1]2026B and 2026F Details'!$AU:$AU,[1]GAE!$HZ29,'[1]2026B and 2026F Details'!DX:DX)</f>
        <v>0</v>
      </c>
      <c r="FU29" s="1">
        <f>SUMIF('[1]2026B and 2026F Details'!$AU:$AU,[1]GAE!$HZ29,'[1]2026B and 2026F Details'!DY:DY)</f>
        <v>0</v>
      </c>
      <c r="FV29" s="1">
        <f>SUMIF('[1]2026B and 2026F Details'!$AU:$AU,[1]GAE!$HZ29,'[1]2026B and 2026F Details'!DZ:DZ)</f>
        <v>0</v>
      </c>
      <c r="FW29" s="1">
        <f>SUMIF('[1]2026B and 2026F Details'!$AU:$AU,[1]GAE!$HZ29,'[1]2026B and 2026F Details'!EA:EA)</f>
        <v>0</v>
      </c>
      <c r="FX29" s="1">
        <f>SUMIF('[1]2026B and 2026F Details'!$AU:$AU,[1]GAE!$HZ29,'[1]2026B and 2026F Details'!EB:EB)</f>
        <v>0</v>
      </c>
      <c r="FY29" s="1">
        <f>SUMIF('[1]2026B and 2026F Details'!$AU:$AU,[1]GAE!$HZ29,'[1]2026B and 2026F Details'!EC:EC)</f>
        <v>0</v>
      </c>
      <c r="FZ29" s="1">
        <f>SUMIF('[1]2026B and 2026F Details'!$AU:$AU,[1]GAE!$HZ29,'[1]2026B and 2026F Details'!ED:ED)</f>
        <v>0</v>
      </c>
      <c r="GA29" s="1">
        <f>SUMIF('[1]2026B and 2026F Details'!$AU:$AU,[1]GAE!$HZ29,'[1]2026B and 2026F Details'!EE:EE)</f>
        <v>0</v>
      </c>
      <c r="GB29" s="1">
        <f>SUMIF('[1]2026B and 2026F Details'!$AU:$AU,[1]GAE!$HZ29,'[1]2026B and 2026F Details'!EF:EF)</f>
        <v>0</v>
      </c>
      <c r="GC29" s="1">
        <f>SUMIF('[1]2026B and 2026F Details'!$AU:$AU,[1]GAE!$HZ29,'[1]2026B and 2026F Details'!EG:EG)</f>
        <v>0</v>
      </c>
      <c r="GD29" t="s">
        <v>109</v>
      </c>
      <c r="GE29" t="s">
        <v>112</v>
      </c>
    </row>
    <row r="30" spans="1:187" x14ac:dyDescent="0.35">
      <c r="A30" t="s">
        <v>103</v>
      </c>
      <c r="B30" t="s">
        <v>104</v>
      </c>
      <c r="C30">
        <v>80124101</v>
      </c>
      <c r="D30">
        <v>61711101</v>
      </c>
      <c r="E30" s="1">
        <v>289100</v>
      </c>
      <c r="F30" s="1">
        <v>95040</v>
      </c>
      <c r="G30" s="1">
        <v>573495.80000000005</v>
      </c>
      <c r="H30" s="1">
        <v>327447.20999999996</v>
      </c>
      <c r="I30" s="1">
        <v>303736</v>
      </c>
      <c r="J30" s="1">
        <v>303736</v>
      </c>
      <c r="K30" s="1">
        <v>703966.97</v>
      </c>
      <c r="L30" s="1">
        <v>369786</v>
      </c>
      <c r="M30" s="1">
        <v>303736</v>
      </c>
      <c r="N30" s="1">
        <v>369786</v>
      </c>
      <c r="O30" s="1">
        <v>303736</v>
      </c>
      <c r="P30" s="1">
        <v>536283.67000000039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4">
        <v>0</v>
      </c>
      <c r="ER30" s="1">
        <v>0</v>
      </c>
      <c r="ES30" s="35"/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f>SUMIF('[1]2026B and 2026F Details'!$AU:$AU,[1]GAE!$HZ30,'[1]2026B and 2026F Details'!DV:DV)</f>
        <v>0</v>
      </c>
      <c r="FS30" s="1">
        <f>SUMIF('[1]2026B and 2026F Details'!$AU:$AU,[1]GAE!$HZ30,'[1]2026B and 2026F Details'!DW:DW)</f>
        <v>0</v>
      </c>
      <c r="FT30" s="1">
        <f>SUMIF('[1]2026B and 2026F Details'!$AU:$AU,[1]GAE!$HZ30,'[1]2026B and 2026F Details'!DX:DX)</f>
        <v>0</v>
      </c>
      <c r="FU30" s="1">
        <f>SUMIF('[1]2026B and 2026F Details'!$AU:$AU,[1]GAE!$HZ30,'[1]2026B and 2026F Details'!DY:DY)</f>
        <v>0</v>
      </c>
      <c r="FV30" s="1">
        <f>SUMIF('[1]2026B and 2026F Details'!$AU:$AU,[1]GAE!$HZ30,'[1]2026B and 2026F Details'!DZ:DZ)</f>
        <v>0</v>
      </c>
      <c r="FW30" s="1">
        <f>SUMIF('[1]2026B and 2026F Details'!$AU:$AU,[1]GAE!$HZ30,'[1]2026B and 2026F Details'!EA:EA)</f>
        <v>0</v>
      </c>
      <c r="FX30" s="1">
        <f>SUMIF('[1]2026B and 2026F Details'!$AU:$AU,[1]GAE!$HZ30,'[1]2026B and 2026F Details'!EB:EB)</f>
        <v>0</v>
      </c>
      <c r="FY30" s="1">
        <f>SUMIF('[1]2026B and 2026F Details'!$AU:$AU,[1]GAE!$HZ30,'[1]2026B and 2026F Details'!EC:EC)</f>
        <v>0</v>
      </c>
      <c r="FZ30" s="1">
        <f>SUMIF('[1]2026B and 2026F Details'!$AU:$AU,[1]GAE!$HZ30,'[1]2026B and 2026F Details'!ED:ED)</f>
        <v>0</v>
      </c>
      <c r="GA30" s="1">
        <f>SUMIF('[1]2026B and 2026F Details'!$AU:$AU,[1]GAE!$HZ30,'[1]2026B and 2026F Details'!EE:EE)</f>
        <v>0</v>
      </c>
      <c r="GB30" s="1">
        <f>SUMIF('[1]2026B and 2026F Details'!$AU:$AU,[1]GAE!$HZ30,'[1]2026B and 2026F Details'!EF:EF)</f>
        <v>0</v>
      </c>
      <c r="GC30" s="1">
        <f>SUMIF('[1]2026B and 2026F Details'!$AU:$AU,[1]GAE!$HZ30,'[1]2026B and 2026F Details'!EG:EG)</f>
        <v>0</v>
      </c>
      <c r="GD30" t="s">
        <v>109</v>
      </c>
      <c r="GE30" t="s">
        <v>113</v>
      </c>
    </row>
    <row r="31" spans="1:187" x14ac:dyDescent="0.35">
      <c r="A31" t="s">
        <v>103</v>
      </c>
      <c r="B31" t="s">
        <v>104</v>
      </c>
      <c r="C31">
        <v>80132102</v>
      </c>
      <c r="D31">
        <v>61711101</v>
      </c>
      <c r="E31" s="1">
        <v>0</v>
      </c>
      <c r="F31" s="1">
        <v>3333.34</v>
      </c>
      <c r="G31" s="1">
        <v>1666.67</v>
      </c>
      <c r="H31" s="1">
        <v>1666.67</v>
      </c>
      <c r="I31" s="1">
        <v>1666.67</v>
      </c>
      <c r="J31" s="1">
        <v>1666.6499999999996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4">
        <v>0</v>
      </c>
      <c r="ER31" s="1">
        <v>0</v>
      </c>
      <c r="ES31" s="35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f>SUMIF('[1]2026B and 2026F Details'!$AU:$AU,[1]GAE!$HZ31,'[1]2026B and 2026F Details'!DV:DV)</f>
        <v>0</v>
      </c>
      <c r="FS31" s="1">
        <f>SUMIF('[1]2026B and 2026F Details'!$AU:$AU,[1]GAE!$HZ31,'[1]2026B and 2026F Details'!DW:DW)</f>
        <v>0</v>
      </c>
      <c r="FT31" s="1">
        <f>SUMIF('[1]2026B and 2026F Details'!$AU:$AU,[1]GAE!$HZ31,'[1]2026B and 2026F Details'!DX:DX)</f>
        <v>0</v>
      </c>
      <c r="FU31" s="1">
        <f>SUMIF('[1]2026B and 2026F Details'!$AU:$AU,[1]GAE!$HZ31,'[1]2026B and 2026F Details'!DY:DY)</f>
        <v>0</v>
      </c>
      <c r="FV31" s="1">
        <f>SUMIF('[1]2026B and 2026F Details'!$AU:$AU,[1]GAE!$HZ31,'[1]2026B and 2026F Details'!DZ:DZ)</f>
        <v>0</v>
      </c>
      <c r="FW31" s="1">
        <f>SUMIF('[1]2026B and 2026F Details'!$AU:$AU,[1]GAE!$HZ31,'[1]2026B and 2026F Details'!EA:EA)</f>
        <v>0</v>
      </c>
      <c r="FX31" s="1">
        <f>SUMIF('[1]2026B and 2026F Details'!$AU:$AU,[1]GAE!$HZ31,'[1]2026B and 2026F Details'!EB:EB)</f>
        <v>0</v>
      </c>
      <c r="FY31" s="1">
        <f>SUMIF('[1]2026B and 2026F Details'!$AU:$AU,[1]GAE!$HZ31,'[1]2026B and 2026F Details'!EC:EC)</f>
        <v>0</v>
      </c>
      <c r="FZ31" s="1">
        <f>SUMIF('[1]2026B and 2026F Details'!$AU:$AU,[1]GAE!$HZ31,'[1]2026B and 2026F Details'!ED:ED)</f>
        <v>0</v>
      </c>
      <c r="GA31" s="1">
        <f>SUMIF('[1]2026B and 2026F Details'!$AU:$AU,[1]GAE!$HZ31,'[1]2026B and 2026F Details'!EE:EE)</f>
        <v>0</v>
      </c>
      <c r="GB31" s="1">
        <f>SUMIF('[1]2026B and 2026F Details'!$AU:$AU,[1]GAE!$HZ31,'[1]2026B and 2026F Details'!EF:EF)</f>
        <v>0</v>
      </c>
      <c r="GC31" s="1">
        <f>SUMIF('[1]2026B and 2026F Details'!$AU:$AU,[1]GAE!$HZ31,'[1]2026B and 2026F Details'!EG:EG)</f>
        <v>0</v>
      </c>
      <c r="GD31" t="s">
        <v>109</v>
      </c>
      <c r="GE31" t="s">
        <v>112</v>
      </c>
    </row>
    <row r="32" spans="1:187" x14ac:dyDescent="0.35">
      <c r="A32" t="s">
        <v>103</v>
      </c>
      <c r="B32" t="s">
        <v>104</v>
      </c>
      <c r="C32">
        <v>80134103</v>
      </c>
      <c r="D32">
        <v>61711101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55338.84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54129.599999999999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4">
        <v>0</v>
      </c>
      <c r="ER32" s="1">
        <v>0</v>
      </c>
      <c r="ES32" s="36">
        <v>2000000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17272410.355120264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6315873.848433286</v>
      </c>
      <c r="FR32" s="1">
        <f>SUMIF('[1]2026B and 2026F Details'!$AU:$AU,[1]GAE!$HZ32,'[1]2026B and 2026F Details'!DV:DV)</f>
        <v>0</v>
      </c>
      <c r="FS32" s="1">
        <f>SUMIF('[1]2026B and 2026F Details'!$AU:$AU,[1]GAE!$HZ32,'[1]2026B and 2026F Details'!DW:DW)</f>
        <v>0</v>
      </c>
      <c r="FT32" s="1">
        <f>SUMIF('[1]2026B and 2026F Details'!$AU:$AU,[1]GAE!$HZ32,'[1]2026B and 2026F Details'!DX:DX)</f>
        <v>0</v>
      </c>
      <c r="FU32" s="1">
        <f>SUMIF('[1]2026B and 2026F Details'!$AU:$AU,[1]GAE!$HZ32,'[1]2026B and 2026F Details'!DY:DY)</f>
        <v>0</v>
      </c>
      <c r="FV32" s="1">
        <f>SUMIF('[1]2026B and 2026F Details'!$AU:$AU,[1]GAE!$HZ32,'[1]2026B and 2026F Details'!DZ:DZ)</f>
        <v>0</v>
      </c>
      <c r="FW32" s="1">
        <f>SUMIF('[1]2026B and 2026F Details'!$AU:$AU,[1]GAE!$HZ32,'[1]2026B and 2026F Details'!EA:EA)</f>
        <v>0</v>
      </c>
      <c r="FX32" s="1">
        <f>SUMIF('[1]2026B and 2026F Details'!$AU:$AU,[1]GAE!$HZ32,'[1]2026B and 2026F Details'!EB:EB)</f>
        <v>0</v>
      </c>
      <c r="FY32" s="1">
        <f>SUMIF('[1]2026B and 2026F Details'!$AU:$AU,[1]GAE!$HZ32,'[1]2026B and 2026F Details'!EC:EC)</f>
        <v>0</v>
      </c>
      <c r="FZ32" s="1">
        <f>SUMIF('[1]2026B and 2026F Details'!$AU:$AU,[1]GAE!$HZ32,'[1]2026B and 2026F Details'!ED:ED)</f>
        <v>0</v>
      </c>
      <c r="GA32" s="1">
        <f>SUMIF('[1]2026B and 2026F Details'!$AU:$AU,[1]GAE!$HZ32,'[1]2026B and 2026F Details'!EE:EE)</f>
        <v>0</v>
      </c>
      <c r="GB32" s="1">
        <f>SUMIF('[1]2026B and 2026F Details'!$AU:$AU,[1]GAE!$HZ32,'[1]2026B and 2026F Details'!EF:EF)</f>
        <v>0</v>
      </c>
      <c r="GC32" s="1">
        <f>SUMIF('[1]2026B and 2026F Details'!$AU:$AU,[1]GAE!$HZ32,'[1]2026B and 2026F Details'!EG:EG)</f>
        <v>0</v>
      </c>
      <c r="GD32" t="s">
        <v>109</v>
      </c>
      <c r="GE32" t="s">
        <v>112</v>
      </c>
    </row>
    <row r="33" spans="1:187" x14ac:dyDescent="0.35">
      <c r="A33" t="s">
        <v>103</v>
      </c>
      <c r="B33" t="s">
        <v>104</v>
      </c>
      <c r="C33">
        <v>80215101</v>
      </c>
      <c r="D33">
        <v>61711101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6122.44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31607.14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4">
        <v>0</v>
      </c>
      <c r="ER33" s="1">
        <v>0</v>
      </c>
      <c r="ES33" s="35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f>SUMIF('[1]2026B and 2026F Details'!$AU:$AU,[1]GAE!$HZ33,'[1]2026B and 2026F Details'!DV:DV)</f>
        <v>0</v>
      </c>
      <c r="FS33" s="1">
        <f>SUMIF('[1]2026B and 2026F Details'!$AU:$AU,[1]GAE!$HZ33,'[1]2026B and 2026F Details'!DW:DW)</f>
        <v>0</v>
      </c>
      <c r="FT33" s="1">
        <f>SUMIF('[1]2026B and 2026F Details'!$AU:$AU,[1]GAE!$HZ33,'[1]2026B and 2026F Details'!DX:DX)</f>
        <v>0</v>
      </c>
      <c r="FU33" s="1">
        <f>SUMIF('[1]2026B and 2026F Details'!$AU:$AU,[1]GAE!$HZ33,'[1]2026B and 2026F Details'!DY:DY)</f>
        <v>0</v>
      </c>
      <c r="FV33" s="1">
        <f>SUMIF('[1]2026B and 2026F Details'!$AU:$AU,[1]GAE!$HZ33,'[1]2026B and 2026F Details'!DZ:DZ)</f>
        <v>0</v>
      </c>
      <c r="FW33" s="1">
        <f>SUMIF('[1]2026B and 2026F Details'!$AU:$AU,[1]GAE!$HZ33,'[1]2026B and 2026F Details'!EA:EA)</f>
        <v>0</v>
      </c>
      <c r="FX33" s="1">
        <f>SUMIF('[1]2026B and 2026F Details'!$AU:$AU,[1]GAE!$HZ33,'[1]2026B and 2026F Details'!EB:EB)</f>
        <v>0</v>
      </c>
      <c r="FY33" s="1">
        <f>SUMIF('[1]2026B and 2026F Details'!$AU:$AU,[1]GAE!$HZ33,'[1]2026B and 2026F Details'!EC:EC)</f>
        <v>0</v>
      </c>
      <c r="FZ33" s="1">
        <f>SUMIF('[1]2026B and 2026F Details'!$AU:$AU,[1]GAE!$HZ33,'[1]2026B and 2026F Details'!ED:ED)</f>
        <v>0</v>
      </c>
      <c r="GA33" s="1">
        <f>SUMIF('[1]2026B and 2026F Details'!$AU:$AU,[1]GAE!$HZ33,'[1]2026B and 2026F Details'!EE:EE)</f>
        <v>0</v>
      </c>
      <c r="GB33" s="1">
        <f>SUMIF('[1]2026B and 2026F Details'!$AU:$AU,[1]GAE!$HZ33,'[1]2026B and 2026F Details'!EF:EF)</f>
        <v>0</v>
      </c>
      <c r="GC33" s="1">
        <f>SUMIF('[1]2026B and 2026F Details'!$AU:$AU,[1]GAE!$HZ33,'[1]2026B and 2026F Details'!EG:EG)</f>
        <v>0</v>
      </c>
      <c r="GD33" t="s">
        <v>109</v>
      </c>
      <c r="GE33" t="s">
        <v>112</v>
      </c>
    </row>
    <row r="34" spans="1:187" x14ac:dyDescent="0.35">
      <c r="A34" t="s">
        <v>103</v>
      </c>
      <c r="B34" t="s">
        <v>104</v>
      </c>
      <c r="C34">
        <v>80222101</v>
      </c>
      <c r="D34">
        <v>61711101</v>
      </c>
      <c r="E34" s="1">
        <v>18800</v>
      </c>
      <c r="F34" s="1">
        <v>-12800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4">
        <v>0</v>
      </c>
      <c r="ER34" s="1">
        <v>0</v>
      </c>
      <c r="ES34" s="35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f>SUMIF('[1]2026B and 2026F Details'!$AU:$AU,[1]GAE!$HZ34,'[1]2026B and 2026F Details'!DV:DV)</f>
        <v>0</v>
      </c>
      <c r="FS34" s="1">
        <f>SUMIF('[1]2026B and 2026F Details'!$AU:$AU,[1]GAE!$HZ34,'[1]2026B and 2026F Details'!DW:DW)</f>
        <v>0</v>
      </c>
      <c r="FT34" s="1">
        <f>SUMIF('[1]2026B and 2026F Details'!$AU:$AU,[1]GAE!$HZ34,'[1]2026B and 2026F Details'!DX:DX)</f>
        <v>0</v>
      </c>
      <c r="FU34" s="1">
        <f>SUMIF('[1]2026B and 2026F Details'!$AU:$AU,[1]GAE!$HZ34,'[1]2026B and 2026F Details'!DY:DY)</f>
        <v>0</v>
      </c>
      <c r="FV34" s="1">
        <f>SUMIF('[1]2026B and 2026F Details'!$AU:$AU,[1]GAE!$HZ34,'[1]2026B and 2026F Details'!DZ:DZ)</f>
        <v>0</v>
      </c>
      <c r="FW34" s="1">
        <f>SUMIF('[1]2026B and 2026F Details'!$AU:$AU,[1]GAE!$HZ34,'[1]2026B and 2026F Details'!EA:EA)</f>
        <v>0</v>
      </c>
      <c r="FX34" s="1">
        <f>SUMIF('[1]2026B and 2026F Details'!$AU:$AU,[1]GAE!$HZ34,'[1]2026B and 2026F Details'!EB:EB)</f>
        <v>0</v>
      </c>
      <c r="FY34" s="1">
        <f>SUMIF('[1]2026B and 2026F Details'!$AU:$AU,[1]GAE!$HZ34,'[1]2026B and 2026F Details'!EC:EC)</f>
        <v>0</v>
      </c>
      <c r="FZ34" s="1">
        <f>SUMIF('[1]2026B and 2026F Details'!$AU:$AU,[1]GAE!$HZ34,'[1]2026B and 2026F Details'!ED:ED)</f>
        <v>0</v>
      </c>
      <c r="GA34" s="1">
        <f>SUMIF('[1]2026B and 2026F Details'!$AU:$AU,[1]GAE!$HZ34,'[1]2026B and 2026F Details'!EE:EE)</f>
        <v>0</v>
      </c>
      <c r="GB34" s="1">
        <f>SUMIF('[1]2026B and 2026F Details'!$AU:$AU,[1]GAE!$HZ34,'[1]2026B and 2026F Details'!EF:EF)</f>
        <v>0</v>
      </c>
      <c r="GC34" s="1">
        <f>SUMIF('[1]2026B and 2026F Details'!$AU:$AU,[1]GAE!$HZ34,'[1]2026B and 2026F Details'!EG:EG)</f>
        <v>0</v>
      </c>
      <c r="GD34" t="s">
        <v>109</v>
      </c>
      <c r="GE34" t="s">
        <v>112</v>
      </c>
    </row>
    <row r="35" spans="1:187" x14ac:dyDescent="0.35">
      <c r="A35" t="s">
        <v>103</v>
      </c>
      <c r="B35" t="s">
        <v>104</v>
      </c>
      <c r="C35">
        <v>80314101</v>
      </c>
      <c r="D35">
        <v>61711101</v>
      </c>
      <c r="E35" s="1">
        <v>31804.18</v>
      </c>
      <c r="F35" s="1">
        <v>188124.18</v>
      </c>
      <c r="G35" s="1">
        <v>540.18000000002212</v>
      </c>
      <c r="H35" s="1">
        <v>540.1699999999837</v>
      </c>
      <c r="I35" s="1">
        <v>0</v>
      </c>
      <c r="J35" s="1">
        <v>6122.4500000000116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214368</v>
      </c>
      <c r="S35" s="1">
        <v>0</v>
      </c>
      <c r="T35" s="1">
        <v>0</v>
      </c>
      <c r="U35" s="1">
        <v>6130</v>
      </c>
      <c r="V35" s="1">
        <v>0</v>
      </c>
      <c r="W35" s="1">
        <v>0</v>
      </c>
      <c r="X35" s="1">
        <v>694.14999999999418</v>
      </c>
      <c r="Y35" s="1">
        <v>0</v>
      </c>
      <c r="Z35" s="1">
        <v>3881.3300000000163</v>
      </c>
      <c r="AA35" s="1">
        <v>1080.359999999986</v>
      </c>
      <c r="AB35" s="1">
        <v>13240.429999999993</v>
      </c>
      <c r="AC35" s="1">
        <v>1240.43</v>
      </c>
      <c r="AD35" s="1">
        <v>162016.43</v>
      </c>
      <c r="AE35" s="1">
        <v>1240.4300000000221</v>
      </c>
      <c r="AF35" s="1">
        <v>1240.4199999999837</v>
      </c>
      <c r="AG35" s="1">
        <v>1240.4200000000128</v>
      </c>
      <c r="AH35" s="1">
        <v>1240.4100000000035</v>
      </c>
      <c r="AI35" s="1">
        <v>700.22999999998137</v>
      </c>
      <c r="AJ35" s="1">
        <v>540.17000000001281</v>
      </c>
      <c r="AK35" s="1">
        <v>540.17999999999302</v>
      </c>
      <c r="AL35" s="1">
        <v>540.17999999999302</v>
      </c>
      <c r="AM35" s="1">
        <v>540.18000000002212</v>
      </c>
      <c r="AN35" s="1">
        <v>6670.179999999993</v>
      </c>
      <c r="AO35" s="1">
        <v>540.17999999999995</v>
      </c>
      <c r="AP35" s="1">
        <v>4321.4299999999994</v>
      </c>
      <c r="AQ35" s="1">
        <v>1080.3500000000004</v>
      </c>
      <c r="AR35" s="1">
        <v>1080.3599999999997</v>
      </c>
      <c r="AS35" s="1">
        <v>1080.3600000000006</v>
      </c>
      <c r="AT35" s="1">
        <v>1080.3600000000006</v>
      </c>
      <c r="AU35" s="1">
        <v>1080.3599999999988</v>
      </c>
      <c r="AV35" s="1">
        <v>540.15999999999985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4">
        <v>0</v>
      </c>
      <c r="ER35" s="1">
        <v>0</v>
      </c>
      <c r="ES35" s="35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f>SUMIF('[1]2026B and 2026F Details'!$AU:$AU,[1]GAE!$HZ35,'[1]2026B and 2026F Details'!DV:DV)</f>
        <v>0</v>
      </c>
      <c r="FS35" s="1">
        <f>SUMIF('[1]2026B and 2026F Details'!$AU:$AU,[1]GAE!$HZ35,'[1]2026B and 2026F Details'!DW:DW)</f>
        <v>0</v>
      </c>
      <c r="FT35" s="1">
        <f>SUMIF('[1]2026B and 2026F Details'!$AU:$AU,[1]GAE!$HZ35,'[1]2026B and 2026F Details'!DX:DX)</f>
        <v>0</v>
      </c>
      <c r="FU35" s="1">
        <f>SUMIF('[1]2026B and 2026F Details'!$AU:$AU,[1]GAE!$HZ35,'[1]2026B and 2026F Details'!DY:DY)</f>
        <v>0</v>
      </c>
      <c r="FV35" s="1">
        <f>SUMIF('[1]2026B and 2026F Details'!$AU:$AU,[1]GAE!$HZ35,'[1]2026B and 2026F Details'!DZ:DZ)</f>
        <v>0</v>
      </c>
      <c r="FW35" s="1">
        <f>SUMIF('[1]2026B and 2026F Details'!$AU:$AU,[1]GAE!$HZ35,'[1]2026B and 2026F Details'!EA:EA)</f>
        <v>0</v>
      </c>
      <c r="FX35" s="1">
        <f>SUMIF('[1]2026B and 2026F Details'!$AU:$AU,[1]GAE!$HZ35,'[1]2026B and 2026F Details'!EB:EB)</f>
        <v>0</v>
      </c>
      <c r="FY35" s="1">
        <f>SUMIF('[1]2026B and 2026F Details'!$AU:$AU,[1]GAE!$HZ35,'[1]2026B and 2026F Details'!EC:EC)</f>
        <v>0</v>
      </c>
      <c r="FZ35" s="1">
        <f>SUMIF('[1]2026B and 2026F Details'!$AU:$AU,[1]GAE!$HZ35,'[1]2026B and 2026F Details'!ED:ED)</f>
        <v>0</v>
      </c>
      <c r="GA35" s="1">
        <f>SUMIF('[1]2026B and 2026F Details'!$AU:$AU,[1]GAE!$HZ35,'[1]2026B and 2026F Details'!EE:EE)</f>
        <v>0</v>
      </c>
      <c r="GB35" s="1">
        <f>SUMIF('[1]2026B and 2026F Details'!$AU:$AU,[1]GAE!$HZ35,'[1]2026B and 2026F Details'!EF:EF)</f>
        <v>0</v>
      </c>
      <c r="GC35" s="1">
        <f>SUMIF('[1]2026B and 2026F Details'!$AU:$AU,[1]GAE!$HZ35,'[1]2026B and 2026F Details'!EG:EG)</f>
        <v>0</v>
      </c>
      <c r="GD35" t="s">
        <v>109</v>
      </c>
      <c r="GE35" t="s">
        <v>112</v>
      </c>
    </row>
    <row r="36" spans="1:187" x14ac:dyDescent="0.35">
      <c r="A36" t="s">
        <v>103</v>
      </c>
      <c r="B36" t="s">
        <v>104</v>
      </c>
      <c r="C36">
        <v>80315201</v>
      </c>
      <c r="D36">
        <v>61711101</v>
      </c>
      <c r="E36" s="1">
        <v>0</v>
      </c>
      <c r="F36" s="1">
        <v>0</v>
      </c>
      <c r="G36" s="1">
        <v>0</v>
      </c>
      <c r="H36" s="1">
        <v>0</v>
      </c>
      <c r="I36" s="1">
        <v>5000</v>
      </c>
      <c r="J36" s="1">
        <v>7122.4500000000007</v>
      </c>
      <c r="K36" s="1">
        <v>1000</v>
      </c>
      <c r="L36" s="1">
        <v>1000</v>
      </c>
      <c r="M36" s="1">
        <v>1000</v>
      </c>
      <c r="N36" s="1">
        <v>1000</v>
      </c>
      <c r="O36" s="1">
        <v>1000</v>
      </c>
      <c r="P36" s="1">
        <v>1000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4">
        <v>0</v>
      </c>
      <c r="ER36" s="1">
        <v>0</v>
      </c>
      <c r="ES36" s="35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f>SUMIF('[1]2026B and 2026F Details'!$AU:$AU,[1]GAE!$HZ36,'[1]2026B and 2026F Details'!DV:DV)</f>
        <v>0</v>
      </c>
      <c r="FS36" s="1">
        <f>SUMIF('[1]2026B and 2026F Details'!$AU:$AU,[1]GAE!$HZ36,'[1]2026B and 2026F Details'!DW:DW)</f>
        <v>0</v>
      </c>
      <c r="FT36" s="1">
        <f>SUMIF('[1]2026B and 2026F Details'!$AU:$AU,[1]GAE!$HZ36,'[1]2026B and 2026F Details'!DX:DX)</f>
        <v>0</v>
      </c>
      <c r="FU36" s="1">
        <f>SUMIF('[1]2026B and 2026F Details'!$AU:$AU,[1]GAE!$HZ36,'[1]2026B and 2026F Details'!DY:DY)</f>
        <v>0</v>
      </c>
      <c r="FV36" s="1">
        <f>SUMIF('[1]2026B and 2026F Details'!$AU:$AU,[1]GAE!$HZ36,'[1]2026B and 2026F Details'!DZ:DZ)</f>
        <v>0</v>
      </c>
      <c r="FW36" s="1">
        <f>SUMIF('[1]2026B and 2026F Details'!$AU:$AU,[1]GAE!$HZ36,'[1]2026B and 2026F Details'!EA:EA)</f>
        <v>0</v>
      </c>
      <c r="FX36" s="1">
        <f>SUMIF('[1]2026B and 2026F Details'!$AU:$AU,[1]GAE!$HZ36,'[1]2026B and 2026F Details'!EB:EB)</f>
        <v>0</v>
      </c>
      <c r="FY36" s="1">
        <f>SUMIF('[1]2026B and 2026F Details'!$AU:$AU,[1]GAE!$HZ36,'[1]2026B and 2026F Details'!EC:EC)</f>
        <v>0</v>
      </c>
      <c r="FZ36" s="1">
        <f>SUMIF('[1]2026B and 2026F Details'!$AU:$AU,[1]GAE!$HZ36,'[1]2026B and 2026F Details'!ED:ED)</f>
        <v>0</v>
      </c>
      <c r="GA36" s="1">
        <f>SUMIF('[1]2026B and 2026F Details'!$AU:$AU,[1]GAE!$HZ36,'[1]2026B and 2026F Details'!EE:EE)</f>
        <v>0</v>
      </c>
      <c r="GB36" s="1">
        <f>SUMIF('[1]2026B and 2026F Details'!$AU:$AU,[1]GAE!$HZ36,'[1]2026B and 2026F Details'!EF:EF)</f>
        <v>0</v>
      </c>
      <c r="GC36" s="1">
        <f>SUMIF('[1]2026B and 2026F Details'!$AU:$AU,[1]GAE!$HZ36,'[1]2026B and 2026F Details'!EG:EG)</f>
        <v>0</v>
      </c>
      <c r="GD36" t="s">
        <v>109</v>
      </c>
      <c r="GE36" t="s">
        <v>112</v>
      </c>
    </row>
    <row r="37" spans="1:187" x14ac:dyDescent="0.35">
      <c r="A37" t="s">
        <v>103</v>
      </c>
      <c r="B37" t="s">
        <v>104</v>
      </c>
      <c r="C37">
        <v>80316101</v>
      </c>
      <c r="D37">
        <v>61711101</v>
      </c>
      <c r="E37" s="1">
        <v>0</v>
      </c>
      <c r="F37" s="1">
        <v>0</v>
      </c>
      <c r="G37" s="1">
        <v>0</v>
      </c>
      <c r="H37" s="1">
        <v>0</v>
      </c>
      <c r="I37" s="1">
        <v>13535.71</v>
      </c>
      <c r="J37" s="1">
        <v>6122.4500000000007</v>
      </c>
      <c r="K37" s="1">
        <v>0</v>
      </c>
      <c r="L37" s="1">
        <v>0</v>
      </c>
      <c r="M37" s="1">
        <v>0</v>
      </c>
      <c r="N37" s="1">
        <v>104375</v>
      </c>
      <c r="O37" s="1">
        <v>0</v>
      </c>
      <c r="P37" s="1">
        <v>0</v>
      </c>
      <c r="Q37" s="1">
        <v>61607.14</v>
      </c>
      <c r="R37" s="1">
        <v>0</v>
      </c>
      <c r="S37" s="1">
        <v>275</v>
      </c>
      <c r="T37" s="1">
        <v>0</v>
      </c>
      <c r="U37" s="1">
        <v>6130</v>
      </c>
      <c r="V37" s="1">
        <v>0</v>
      </c>
      <c r="W37" s="1">
        <v>0</v>
      </c>
      <c r="X37" s="1">
        <v>0</v>
      </c>
      <c r="Y37" s="1">
        <v>17708.330000000002</v>
      </c>
      <c r="Z37" s="1">
        <v>8854.14</v>
      </c>
      <c r="AA37" s="1">
        <v>8854.1699999999983</v>
      </c>
      <c r="AB37" s="1">
        <v>8854.1699999999983</v>
      </c>
      <c r="AC37" s="1">
        <v>26086.31</v>
      </c>
      <c r="AD37" s="1">
        <v>8854.1700000000019</v>
      </c>
      <c r="AE37" s="1">
        <v>24032.739999999998</v>
      </c>
      <c r="AF37" s="1">
        <v>8854.1699999999983</v>
      </c>
      <c r="AG37" s="1">
        <v>8854.1699999999983</v>
      </c>
      <c r="AH37" s="1">
        <v>8854.1699999999983</v>
      </c>
      <c r="AI37" s="1">
        <v>8854.1699999999983</v>
      </c>
      <c r="AJ37" s="1">
        <v>0</v>
      </c>
      <c r="AK37" s="1">
        <v>0</v>
      </c>
      <c r="AL37" s="1">
        <v>24395.160000000003</v>
      </c>
      <c r="AM37" s="1">
        <v>8593.75</v>
      </c>
      <c r="AN37" s="1">
        <v>14723.75</v>
      </c>
      <c r="AO37" s="1">
        <v>8593.75</v>
      </c>
      <c r="AP37" s="1">
        <v>8593.75</v>
      </c>
      <c r="AQ37" s="1">
        <v>8593.75</v>
      </c>
      <c r="AR37" s="1">
        <v>9343.75</v>
      </c>
      <c r="AS37" s="1">
        <v>8593.75</v>
      </c>
      <c r="AT37" s="1">
        <v>8593.75</v>
      </c>
      <c r="AU37" s="1">
        <v>8593.75</v>
      </c>
      <c r="AV37" s="1">
        <v>1386.0899999999965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4">
        <v>0</v>
      </c>
      <c r="ER37" s="1">
        <v>0</v>
      </c>
      <c r="ES37" s="35">
        <v>141960</v>
      </c>
      <c r="ET37" s="1">
        <v>35490</v>
      </c>
      <c r="EU37" s="1">
        <v>0</v>
      </c>
      <c r="EV37" s="1">
        <v>0</v>
      </c>
      <c r="EW37" s="1">
        <v>35490</v>
      </c>
      <c r="EX37" s="1">
        <v>0</v>
      </c>
      <c r="EY37" s="1">
        <v>0</v>
      </c>
      <c r="EZ37" s="1">
        <v>35490</v>
      </c>
      <c r="FA37" s="1">
        <v>0</v>
      </c>
      <c r="FB37" s="1">
        <v>0</v>
      </c>
      <c r="FC37" s="1">
        <v>0</v>
      </c>
      <c r="FD37" s="1">
        <v>35490</v>
      </c>
      <c r="FE37" s="1">
        <v>0</v>
      </c>
      <c r="FF37" s="1">
        <v>85490</v>
      </c>
      <c r="FG37" s="1">
        <v>0</v>
      </c>
      <c r="FH37" s="1">
        <v>0</v>
      </c>
      <c r="FI37" s="1">
        <v>85490</v>
      </c>
      <c r="FJ37" s="1">
        <v>0</v>
      </c>
      <c r="FK37" s="1">
        <v>0</v>
      </c>
      <c r="FL37" s="1">
        <v>85490</v>
      </c>
      <c r="FM37" s="1">
        <v>0</v>
      </c>
      <c r="FN37" s="1">
        <v>0</v>
      </c>
      <c r="FO37" s="1">
        <v>0</v>
      </c>
      <c r="FP37" s="1">
        <v>85490</v>
      </c>
      <c r="FQ37" s="1">
        <v>0</v>
      </c>
      <c r="FR37" s="1">
        <f>SUMIF('[1]2026B and 2026F Details'!$AU:$AU,[1]GAE!$HZ37,'[1]2026B and 2026F Details'!DV:DV)</f>
        <v>0</v>
      </c>
      <c r="FS37" s="1">
        <f>SUMIF('[1]2026B and 2026F Details'!$AU:$AU,[1]GAE!$HZ37,'[1]2026B and 2026F Details'!DW:DW)</f>
        <v>0</v>
      </c>
      <c r="FT37" s="1">
        <f>SUMIF('[1]2026B and 2026F Details'!$AU:$AU,[1]GAE!$HZ37,'[1]2026B and 2026F Details'!DX:DX)</f>
        <v>0</v>
      </c>
      <c r="FU37" s="1">
        <f>SUMIF('[1]2026B and 2026F Details'!$AU:$AU,[1]GAE!$HZ37,'[1]2026B and 2026F Details'!DY:DY)</f>
        <v>0</v>
      </c>
      <c r="FV37" s="1">
        <f>SUMIF('[1]2026B and 2026F Details'!$AU:$AU,[1]GAE!$HZ37,'[1]2026B and 2026F Details'!DZ:DZ)</f>
        <v>0</v>
      </c>
      <c r="FW37" s="1">
        <f>SUMIF('[1]2026B and 2026F Details'!$AU:$AU,[1]GAE!$HZ37,'[1]2026B and 2026F Details'!EA:EA)</f>
        <v>0</v>
      </c>
      <c r="FX37" s="1">
        <f>SUMIF('[1]2026B and 2026F Details'!$AU:$AU,[1]GAE!$HZ37,'[1]2026B and 2026F Details'!EB:EB)</f>
        <v>0</v>
      </c>
      <c r="FY37" s="1">
        <f>SUMIF('[1]2026B and 2026F Details'!$AU:$AU,[1]GAE!$HZ37,'[1]2026B and 2026F Details'!EC:EC)</f>
        <v>0</v>
      </c>
      <c r="FZ37" s="1">
        <f>SUMIF('[1]2026B and 2026F Details'!$AU:$AU,[1]GAE!$HZ37,'[1]2026B and 2026F Details'!ED:ED)</f>
        <v>0</v>
      </c>
      <c r="GA37" s="1">
        <f>SUMIF('[1]2026B and 2026F Details'!$AU:$AU,[1]GAE!$HZ37,'[1]2026B and 2026F Details'!EE:EE)</f>
        <v>0</v>
      </c>
      <c r="GB37" s="1">
        <f>SUMIF('[1]2026B and 2026F Details'!$AU:$AU,[1]GAE!$HZ37,'[1]2026B and 2026F Details'!EF:EF)</f>
        <v>0</v>
      </c>
      <c r="GC37" s="1">
        <f>SUMIF('[1]2026B and 2026F Details'!$AU:$AU,[1]GAE!$HZ37,'[1]2026B and 2026F Details'!EG:EG)</f>
        <v>0</v>
      </c>
      <c r="GD37" t="s">
        <v>109</v>
      </c>
      <c r="GE37" t="s">
        <v>112</v>
      </c>
    </row>
    <row r="38" spans="1:187" x14ac:dyDescent="0.35">
      <c r="A38" t="s">
        <v>103</v>
      </c>
      <c r="B38" t="s">
        <v>104</v>
      </c>
      <c r="C38">
        <v>81111101</v>
      </c>
      <c r="D38">
        <v>61711101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1200</v>
      </c>
      <c r="L38" s="1">
        <v>5000</v>
      </c>
      <c r="M38" s="1">
        <v>0</v>
      </c>
      <c r="N38" s="1">
        <v>7500</v>
      </c>
      <c r="O38" s="1">
        <v>3000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5051070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20000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2011.06</v>
      </c>
      <c r="AQ38" s="1">
        <v>3000.0000000000005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4">
        <v>0</v>
      </c>
      <c r="ER38" s="1">
        <v>0</v>
      </c>
      <c r="ES38" s="35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f>SUMIF('[1]2026B and 2026F Details'!$AU:$AU,[1]GAE!$HZ38,'[1]2026B and 2026F Details'!DV:DV)</f>
        <v>0</v>
      </c>
      <c r="FS38" s="1">
        <f>SUMIF('[1]2026B and 2026F Details'!$AU:$AU,[1]GAE!$HZ38,'[1]2026B and 2026F Details'!DW:DW)</f>
        <v>0</v>
      </c>
      <c r="FT38" s="1">
        <f>SUMIF('[1]2026B and 2026F Details'!$AU:$AU,[1]GAE!$HZ38,'[1]2026B and 2026F Details'!DX:DX)</f>
        <v>0</v>
      </c>
      <c r="FU38" s="1">
        <f>SUMIF('[1]2026B and 2026F Details'!$AU:$AU,[1]GAE!$HZ38,'[1]2026B and 2026F Details'!DY:DY)</f>
        <v>0</v>
      </c>
      <c r="FV38" s="1">
        <f>SUMIF('[1]2026B and 2026F Details'!$AU:$AU,[1]GAE!$HZ38,'[1]2026B and 2026F Details'!DZ:DZ)</f>
        <v>0</v>
      </c>
      <c r="FW38" s="1">
        <f>SUMIF('[1]2026B and 2026F Details'!$AU:$AU,[1]GAE!$HZ38,'[1]2026B and 2026F Details'!EA:EA)</f>
        <v>0</v>
      </c>
      <c r="FX38" s="1">
        <f>SUMIF('[1]2026B and 2026F Details'!$AU:$AU,[1]GAE!$HZ38,'[1]2026B and 2026F Details'!EB:EB)</f>
        <v>0</v>
      </c>
      <c r="FY38" s="1">
        <f>SUMIF('[1]2026B and 2026F Details'!$AU:$AU,[1]GAE!$HZ38,'[1]2026B and 2026F Details'!EC:EC)</f>
        <v>0</v>
      </c>
      <c r="FZ38" s="1">
        <f>SUMIF('[1]2026B and 2026F Details'!$AU:$AU,[1]GAE!$HZ38,'[1]2026B and 2026F Details'!ED:ED)</f>
        <v>0</v>
      </c>
      <c r="GA38" s="1">
        <f>SUMIF('[1]2026B and 2026F Details'!$AU:$AU,[1]GAE!$HZ38,'[1]2026B and 2026F Details'!EE:EE)</f>
        <v>0</v>
      </c>
      <c r="GB38" s="1">
        <f>SUMIF('[1]2026B and 2026F Details'!$AU:$AU,[1]GAE!$HZ38,'[1]2026B and 2026F Details'!EF:EF)</f>
        <v>0</v>
      </c>
      <c r="GC38" s="1">
        <f>SUMIF('[1]2026B and 2026F Details'!$AU:$AU,[1]GAE!$HZ38,'[1]2026B and 2026F Details'!EG:EG)</f>
        <v>0</v>
      </c>
      <c r="GD38" t="s">
        <v>109</v>
      </c>
      <c r="GE38" t="s">
        <v>112</v>
      </c>
    </row>
    <row r="39" spans="1:187" x14ac:dyDescent="0.35">
      <c r="A39" t="s">
        <v>103</v>
      </c>
      <c r="B39" t="s">
        <v>104</v>
      </c>
      <c r="C39">
        <v>81133102</v>
      </c>
      <c r="D39">
        <v>61711101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2000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4">
        <v>0</v>
      </c>
      <c r="ER39" s="1">
        <v>0</v>
      </c>
      <c r="ES39" s="35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f>SUMIF('[1]2026B and 2026F Details'!$AU:$AU,[1]GAE!$HZ39,'[1]2026B and 2026F Details'!DV:DV)</f>
        <v>0</v>
      </c>
      <c r="FS39" s="1">
        <f>SUMIF('[1]2026B and 2026F Details'!$AU:$AU,[1]GAE!$HZ39,'[1]2026B and 2026F Details'!DW:DW)</f>
        <v>0</v>
      </c>
      <c r="FT39" s="1">
        <f>SUMIF('[1]2026B and 2026F Details'!$AU:$AU,[1]GAE!$HZ39,'[1]2026B and 2026F Details'!DX:DX)</f>
        <v>0</v>
      </c>
      <c r="FU39" s="1">
        <f>SUMIF('[1]2026B and 2026F Details'!$AU:$AU,[1]GAE!$HZ39,'[1]2026B and 2026F Details'!DY:DY)</f>
        <v>0</v>
      </c>
      <c r="FV39" s="1">
        <f>SUMIF('[1]2026B and 2026F Details'!$AU:$AU,[1]GAE!$HZ39,'[1]2026B and 2026F Details'!DZ:DZ)</f>
        <v>0</v>
      </c>
      <c r="FW39" s="1">
        <f>SUMIF('[1]2026B and 2026F Details'!$AU:$AU,[1]GAE!$HZ39,'[1]2026B and 2026F Details'!EA:EA)</f>
        <v>0</v>
      </c>
      <c r="FX39" s="1">
        <f>SUMIF('[1]2026B and 2026F Details'!$AU:$AU,[1]GAE!$HZ39,'[1]2026B and 2026F Details'!EB:EB)</f>
        <v>0</v>
      </c>
      <c r="FY39" s="1">
        <f>SUMIF('[1]2026B and 2026F Details'!$AU:$AU,[1]GAE!$HZ39,'[1]2026B and 2026F Details'!EC:EC)</f>
        <v>0</v>
      </c>
      <c r="FZ39" s="1">
        <f>SUMIF('[1]2026B and 2026F Details'!$AU:$AU,[1]GAE!$HZ39,'[1]2026B and 2026F Details'!ED:ED)</f>
        <v>0</v>
      </c>
      <c r="GA39" s="1">
        <f>SUMIF('[1]2026B and 2026F Details'!$AU:$AU,[1]GAE!$HZ39,'[1]2026B and 2026F Details'!EE:EE)</f>
        <v>0</v>
      </c>
      <c r="GB39" s="1">
        <f>SUMIF('[1]2026B and 2026F Details'!$AU:$AU,[1]GAE!$HZ39,'[1]2026B and 2026F Details'!EF:EF)</f>
        <v>0</v>
      </c>
      <c r="GC39" s="1">
        <f>SUMIF('[1]2026B and 2026F Details'!$AU:$AU,[1]GAE!$HZ39,'[1]2026B and 2026F Details'!EG:EG)</f>
        <v>0</v>
      </c>
      <c r="GD39" t="s">
        <v>109</v>
      </c>
      <c r="GE39" t="s">
        <v>112</v>
      </c>
    </row>
    <row r="40" spans="1:187" x14ac:dyDescent="0.35">
      <c r="A40" t="s">
        <v>103</v>
      </c>
      <c r="B40" t="s">
        <v>104</v>
      </c>
      <c r="C40">
        <v>81211101</v>
      </c>
      <c r="D40">
        <v>61711101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-6000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4">
        <v>0</v>
      </c>
      <c r="ER40" s="1">
        <v>0</v>
      </c>
      <c r="ES40" s="35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f>SUMIF('[1]2026B and 2026F Details'!$AU:$AU,[1]GAE!$HZ40,'[1]2026B and 2026F Details'!DV:DV)</f>
        <v>0</v>
      </c>
      <c r="FS40" s="1">
        <f>SUMIF('[1]2026B and 2026F Details'!$AU:$AU,[1]GAE!$HZ40,'[1]2026B and 2026F Details'!DW:DW)</f>
        <v>0</v>
      </c>
      <c r="FT40" s="1">
        <f>SUMIF('[1]2026B and 2026F Details'!$AU:$AU,[1]GAE!$HZ40,'[1]2026B and 2026F Details'!DX:DX)</f>
        <v>0</v>
      </c>
      <c r="FU40" s="1">
        <f>SUMIF('[1]2026B and 2026F Details'!$AU:$AU,[1]GAE!$HZ40,'[1]2026B and 2026F Details'!DY:DY)</f>
        <v>0</v>
      </c>
      <c r="FV40" s="1">
        <f>SUMIF('[1]2026B and 2026F Details'!$AU:$AU,[1]GAE!$HZ40,'[1]2026B and 2026F Details'!DZ:DZ)</f>
        <v>0</v>
      </c>
      <c r="FW40" s="1">
        <f>SUMIF('[1]2026B and 2026F Details'!$AU:$AU,[1]GAE!$HZ40,'[1]2026B and 2026F Details'!EA:EA)</f>
        <v>0</v>
      </c>
      <c r="FX40" s="1">
        <f>SUMIF('[1]2026B and 2026F Details'!$AU:$AU,[1]GAE!$HZ40,'[1]2026B and 2026F Details'!EB:EB)</f>
        <v>0</v>
      </c>
      <c r="FY40" s="1">
        <f>SUMIF('[1]2026B and 2026F Details'!$AU:$AU,[1]GAE!$HZ40,'[1]2026B and 2026F Details'!EC:EC)</f>
        <v>0</v>
      </c>
      <c r="FZ40" s="1">
        <f>SUMIF('[1]2026B and 2026F Details'!$AU:$AU,[1]GAE!$HZ40,'[1]2026B and 2026F Details'!ED:ED)</f>
        <v>0</v>
      </c>
      <c r="GA40" s="1">
        <f>SUMIF('[1]2026B and 2026F Details'!$AU:$AU,[1]GAE!$HZ40,'[1]2026B and 2026F Details'!EE:EE)</f>
        <v>0</v>
      </c>
      <c r="GB40" s="1">
        <f>SUMIF('[1]2026B and 2026F Details'!$AU:$AU,[1]GAE!$HZ40,'[1]2026B and 2026F Details'!EF:EF)</f>
        <v>0</v>
      </c>
      <c r="GC40" s="1">
        <f>SUMIF('[1]2026B and 2026F Details'!$AU:$AU,[1]GAE!$HZ40,'[1]2026B and 2026F Details'!EG:EG)</f>
        <v>0</v>
      </c>
      <c r="GD40" t="s">
        <v>109</v>
      </c>
      <c r="GE40" t="s">
        <v>112</v>
      </c>
    </row>
    <row r="41" spans="1:187" x14ac:dyDescent="0.35">
      <c r="A41" t="s">
        <v>103</v>
      </c>
      <c r="B41" t="s">
        <v>104</v>
      </c>
      <c r="C41">
        <v>81221201</v>
      </c>
      <c r="D41">
        <v>61711101</v>
      </c>
      <c r="E41" s="1">
        <v>0</v>
      </c>
      <c r="F41" s="1">
        <v>0</v>
      </c>
      <c r="G41" s="1">
        <v>0</v>
      </c>
      <c r="H41" s="1">
        <v>5000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2000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4">
        <v>0</v>
      </c>
      <c r="ER41" s="1">
        <v>0</v>
      </c>
      <c r="ES41" s="35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f>SUMIF('[1]2026B and 2026F Details'!$AU:$AU,[1]GAE!$HZ41,'[1]2026B and 2026F Details'!DV:DV)</f>
        <v>0</v>
      </c>
      <c r="FS41" s="1">
        <f>SUMIF('[1]2026B and 2026F Details'!$AU:$AU,[1]GAE!$HZ41,'[1]2026B and 2026F Details'!DW:DW)</f>
        <v>0</v>
      </c>
      <c r="FT41" s="1">
        <f>SUMIF('[1]2026B and 2026F Details'!$AU:$AU,[1]GAE!$HZ41,'[1]2026B and 2026F Details'!DX:DX)</f>
        <v>0</v>
      </c>
      <c r="FU41" s="1">
        <f>SUMIF('[1]2026B and 2026F Details'!$AU:$AU,[1]GAE!$HZ41,'[1]2026B and 2026F Details'!DY:DY)</f>
        <v>0</v>
      </c>
      <c r="FV41" s="1">
        <f>SUMIF('[1]2026B and 2026F Details'!$AU:$AU,[1]GAE!$HZ41,'[1]2026B and 2026F Details'!DZ:DZ)</f>
        <v>0</v>
      </c>
      <c r="FW41" s="1">
        <f>SUMIF('[1]2026B and 2026F Details'!$AU:$AU,[1]GAE!$HZ41,'[1]2026B and 2026F Details'!EA:EA)</f>
        <v>0</v>
      </c>
      <c r="FX41" s="1">
        <f>SUMIF('[1]2026B and 2026F Details'!$AU:$AU,[1]GAE!$HZ41,'[1]2026B and 2026F Details'!EB:EB)</f>
        <v>0</v>
      </c>
      <c r="FY41" s="1">
        <f>SUMIF('[1]2026B and 2026F Details'!$AU:$AU,[1]GAE!$HZ41,'[1]2026B and 2026F Details'!EC:EC)</f>
        <v>0</v>
      </c>
      <c r="FZ41" s="1">
        <f>SUMIF('[1]2026B and 2026F Details'!$AU:$AU,[1]GAE!$HZ41,'[1]2026B and 2026F Details'!ED:ED)</f>
        <v>0</v>
      </c>
      <c r="GA41" s="1">
        <f>SUMIF('[1]2026B and 2026F Details'!$AU:$AU,[1]GAE!$HZ41,'[1]2026B and 2026F Details'!EE:EE)</f>
        <v>0</v>
      </c>
      <c r="GB41" s="1">
        <f>SUMIF('[1]2026B and 2026F Details'!$AU:$AU,[1]GAE!$HZ41,'[1]2026B and 2026F Details'!EF:EF)</f>
        <v>0</v>
      </c>
      <c r="GC41" s="1">
        <f>SUMIF('[1]2026B and 2026F Details'!$AU:$AU,[1]GAE!$HZ41,'[1]2026B and 2026F Details'!EG:EG)</f>
        <v>0</v>
      </c>
      <c r="GD41" t="s">
        <v>109</v>
      </c>
      <c r="GE41" t="s">
        <v>112</v>
      </c>
    </row>
    <row r="42" spans="1:187" x14ac:dyDescent="0.35">
      <c r="A42" t="s">
        <v>103</v>
      </c>
      <c r="B42" t="s">
        <v>104</v>
      </c>
      <c r="C42">
        <v>81222101</v>
      </c>
      <c r="D42">
        <v>61711101</v>
      </c>
      <c r="E42" s="1">
        <v>0</v>
      </c>
      <c r="F42" s="1">
        <v>1280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39285.71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4">
        <v>0</v>
      </c>
      <c r="ER42" s="1">
        <v>0</v>
      </c>
      <c r="ES42" s="35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f>SUMIF('[1]2026B and 2026F Details'!$AU:$AU,[1]GAE!$HZ42,'[1]2026B and 2026F Details'!DV:DV)</f>
        <v>0</v>
      </c>
      <c r="FS42" s="1">
        <f>SUMIF('[1]2026B and 2026F Details'!$AU:$AU,[1]GAE!$HZ42,'[1]2026B and 2026F Details'!DW:DW)</f>
        <v>0</v>
      </c>
      <c r="FT42" s="1">
        <f>SUMIF('[1]2026B and 2026F Details'!$AU:$AU,[1]GAE!$HZ42,'[1]2026B and 2026F Details'!DX:DX)</f>
        <v>0</v>
      </c>
      <c r="FU42" s="1">
        <f>SUMIF('[1]2026B and 2026F Details'!$AU:$AU,[1]GAE!$HZ42,'[1]2026B and 2026F Details'!DY:DY)</f>
        <v>0</v>
      </c>
      <c r="FV42" s="1">
        <f>SUMIF('[1]2026B and 2026F Details'!$AU:$AU,[1]GAE!$HZ42,'[1]2026B and 2026F Details'!DZ:DZ)</f>
        <v>0</v>
      </c>
      <c r="FW42" s="1">
        <f>SUMIF('[1]2026B and 2026F Details'!$AU:$AU,[1]GAE!$HZ42,'[1]2026B and 2026F Details'!EA:EA)</f>
        <v>0</v>
      </c>
      <c r="FX42" s="1">
        <f>SUMIF('[1]2026B and 2026F Details'!$AU:$AU,[1]GAE!$HZ42,'[1]2026B and 2026F Details'!EB:EB)</f>
        <v>0</v>
      </c>
      <c r="FY42" s="1">
        <f>SUMIF('[1]2026B and 2026F Details'!$AU:$AU,[1]GAE!$HZ42,'[1]2026B and 2026F Details'!EC:EC)</f>
        <v>0</v>
      </c>
      <c r="FZ42" s="1">
        <f>SUMIF('[1]2026B and 2026F Details'!$AU:$AU,[1]GAE!$HZ42,'[1]2026B and 2026F Details'!ED:ED)</f>
        <v>0</v>
      </c>
      <c r="GA42" s="1">
        <f>SUMIF('[1]2026B and 2026F Details'!$AU:$AU,[1]GAE!$HZ42,'[1]2026B and 2026F Details'!EE:EE)</f>
        <v>0</v>
      </c>
      <c r="GB42" s="1">
        <f>SUMIF('[1]2026B and 2026F Details'!$AU:$AU,[1]GAE!$HZ42,'[1]2026B and 2026F Details'!EF:EF)</f>
        <v>0</v>
      </c>
      <c r="GC42" s="1">
        <f>SUMIF('[1]2026B and 2026F Details'!$AU:$AU,[1]GAE!$HZ42,'[1]2026B and 2026F Details'!EG:EG)</f>
        <v>0</v>
      </c>
      <c r="GD42" t="s">
        <v>109</v>
      </c>
      <c r="GE42" t="s">
        <v>112</v>
      </c>
    </row>
    <row r="43" spans="1:187" x14ac:dyDescent="0.35">
      <c r="A43" t="s">
        <v>103</v>
      </c>
      <c r="B43" t="s">
        <v>104</v>
      </c>
      <c r="C43">
        <v>90111101</v>
      </c>
      <c r="D43">
        <v>61711101</v>
      </c>
      <c r="E43" s="1">
        <v>2332.33</v>
      </c>
      <c r="F43" s="1">
        <v>10385.9</v>
      </c>
      <c r="G43" s="1">
        <v>2332.33</v>
      </c>
      <c r="H43" s="1">
        <v>2332.33</v>
      </c>
      <c r="I43" s="1">
        <v>1033.3300000000017</v>
      </c>
      <c r="J43" s="1">
        <v>1033.3299999999981</v>
      </c>
      <c r="K43" s="1">
        <v>11033.330000000002</v>
      </c>
      <c r="L43" s="1">
        <v>1033.3299999999981</v>
      </c>
      <c r="M43" s="1">
        <v>1033.3300000000017</v>
      </c>
      <c r="N43" s="1">
        <v>8533.3300000000017</v>
      </c>
      <c r="O43" s="1">
        <v>1033.3299999999945</v>
      </c>
      <c r="P43" s="1">
        <v>1033.3700000000026</v>
      </c>
      <c r="Q43" s="1">
        <v>0</v>
      </c>
      <c r="R43" s="1">
        <v>1666.66</v>
      </c>
      <c r="S43" s="1">
        <v>833.3299999999997</v>
      </c>
      <c r="T43" s="1">
        <v>833.33000000000038</v>
      </c>
      <c r="U43" s="1">
        <v>833.32999999999947</v>
      </c>
      <c r="V43" s="1">
        <v>833.32999999999993</v>
      </c>
      <c r="W43" s="1">
        <v>833.33000000000084</v>
      </c>
      <c r="X43" s="1">
        <v>3583.5999999999995</v>
      </c>
      <c r="Y43" s="1">
        <v>-3583.5999999999995</v>
      </c>
      <c r="Z43" s="1">
        <v>0</v>
      </c>
      <c r="AA43" s="1">
        <v>0</v>
      </c>
      <c r="AB43" s="1">
        <v>4166.6899999999996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4">
        <v>0</v>
      </c>
      <c r="ER43" s="1">
        <v>0</v>
      </c>
      <c r="ES43" s="35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f>SUMIF('[1]2026B and 2026F Details'!$AU:$AU,[1]GAE!$HZ43,'[1]2026B and 2026F Details'!DV:DV)</f>
        <v>0</v>
      </c>
      <c r="FS43" s="1">
        <f>SUMIF('[1]2026B and 2026F Details'!$AU:$AU,[1]GAE!$HZ43,'[1]2026B and 2026F Details'!DW:DW)</f>
        <v>0</v>
      </c>
      <c r="FT43" s="1">
        <f>SUMIF('[1]2026B and 2026F Details'!$AU:$AU,[1]GAE!$HZ43,'[1]2026B and 2026F Details'!DX:DX)</f>
        <v>0</v>
      </c>
      <c r="FU43" s="1">
        <f>SUMIF('[1]2026B and 2026F Details'!$AU:$AU,[1]GAE!$HZ43,'[1]2026B and 2026F Details'!DY:DY)</f>
        <v>0</v>
      </c>
      <c r="FV43" s="1">
        <f>SUMIF('[1]2026B and 2026F Details'!$AU:$AU,[1]GAE!$HZ43,'[1]2026B and 2026F Details'!DZ:DZ)</f>
        <v>0</v>
      </c>
      <c r="FW43" s="1">
        <f>SUMIF('[1]2026B and 2026F Details'!$AU:$AU,[1]GAE!$HZ43,'[1]2026B and 2026F Details'!EA:EA)</f>
        <v>0</v>
      </c>
      <c r="FX43" s="1">
        <f>SUMIF('[1]2026B and 2026F Details'!$AU:$AU,[1]GAE!$HZ43,'[1]2026B and 2026F Details'!EB:EB)</f>
        <v>0</v>
      </c>
      <c r="FY43" s="1">
        <f>SUMIF('[1]2026B and 2026F Details'!$AU:$AU,[1]GAE!$HZ43,'[1]2026B and 2026F Details'!EC:EC)</f>
        <v>0</v>
      </c>
      <c r="FZ43" s="1">
        <f>SUMIF('[1]2026B and 2026F Details'!$AU:$AU,[1]GAE!$HZ43,'[1]2026B and 2026F Details'!ED:ED)</f>
        <v>0</v>
      </c>
      <c r="GA43" s="1">
        <f>SUMIF('[1]2026B and 2026F Details'!$AU:$AU,[1]GAE!$HZ43,'[1]2026B and 2026F Details'!EE:EE)</f>
        <v>0</v>
      </c>
      <c r="GB43" s="1">
        <f>SUMIF('[1]2026B and 2026F Details'!$AU:$AU,[1]GAE!$HZ43,'[1]2026B and 2026F Details'!EF:EF)</f>
        <v>0</v>
      </c>
      <c r="GC43" s="1">
        <f>SUMIF('[1]2026B and 2026F Details'!$AU:$AU,[1]GAE!$HZ43,'[1]2026B and 2026F Details'!EG:EG)</f>
        <v>0</v>
      </c>
      <c r="GD43" t="s">
        <v>109</v>
      </c>
      <c r="GE43" t="s">
        <v>112</v>
      </c>
    </row>
    <row r="44" spans="1:187" x14ac:dyDescent="0.35">
      <c r="A44" t="s">
        <v>103</v>
      </c>
      <c r="B44" t="s">
        <v>104</v>
      </c>
      <c r="C44">
        <v>90111201</v>
      </c>
      <c r="D44">
        <v>61711101</v>
      </c>
      <c r="E44" s="1">
        <v>5524.37</v>
      </c>
      <c r="F44" s="1">
        <v>5524.7500000000009</v>
      </c>
      <c r="G44" s="1">
        <v>5286.4699999999993</v>
      </c>
      <c r="H44" s="1">
        <v>4036.4700000000012</v>
      </c>
      <c r="I44" s="1">
        <v>4036.4699999999975</v>
      </c>
      <c r="J44" s="1">
        <v>4036.4700000000012</v>
      </c>
      <c r="K44" s="1">
        <v>4869.8000000000029</v>
      </c>
      <c r="L44" s="1">
        <v>4869.7999999999956</v>
      </c>
      <c r="M44" s="1">
        <v>4869.8000000000029</v>
      </c>
      <c r="N44" s="1">
        <v>24869.799999999996</v>
      </c>
      <c r="O44" s="1">
        <v>4869.8000000000029</v>
      </c>
      <c r="P44" s="1">
        <v>4869.7100000000064</v>
      </c>
      <c r="Q44" s="1">
        <v>0</v>
      </c>
      <c r="R44" s="1">
        <v>2976.19</v>
      </c>
      <c r="S44" s="1">
        <v>2976.2000000000003</v>
      </c>
      <c r="T44" s="1">
        <v>2976.2</v>
      </c>
      <c r="U44" s="1">
        <v>2976.2000000000007</v>
      </c>
      <c r="V44" s="1">
        <v>4788.2000000000007</v>
      </c>
      <c r="W44" s="1">
        <v>-7440.4900000000016</v>
      </c>
      <c r="X44" s="1">
        <v>5047.32</v>
      </c>
      <c r="Y44" s="1">
        <v>2997.380000000001</v>
      </c>
      <c r="Z44" s="1">
        <v>-6880.5</v>
      </c>
      <c r="AA44" s="1">
        <v>0</v>
      </c>
      <c r="AB44" s="1">
        <v>4464.24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17857.14</v>
      </c>
      <c r="AP44" s="1">
        <v>0</v>
      </c>
      <c r="AQ44" s="1">
        <v>0</v>
      </c>
      <c r="AR44" s="1">
        <v>0</v>
      </c>
      <c r="AS44" s="1">
        <v>4464.2999999999993</v>
      </c>
      <c r="AT44" s="1">
        <v>2165.6900000000023</v>
      </c>
      <c r="AU44" s="1">
        <v>1826.8899999999994</v>
      </c>
      <c r="AV44" s="1">
        <v>1826.8899999999994</v>
      </c>
      <c r="AW44" s="1">
        <v>1826.8899999999994</v>
      </c>
      <c r="AX44" s="1">
        <v>1826.8899999999994</v>
      </c>
      <c r="AY44" s="1">
        <v>1826.8900000000031</v>
      </c>
      <c r="AZ44" s="1">
        <v>1826.9000000000015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4">
        <v>0</v>
      </c>
      <c r="ER44" s="1">
        <v>0</v>
      </c>
      <c r="ES44" s="35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f>SUMIF('[1]2026B and 2026F Details'!$AU:$AU,[1]GAE!$HZ44,'[1]2026B and 2026F Details'!DV:DV)</f>
        <v>0</v>
      </c>
      <c r="FS44" s="1">
        <f>SUMIF('[1]2026B and 2026F Details'!$AU:$AU,[1]GAE!$HZ44,'[1]2026B and 2026F Details'!DW:DW)</f>
        <v>0</v>
      </c>
      <c r="FT44" s="1">
        <f>SUMIF('[1]2026B and 2026F Details'!$AU:$AU,[1]GAE!$HZ44,'[1]2026B and 2026F Details'!DX:DX)</f>
        <v>0</v>
      </c>
      <c r="FU44" s="1">
        <f>SUMIF('[1]2026B and 2026F Details'!$AU:$AU,[1]GAE!$HZ44,'[1]2026B and 2026F Details'!DY:DY)</f>
        <v>0</v>
      </c>
      <c r="FV44" s="1">
        <f>SUMIF('[1]2026B and 2026F Details'!$AU:$AU,[1]GAE!$HZ44,'[1]2026B and 2026F Details'!DZ:DZ)</f>
        <v>0</v>
      </c>
      <c r="FW44" s="1">
        <f>SUMIF('[1]2026B and 2026F Details'!$AU:$AU,[1]GAE!$HZ44,'[1]2026B and 2026F Details'!EA:EA)</f>
        <v>0</v>
      </c>
      <c r="FX44" s="1">
        <f>SUMIF('[1]2026B and 2026F Details'!$AU:$AU,[1]GAE!$HZ44,'[1]2026B and 2026F Details'!EB:EB)</f>
        <v>0</v>
      </c>
      <c r="FY44" s="1">
        <f>SUMIF('[1]2026B and 2026F Details'!$AU:$AU,[1]GAE!$HZ44,'[1]2026B and 2026F Details'!EC:EC)</f>
        <v>0</v>
      </c>
      <c r="FZ44" s="1">
        <f>SUMIF('[1]2026B and 2026F Details'!$AU:$AU,[1]GAE!$HZ44,'[1]2026B and 2026F Details'!ED:ED)</f>
        <v>0</v>
      </c>
      <c r="GA44" s="1">
        <f>SUMIF('[1]2026B and 2026F Details'!$AU:$AU,[1]GAE!$HZ44,'[1]2026B and 2026F Details'!EE:EE)</f>
        <v>0</v>
      </c>
      <c r="GB44" s="1">
        <f>SUMIF('[1]2026B and 2026F Details'!$AU:$AU,[1]GAE!$HZ44,'[1]2026B and 2026F Details'!EF:EF)</f>
        <v>0</v>
      </c>
      <c r="GC44" s="1">
        <f>SUMIF('[1]2026B and 2026F Details'!$AU:$AU,[1]GAE!$HZ44,'[1]2026B and 2026F Details'!EG:EG)</f>
        <v>0</v>
      </c>
      <c r="GD44" t="s">
        <v>109</v>
      </c>
      <c r="GE44" t="s">
        <v>112</v>
      </c>
    </row>
    <row r="45" spans="1:187" x14ac:dyDescent="0.35">
      <c r="A45" t="s">
        <v>103</v>
      </c>
      <c r="B45" t="s">
        <v>104</v>
      </c>
      <c r="C45">
        <v>90111202</v>
      </c>
      <c r="D45">
        <v>61711101</v>
      </c>
      <c r="E45" s="1">
        <v>0</v>
      </c>
      <c r="F45" s="1">
        <v>0</v>
      </c>
      <c r="G45" s="1">
        <v>3769.94</v>
      </c>
      <c r="H45" s="1">
        <v>0</v>
      </c>
      <c r="I45" s="1">
        <v>4237.9799999999996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2604.9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4">
        <v>0</v>
      </c>
      <c r="ER45" s="1">
        <v>0</v>
      </c>
      <c r="ES45" s="35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f>SUMIF('[1]2026B and 2026F Details'!$AU:$AU,[1]GAE!$HZ45,'[1]2026B and 2026F Details'!DV:DV)</f>
        <v>0</v>
      </c>
      <c r="FS45" s="1">
        <f>SUMIF('[1]2026B and 2026F Details'!$AU:$AU,[1]GAE!$HZ45,'[1]2026B and 2026F Details'!DW:DW)</f>
        <v>0</v>
      </c>
      <c r="FT45" s="1">
        <f>SUMIF('[1]2026B and 2026F Details'!$AU:$AU,[1]GAE!$HZ45,'[1]2026B and 2026F Details'!DX:DX)</f>
        <v>0</v>
      </c>
      <c r="FU45" s="1">
        <f>SUMIF('[1]2026B and 2026F Details'!$AU:$AU,[1]GAE!$HZ45,'[1]2026B and 2026F Details'!DY:DY)</f>
        <v>0</v>
      </c>
      <c r="FV45" s="1">
        <f>SUMIF('[1]2026B and 2026F Details'!$AU:$AU,[1]GAE!$HZ45,'[1]2026B and 2026F Details'!DZ:DZ)</f>
        <v>0</v>
      </c>
      <c r="FW45" s="1">
        <f>SUMIF('[1]2026B and 2026F Details'!$AU:$AU,[1]GAE!$HZ45,'[1]2026B and 2026F Details'!EA:EA)</f>
        <v>0</v>
      </c>
      <c r="FX45" s="1">
        <f>SUMIF('[1]2026B and 2026F Details'!$AU:$AU,[1]GAE!$HZ45,'[1]2026B and 2026F Details'!EB:EB)</f>
        <v>0</v>
      </c>
      <c r="FY45" s="1">
        <f>SUMIF('[1]2026B and 2026F Details'!$AU:$AU,[1]GAE!$HZ45,'[1]2026B and 2026F Details'!EC:EC)</f>
        <v>0</v>
      </c>
      <c r="FZ45" s="1">
        <f>SUMIF('[1]2026B and 2026F Details'!$AU:$AU,[1]GAE!$HZ45,'[1]2026B and 2026F Details'!ED:ED)</f>
        <v>0</v>
      </c>
      <c r="GA45" s="1">
        <f>SUMIF('[1]2026B and 2026F Details'!$AU:$AU,[1]GAE!$HZ45,'[1]2026B and 2026F Details'!EE:EE)</f>
        <v>0</v>
      </c>
      <c r="GB45" s="1">
        <f>SUMIF('[1]2026B and 2026F Details'!$AU:$AU,[1]GAE!$HZ45,'[1]2026B and 2026F Details'!EF:EF)</f>
        <v>0</v>
      </c>
      <c r="GC45" s="1">
        <f>SUMIF('[1]2026B and 2026F Details'!$AU:$AU,[1]GAE!$HZ45,'[1]2026B and 2026F Details'!EG:EG)</f>
        <v>0</v>
      </c>
      <c r="GD45" t="s">
        <v>109</v>
      </c>
      <c r="GE45" t="s">
        <v>112</v>
      </c>
    </row>
    <row r="46" spans="1:187" x14ac:dyDescent="0.35">
      <c r="A46" t="s">
        <v>103</v>
      </c>
      <c r="B46" t="s">
        <v>104</v>
      </c>
      <c r="C46">
        <v>90111203</v>
      </c>
      <c r="D46">
        <v>61711101</v>
      </c>
      <c r="E46" s="1">
        <v>3995.54</v>
      </c>
      <c r="F46" s="1">
        <v>3995.54</v>
      </c>
      <c r="G46" s="1">
        <v>5483.6399999999994</v>
      </c>
      <c r="H46" s="1">
        <v>5483.6400000000012</v>
      </c>
      <c r="I46" s="1">
        <v>5900.3099999999977</v>
      </c>
      <c r="J46" s="1">
        <v>5566.9700000000012</v>
      </c>
      <c r="K46" s="1">
        <v>4733.6399999999994</v>
      </c>
      <c r="L46" s="1">
        <v>4733.6399999999994</v>
      </c>
      <c r="M46" s="1">
        <v>4733.6399999999994</v>
      </c>
      <c r="N46" s="1">
        <v>4733.6399999999994</v>
      </c>
      <c r="O46" s="1">
        <v>4733.6500000000015</v>
      </c>
      <c r="P46" s="1">
        <v>4733.5600000000049</v>
      </c>
      <c r="Q46" s="1">
        <v>3162.21</v>
      </c>
      <c r="R46" s="1">
        <v>4828.82</v>
      </c>
      <c r="S46" s="1">
        <v>3995.54</v>
      </c>
      <c r="T46" s="1">
        <v>3995.5400000000009</v>
      </c>
      <c r="U46" s="1">
        <v>3995.5400000000009</v>
      </c>
      <c r="V46" s="1">
        <v>3995.5399999999972</v>
      </c>
      <c r="W46" s="1">
        <v>3162.2100000000028</v>
      </c>
      <c r="X46" s="1">
        <v>3162.2099999999991</v>
      </c>
      <c r="Y46" s="1">
        <v>3162.2099999999991</v>
      </c>
      <c r="Z46" s="1">
        <v>3162.2099999999991</v>
      </c>
      <c r="AA46" s="1">
        <v>3162.2099999999991</v>
      </c>
      <c r="AB46" s="1">
        <v>3162.1600000000035</v>
      </c>
      <c r="AC46" s="1">
        <v>4650.3100000000004</v>
      </c>
      <c r="AD46" s="1">
        <v>7328.87</v>
      </c>
      <c r="AE46" s="1">
        <v>47991.08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4">
        <v>0</v>
      </c>
      <c r="ER46" s="1">
        <v>0</v>
      </c>
      <c r="ES46" s="35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f>SUMIF('[1]2026B and 2026F Details'!$AU:$AU,[1]GAE!$HZ46,'[1]2026B and 2026F Details'!DV:DV)</f>
        <v>0</v>
      </c>
      <c r="FS46" s="1">
        <f>SUMIF('[1]2026B and 2026F Details'!$AU:$AU,[1]GAE!$HZ46,'[1]2026B and 2026F Details'!DW:DW)</f>
        <v>0</v>
      </c>
      <c r="FT46" s="1">
        <f>SUMIF('[1]2026B and 2026F Details'!$AU:$AU,[1]GAE!$HZ46,'[1]2026B and 2026F Details'!DX:DX)</f>
        <v>0</v>
      </c>
      <c r="FU46" s="1">
        <f>SUMIF('[1]2026B and 2026F Details'!$AU:$AU,[1]GAE!$HZ46,'[1]2026B and 2026F Details'!DY:DY)</f>
        <v>0</v>
      </c>
      <c r="FV46" s="1">
        <f>SUMIF('[1]2026B and 2026F Details'!$AU:$AU,[1]GAE!$HZ46,'[1]2026B and 2026F Details'!DZ:DZ)</f>
        <v>0</v>
      </c>
      <c r="FW46" s="1">
        <f>SUMIF('[1]2026B and 2026F Details'!$AU:$AU,[1]GAE!$HZ46,'[1]2026B and 2026F Details'!EA:EA)</f>
        <v>0</v>
      </c>
      <c r="FX46" s="1">
        <f>SUMIF('[1]2026B and 2026F Details'!$AU:$AU,[1]GAE!$HZ46,'[1]2026B and 2026F Details'!EB:EB)</f>
        <v>0</v>
      </c>
      <c r="FY46" s="1">
        <f>SUMIF('[1]2026B and 2026F Details'!$AU:$AU,[1]GAE!$HZ46,'[1]2026B and 2026F Details'!EC:EC)</f>
        <v>0</v>
      </c>
      <c r="FZ46" s="1">
        <f>SUMIF('[1]2026B and 2026F Details'!$AU:$AU,[1]GAE!$HZ46,'[1]2026B and 2026F Details'!ED:ED)</f>
        <v>0</v>
      </c>
      <c r="GA46" s="1">
        <f>SUMIF('[1]2026B and 2026F Details'!$AU:$AU,[1]GAE!$HZ46,'[1]2026B and 2026F Details'!EE:EE)</f>
        <v>0</v>
      </c>
      <c r="GB46" s="1">
        <f>SUMIF('[1]2026B and 2026F Details'!$AU:$AU,[1]GAE!$HZ46,'[1]2026B and 2026F Details'!EF:EF)</f>
        <v>0</v>
      </c>
      <c r="GC46" s="1">
        <f>SUMIF('[1]2026B and 2026F Details'!$AU:$AU,[1]GAE!$HZ46,'[1]2026B and 2026F Details'!EG:EG)</f>
        <v>0</v>
      </c>
      <c r="GD46" t="s">
        <v>109</v>
      </c>
      <c r="GE46" t="s">
        <v>112</v>
      </c>
    </row>
    <row r="47" spans="1:187" x14ac:dyDescent="0.35">
      <c r="A47" t="s">
        <v>103</v>
      </c>
      <c r="B47" t="s">
        <v>104</v>
      </c>
      <c r="C47">
        <v>90122101</v>
      </c>
      <c r="D47">
        <v>61711101</v>
      </c>
      <c r="E47" s="1">
        <v>833.33</v>
      </c>
      <c r="F47" s="1">
        <v>833.33</v>
      </c>
      <c r="G47" s="1">
        <v>833.3299999999997</v>
      </c>
      <c r="H47" s="1">
        <v>833.33000000000038</v>
      </c>
      <c r="I47" s="1">
        <v>833.32999999999947</v>
      </c>
      <c r="J47" s="1">
        <v>833.32999999999993</v>
      </c>
      <c r="K47" s="1">
        <v>833.33000000000084</v>
      </c>
      <c r="L47" s="1">
        <v>833.32999999999993</v>
      </c>
      <c r="M47" s="1">
        <v>833.32999999999993</v>
      </c>
      <c r="N47" s="1">
        <v>833.32999999999902</v>
      </c>
      <c r="O47" s="1">
        <v>833.32999999999993</v>
      </c>
      <c r="P47" s="1">
        <v>833.3700000000008</v>
      </c>
      <c r="Q47" s="1">
        <v>0</v>
      </c>
      <c r="R47" s="1">
        <v>1666.66</v>
      </c>
      <c r="S47" s="1">
        <v>833.3299999999997</v>
      </c>
      <c r="T47" s="1">
        <v>833.33000000000038</v>
      </c>
      <c r="U47" s="1">
        <v>833.32999999999947</v>
      </c>
      <c r="V47" s="1">
        <v>833.32999999999993</v>
      </c>
      <c r="W47" s="1">
        <v>833.33000000000084</v>
      </c>
      <c r="X47" s="1">
        <v>833.32999999999993</v>
      </c>
      <c r="Y47" s="1">
        <v>833.32999999999993</v>
      </c>
      <c r="Z47" s="1">
        <v>833.32999999999902</v>
      </c>
      <c r="AA47" s="1">
        <v>833.32999999999993</v>
      </c>
      <c r="AB47" s="1">
        <v>833.34000000000015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14999.94</v>
      </c>
      <c r="AL47" s="1">
        <v>1666.659999999998</v>
      </c>
      <c r="AM47" s="1">
        <v>1666.6599999999999</v>
      </c>
      <c r="AN47" s="1">
        <v>1666.7400000000016</v>
      </c>
      <c r="AO47" s="1">
        <v>0</v>
      </c>
      <c r="AP47" s="1">
        <v>3333.32</v>
      </c>
      <c r="AQ47" s="1">
        <v>6666.66</v>
      </c>
      <c r="AR47" s="1">
        <v>1666.6599999999999</v>
      </c>
      <c r="AS47" s="1">
        <v>1666.6599999999999</v>
      </c>
      <c r="AT47" s="1">
        <v>1666.6599999999999</v>
      </c>
      <c r="AU47" s="1">
        <v>1666.6599999999999</v>
      </c>
      <c r="AV47" s="1">
        <v>10226.48</v>
      </c>
      <c r="AW47" s="1">
        <v>2768.5200000000004</v>
      </c>
      <c r="AX47" s="1">
        <v>1666.6599999999999</v>
      </c>
      <c r="AY47" s="1">
        <v>2166.6600000000035</v>
      </c>
      <c r="AZ47" s="1">
        <v>1666.739999999998</v>
      </c>
      <c r="BA47" s="1">
        <v>32750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23866.68</v>
      </c>
      <c r="BJ47" s="1">
        <v>2183.3299999999981</v>
      </c>
      <c r="BK47" s="1">
        <v>3515.3300000000017</v>
      </c>
      <c r="BL47" s="1">
        <v>1033.3299999999981</v>
      </c>
      <c r="BM47" s="5">
        <v>5210.5300000000097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34170</v>
      </c>
      <c r="CD47" s="1">
        <v>4752.2099999999991</v>
      </c>
      <c r="CE47" s="1">
        <v>0</v>
      </c>
      <c r="CF47" s="1">
        <v>0</v>
      </c>
      <c r="CG47" s="1">
        <v>24450</v>
      </c>
      <c r="CH47" s="1">
        <v>3460.0000000000073</v>
      </c>
      <c r="CI47" s="1">
        <v>11966.199999999997</v>
      </c>
      <c r="CJ47" s="1">
        <v>0</v>
      </c>
      <c r="CK47" s="1">
        <v>0</v>
      </c>
      <c r="CL47" s="1">
        <v>60000</v>
      </c>
      <c r="CM47" s="1">
        <v>0</v>
      </c>
      <c r="CN47" s="1">
        <v>0</v>
      </c>
      <c r="CO47" s="1">
        <v>0</v>
      </c>
      <c r="CP47" s="1">
        <v>1110</v>
      </c>
      <c r="CQ47" s="1">
        <v>15200</v>
      </c>
      <c r="CR47" s="1">
        <v>21589.29</v>
      </c>
      <c r="CX47" s="1">
        <v>32750</v>
      </c>
      <c r="CY47" s="1">
        <v>19250</v>
      </c>
      <c r="CZ47" s="1">
        <v>2250</v>
      </c>
      <c r="DA47" s="1">
        <v>2250</v>
      </c>
      <c r="DB47" s="1">
        <v>2250</v>
      </c>
      <c r="DC47" s="1">
        <v>2250</v>
      </c>
      <c r="DD47" s="1">
        <v>12250</v>
      </c>
      <c r="DE47" s="1">
        <v>2250</v>
      </c>
      <c r="DF47" s="1">
        <v>2250</v>
      </c>
      <c r="DG47" s="1">
        <v>2250</v>
      </c>
      <c r="DH47" s="1">
        <v>2250</v>
      </c>
      <c r="DI47" s="1">
        <v>2250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23866.68</v>
      </c>
      <c r="DR47" s="1">
        <v>2183.3299999999981</v>
      </c>
      <c r="DS47" s="1">
        <v>3515.3300000000017</v>
      </c>
      <c r="DT47" s="1">
        <v>1033.3299999999981</v>
      </c>
      <c r="DU47" s="5">
        <f>4010.53+1200.00000000001</f>
        <v>5210.5300000000097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4">
        <v>0</v>
      </c>
      <c r="ER47" s="1">
        <v>0</v>
      </c>
      <c r="ES47" s="35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97400</v>
      </c>
      <c r="FG47" s="1">
        <v>18500</v>
      </c>
      <c r="FH47" s="1">
        <v>18500</v>
      </c>
      <c r="FI47" s="1">
        <v>48500</v>
      </c>
      <c r="FJ47" s="1">
        <v>18500</v>
      </c>
      <c r="FK47" s="1">
        <v>19200</v>
      </c>
      <c r="FL47" s="1">
        <v>18500</v>
      </c>
      <c r="FM47" s="1">
        <v>33500</v>
      </c>
      <c r="FN47" s="1">
        <v>18500</v>
      </c>
      <c r="FO47" s="1">
        <v>18500</v>
      </c>
      <c r="FP47" s="1">
        <v>18500</v>
      </c>
      <c r="FQ47" s="1">
        <v>103200</v>
      </c>
      <c r="FR47" s="1">
        <f>SUMIF('[1]2026B and 2026F Details'!$AU:$AU,[1]GAE!$HZ47,'[1]2026B and 2026F Details'!DV:DV)</f>
        <v>0</v>
      </c>
      <c r="FS47" s="1">
        <f>SUMIF('[1]2026B and 2026F Details'!$AU:$AU,[1]GAE!$HZ47,'[1]2026B and 2026F Details'!DW:DW)</f>
        <v>0</v>
      </c>
      <c r="FT47" s="1">
        <f>SUMIF('[1]2026B and 2026F Details'!$AU:$AU,[1]GAE!$HZ47,'[1]2026B and 2026F Details'!DX:DX)</f>
        <v>0</v>
      </c>
      <c r="FU47" s="1">
        <f>SUMIF('[1]2026B and 2026F Details'!$AU:$AU,[1]GAE!$HZ47,'[1]2026B and 2026F Details'!DY:DY)</f>
        <v>0</v>
      </c>
      <c r="FV47" s="1">
        <f>SUMIF('[1]2026B and 2026F Details'!$AU:$AU,[1]GAE!$HZ47,'[1]2026B and 2026F Details'!DZ:DZ)</f>
        <v>0</v>
      </c>
      <c r="FW47" s="1">
        <f>SUMIF('[1]2026B and 2026F Details'!$AU:$AU,[1]GAE!$HZ47,'[1]2026B and 2026F Details'!EA:EA)</f>
        <v>0</v>
      </c>
      <c r="FX47" s="1">
        <f>SUMIF('[1]2026B and 2026F Details'!$AU:$AU,[1]GAE!$HZ47,'[1]2026B and 2026F Details'!EB:EB)</f>
        <v>0</v>
      </c>
      <c r="FY47" s="1">
        <f>SUMIF('[1]2026B and 2026F Details'!$AU:$AU,[1]GAE!$HZ47,'[1]2026B and 2026F Details'!EC:EC)</f>
        <v>0</v>
      </c>
      <c r="FZ47" s="1">
        <f>SUMIF('[1]2026B and 2026F Details'!$AU:$AU,[1]GAE!$HZ47,'[1]2026B and 2026F Details'!ED:ED)</f>
        <v>0</v>
      </c>
      <c r="GA47" s="1">
        <f>SUMIF('[1]2026B and 2026F Details'!$AU:$AU,[1]GAE!$HZ47,'[1]2026B and 2026F Details'!EE:EE)</f>
        <v>0</v>
      </c>
      <c r="GB47" s="1">
        <f>SUMIF('[1]2026B and 2026F Details'!$AU:$AU,[1]GAE!$HZ47,'[1]2026B and 2026F Details'!EF:EF)</f>
        <v>0</v>
      </c>
      <c r="GC47" s="1">
        <f>SUMIF('[1]2026B and 2026F Details'!$AU:$AU,[1]GAE!$HZ47,'[1]2026B and 2026F Details'!EG:EG)</f>
        <v>0</v>
      </c>
      <c r="GD47" t="s">
        <v>109</v>
      </c>
      <c r="GE47" t="s">
        <v>112</v>
      </c>
    </row>
    <row r="48" spans="1:187" x14ac:dyDescent="0.35">
      <c r="A48" t="s">
        <v>103</v>
      </c>
      <c r="B48" t="s">
        <v>104</v>
      </c>
      <c r="C48">
        <v>90133102</v>
      </c>
      <c r="D48">
        <v>61711101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100</v>
      </c>
      <c r="Q48" s="1">
        <v>-100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450</v>
      </c>
      <c r="AX48" s="1">
        <v>0</v>
      </c>
      <c r="AY48" s="1">
        <v>0</v>
      </c>
      <c r="AZ48" s="1">
        <v>0</v>
      </c>
      <c r="BA48" s="1">
        <v>83.333333333333329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X48" s="1">
        <v>83.333333333333329</v>
      </c>
      <c r="CY48" s="1">
        <v>83.333333333333329</v>
      </c>
      <c r="CZ48" s="1">
        <v>83.333333333333329</v>
      </c>
      <c r="DA48" s="1">
        <v>83.333333333333329</v>
      </c>
      <c r="DB48" s="1">
        <v>83.333333333333329</v>
      </c>
      <c r="DC48" s="1">
        <v>83.333333333333329</v>
      </c>
      <c r="DD48" s="1">
        <v>83.333333333333329</v>
      </c>
      <c r="DE48" s="1">
        <v>83.333333333333329</v>
      </c>
      <c r="DF48" s="1">
        <v>83.333333333333329</v>
      </c>
      <c r="DG48" s="1">
        <v>83.333333333333329</v>
      </c>
      <c r="DH48" s="1">
        <v>83.333333333333329</v>
      </c>
      <c r="DI48" s="1">
        <v>83.333333333333329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4">
        <v>0</v>
      </c>
      <c r="ER48" s="1">
        <v>0</v>
      </c>
      <c r="ES48" s="35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f>SUMIF('[1]2026B and 2026F Details'!$AU:$AU,[1]GAE!$HZ48,'[1]2026B and 2026F Details'!DV:DV)</f>
        <v>0</v>
      </c>
      <c r="FS48" s="1">
        <f>SUMIF('[1]2026B and 2026F Details'!$AU:$AU,[1]GAE!$HZ48,'[1]2026B and 2026F Details'!DW:DW)</f>
        <v>0</v>
      </c>
      <c r="FT48" s="1">
        <f>SUMIF('[1]2026B and 2026F Details'!$AU:$AU,[1]GAE!$HZ48,'[1]2026B and 2026F Details'!DX:DX)</f>
        <v>0</v>
      </c>
      <c r="FU48" s="1">
        <f>SUMIF('[1]2026B and 2026F Details'!$AU:$AU,[1]GAE!$HZ48,'[1]2026B and 2026F Details'!DY:DY)</f>
        <v>0</v>
      </c>
      <c r="FV48" s="1">
        <f>SUMIF('[1]2026B and 2026F Details'!$AU:$AU,[1]GAE!$HZ48,'[1]2026B and 2026F Details'!DZ:DZ)</f>
        <v>0</v>
      </c>
      <c r="FW48" s="1">
        <f>SUMIF('[1]2026B and 2026F Details'!$AU:$AU,[1]GAE!$HZ48,'[1]2026B and 2026F Details'!EA:EA)</f>
        <v>0</v>
      </c>
      <c r="FX48" s="1">
        <f>SUMIF('[1]2026B and 2026F Details'!$AU:$AU,[1]GAE!$HZ48,'[1]2026B and 2026F Details'!EB:EB)</f>
        <v>0</v>
      </c>
      <c r="FY48" s="1">
        <f>SUMIF('[1]2026B and 2026F Details'!$AU:$AU,[1]GAE!$HZ48,'[1]2026B and 2026F Details'!EC:EC)</f>
        <v>0</v>
      </c>
      <c r="FZ48" s="1">
        <f>SUMIF('[1]2026B and 2026F Details'!$AU:$AU,[1]GAE!$HZ48,'[1]2026B and 2026F Details'!ED:ED)</f>
        <v>0</v>
      </c>
      <c r="GA48" s="1">
        <f>SUMIF('[1]2026B and 2026F Details'!$AU:$AU,[1]GAE!$HZ48,'[1]2026B and 2026F Details'!EE:EE)</f>
        <v>0</v>
      </c>
      <c r="GB48" s="1">
        <f>SUMIF('[1]2026B and 2026F Details'!$AU:$AU,[1]GAE!$HZ48,'[1]2026B and 2026F Details'!EF:EF)</f>
        <v>0</v>
      </c>
      <c r="GC48" s="1">
        <f>SUMIF('[1]2026B and 2026F Details'!$AU:$AU,[1]GAE!$HZ48,'[1]2026B and 2026F Details'!EG:EG)</f>
        <v>0</v>
      </c>
      <c r="GD48" t="s">
        <v>109</v>
      </c>
      <c r="GE48" t="s">
        <v>112</v>
      </c>
    </row>
    <row r="49" spans="1:187" x14ac:dyDescent="0.35">
      <c r="A49" t="s">
        <v>103</v>
      </c>
      <c r="B49" t="s">
        <v>104</v>
      </c>
      <c r="C49">
        <v>90133103</v>
      </c>
      <c r="D49">
        <v>61711101</v>
      </c>
      <c r="E49" s="1">
        <v>0</v>
      </c>
      <c r="F49" s="1">
        <v>0</v>
      </c>
      <c r="G49" s="1">
        <v>0</v>
      </c>
      <c r="H49" s="1">
        <v>0</v>
      </c>
      <c r="I49" s="1">
        <v>3720.54</v>
      </c>
      <c r="J49" s="1">
        <v>744</v>
      </c>
      <c r="K49" s="1">
        <v>744</v>
      </c>
      <c r="L49" s="1">
        <v>744</v>
      </c>
      <c r="M49" s="1">
        <v>744</v>
      </c>
      <c r="N49" s="1">
        <v>744.01000000000022</v>
      </c>
      <c r="O49" s="1">
        <v>744.01000000000022</v>
      </c>
      <c r="P49" s="1">
        <v>744.00999999999931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4">
        <v>0</v>
      </c>
      <c r="ER49" s="1">
        <v>0</v>
      </c>
      <c r="ES49" s="35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f>SUMIF('[1]2026B and 2026F Details'!$AU:$AU,[1]GAE!$HZ49,'[1]2026B and 2026F Details'!DV:DV)</f>
        <v>0</v>
      </c>
      <c r="FS49" s="1">
        <f>SUMIF('[1]2026B and 2026F Details'!$AU:$AU,[1]GAE!$HZ49,'[1]2026B and 2026F Details'!DW:DW)</f>
        <v>0</v>
      </c>
      <c r="FT49" s="1">
        <f>SUMIF('[1]2026B and 2026F Details'!$AU:$AU,[1]GAE!$HZ49,'[1]2026B and 2026F Details'!DX:DX)</f>
        <v>0</v>
      </c>
      <c r="FU49" s="1">
        <f>SUMIF('[1]2026B and 2026F Details'!$AU:$AU,[1]GAE!$HZ49,'[1]2026B and 2026F Details'!DY:DY)</f>
        <v>0</v>
      </c>
      <c r="FV49" s="1">
        <f>SUMIF('[1]2026B and 2026F Details'!$AU:$AU,[1]GAE!$HZ49,'[1]2026B and 2026F Details'!DZ:DZ)</f>
        <v>0</v>
      </c>
      <c r="FW49" s="1">
        <f>SUMIF('[1]2026B and 2026F Details'!$AU:$AU,[1]GAE!$HZ49,'[1]2026B and 2026F Details'!EA:EA)</f>
        <v>0</v>
      </c>
      <c r="FX49" s="1">
        <f>SUMIF('[1]2026B and 2026F Details'!$AU:$AU,[1]GAE!$HZ49,'[1]2026B and 2026F Details'!EB:EB)</f>
        <v>0</v>
      </c>
      <c r="FY49" s="1">
        <f>SUMIF('[1]2026B and 2026F Details'!$AU:$AU,[1]GAE!$HZ49,'[1]2026B and 2026F Details'!EC:EC)</f>
        <v>0</v>
      </c>
      <c r="FZ49" s="1">
        <f>SUMIF('[1]2026B and 2026F Details'!$AU:$AU,[1]GAE!$HZ49,'[1]2026B and 2026F Details'!ED:ED)</f>
        <v>0</v>
      </c>
      <c r="GA49" s="1">
        <f>SUMIF('[1]2026B and 2026F Details'!$AU:$AU,[1]GAE!$HZ49,'[1]2026B and 2026F Details'!EE:EE)</f>
        <v>0</v>
      </c>
      <c r="GB49" s="1">
        <f>SUMIF('[1]2026B and 2026F Details'!$AU:$AU,[1]GAE!$HZ49,'[1]2026B and 2026F Details'!EF:EF)</f>
        <v>0</v>
      </c>
      <c r="GC49" s="1">
        <f>SUMIF('[1]2026B and 2026F Details'!$AU:$AU,[1]GAE!$HZ49,'[1]2026B and 2026F Details'!EG:EG)</f>
        <v>0</v>
      </c>
      <c r="GD49" t="s">
        <v>109</v>
      </c>
      <c r="GE49" t="s">
        <v>112</v>
      </c>
    </row>
    <row r="50" spans="1:187" x14ac:dyDescent="0.35">
      <c r="A50" t="s">
        <v>103</v>
      </c>
      <c r="B50" t="s">
        <v>114</v>
      </c>
      <c r="C50">
        <v>80111101</v>
      </c>
      <c r="D50">
        <v>61021314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2692.31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8076.92</v>
      </c>
      <c r="V50" s="1">
        <v>0</v>
      </c>
      <c r="W50" s="1">
        <v>0</v>
      </c>
      <c r="X50" s="1">
        <v>8076.92</v>
      </c>
      <c r="Y50" s="1">
        <v>0</v>
      </c>
      <c r="Z50" s="1">
        <v>4151.5099999999984</v>
      </c>
      <c r="AA50" s="1">
        <v>0</v>
      </c>
      <c r="AB50" s="1">
        <v>5000</v>
      </c>
      <c r="AC50" s="1">
        <v>8076.92</v>
      </c>
      <c r="AD50" s="1">
        <v>8076.92</v>
      </c>
      <c r="AE50" s="1">
        <v>8076.9199999999983</v>
      </c>
      <c r="AF50" s="1">
        <v>-8748.2799999999988</v>
      </c>
      <c r="AG50" s="1">
        <v>3870.619999999999</v>
      </c>
      <c r="AH50" s="1">
        <v>3870.6200000000026</v>
      </c>
      <c r="AI50" s="1">
        <v>3870.619999999999</v>
      </c>
      <c r="AJ50" s="1">
        <v>3493.8299999999981</v>
      </c>
      <c r="AK50" s="1">
        <v>3795.260000000002</v>
      </c>
      <c r="AL50" s="1">
        <v>-260.30999999999767</v>
      </c>
      <c r="AM50" s="1">
        <v>2781.3699999999953</v>
      </c>
      <c r="AN50" s="1">
        <v>11059.060000000005</v>
      </c>
      <c r="AO50" s="1">
        <v>2781.37</v>
      </c>
      <c r="AP50" s="1">
        <v>8299.8300000000017</v>
      </c>
      <c r="AQ50" s="1">
        <v>5540.5999999999985</v>
      </c>
      <c r="AR50" s="1">
        <v>6076.0800000000017</v>
      </c>
      <c r="AS50" s="1">
        <v>5674.4699999999975</v>
      </c>
      <c r="AT50" s="1">
        <v>5674.4800000000032</v>
      </c>
      <c r="AU50" s="1">
        <v>7944.2699999999968</v>
      </c>
      <c r="AV50" s="1">
        <v>25378.470000000008</v>
      </c>
      <c r="AW50" s="1">
        <v>8538.4599999999919</v>
      </c>
      <c r="AX50" s="1">
        <v>10423.080000000002</v>
      </c>
      <c r="AY50" s="1">
        <v>9153.8399999999965</v>
      </c>
      <c r="AZ50" s="1">
        <v>3653.8500000000058</v>
      </c>
      <c r="BA50" s="1">
        <v>0</v>
      </c>
      <c r="BB50" s="1">
        <v>8076.92</v>
      </c>
      <c r="BC50" s="1">
        <v>32307.700000000004</v>
      </c>
      <c r="BD50" s="1">
        <v>-16153.850000000002</v>
      </c>
      <c r="BE50" s="1">
        <v>8076.9199999999983</v>
      </c>
      <c r="BF50" s="1">
        <v>8076.9300000000039</v>
      </c>
      <c r="BG50" s="1">
        <v>8076.9199999999983</v>
      </c>
      <c r="BH50" s="1">
        <v>8076.9199999999983</v>
      </c>
      <c r="BI50" s="1">
        <v>14620.71</v>
      </c>
      <c r="BJ50" s="1">
        <v>11693.369999999995</v>
      </c>
      <c r="BK50" s="1">
        <v>17432.690000000002</v>
      </c>
      <c r="BL50" s="1">
        <v>13416.669999999998</v>
      </c>
      <c r="BM50" s="5">
        <v>8705.1300000000301</v>
      </c>
      <c r="BN50" s="1">
        <v>11846.15</v>
      </c>
      <c r="BO50" s="1">
        <v>11846.160000000002</v>
      </c>
      <c r="BP50" s="1">
        <v>11846.149999999998</v>
      </c>
      <c r="BQ50" s="1">
        <v>11846.150000000001</v>
      </c>
      <c r="BR50" s="1">
        <v>24372.819999999992</v>
      </c>
      <c r="BS50" s="1">
        <v>14351.490000000005</v>
      </c>
      <c r="BT50" s="1">
        <v>50951.770000000004</v>
      </c>
      <c r="BU50" s="1">
        <v>23501.549999999988</v>
      </c>
      <c r="BV50" s="1">
        <v>23501.559999999998</v>
      </c>
      <c r="BW50" s="1">
        <v>23501.559999999998</v>
      </c>
      <c r="BX50" s="1">
        <v>-32621.579999999987</v>
      </c>
      <c r="BY50" s="1">
        <v>12276.929999999993</v>
      </c>
      <c r="BZ50" s="1">
        <v>0</v>
      </c>
      <c r="CA50" s="1">
        <v>0</v>
      </c>
      <c r="CB50" s="1">
        <v>0</v>
      </c>
      <c r="CC50" s="1">
        <v>0</v>
      </c>
      <c r="CD50" s="1">
        <v>25423.61</v>
      </c>
      <c r="CE50" s="1">
        <v>0</v>
      </c>
      <c r="CF50" s="1">
        <v>0</v>
      </c>
      <c r="CG50" s="1">
        <v>42185.89</v>
      </c>
      <c r="CH50" s="1">
        <v>0</v>
      </c>
      <c r="CI50" s="1">
        <v>0</v>
      </c>
      <c r="CJ50" s="1">
        <v>51581.72</v>
      </c>
      <c r="CK50" s="1">
        <v>51370.829999999987</v>
      </c>
      <c r="CL50" s="1">
        <v>0</v>
      </c>
      <c r="CM50" s="1">
        <v>0</v>
      </c>
      <c r="CN50" s="1">
        <v>0</v>
      </c>
      <c r="CO50" s="1">
        <v>0</v>
      </c>
      <c r="CP50" s="1">
        <v>51868.89</v>
      </c>
      <c r="CQ50" s="1">
        <v>0</v>
      </c>
      <c r="CR50" s="1">
        <v>0</v>
      </c>
      <c r="CX50" s="1">
        <v>0</v>
      </c>
      <c r="CY50" s="1">
        <v>0</v>
      </c>
      <c r="CZ50" s="1">
        <v>65552.3</v>
      </c>
      <c r="DA50" s="1">
        <v>65552.3</v>
      </c>
      <c r="DB50" s="1">
        <v>65552.3</v>
      </c>
      <c r="DC50" s="1">
        <v>65552.3</v>
      </c>
      <c r="DD50" s="1">
        <v>65552.3</v>
      </c>
      <c r="DE50" s="1">
        <v>65552.3</v>
      </c>
      <c r="DF50" s="1">
        <v>65552.3</v>
      </c>
      <c r="DG50" s="1">
        <v>65552.3</v>
      </c>
      <c r="DH50" s="1">
        <v>65552.3</v>
      </c>
      <c r="DI50" s="1">
        <v>65552.3</v>
      </c>
      <c r="DJ50" s="1">
        <v>8076.92</v>
      </c>
      <c r="DK50" s="1">
        <v>32307.700000000004</v>
      </c>
      <c r="DL50" s="1">
        <v>-16153.850000000002</v>
      </c>
      <c r="DM50" s="1">
        <v>8076.9199999999983</v>
      </c>
      <c r="DN50" s="1">
        <v>8076.9300000000039</v>
      </c>
      <c r="DO50" s="1">
        <v>8076.9199999999983</v>
      </c>
      <c r="DP50" s="1">
        <v>8076.9199999999983</v>
      </c>
      <c r="DQ50" s="1">
        <v>14620.71</v>
      </c>
      <c r="DR50" s="1">
        <v>11693.369999999995</v>
      </c>
      <c r="DS50" s="1">
        <v>17432.690000000002</v>
      </c>
      <c r="DT50" s="1">
        <v>13416.669999999998</v>
      </c>
      <c r="DU50" s="5">
        <f>13416.66-4711.52999999997</f>
        <v>8705.1300000000301</v>
      </c>
      <c r="DV50" s="1">
        <v>11846.15</v>
      </c>
      <c r="DW50" s="1">
        <v>11846.160000000002</v>
      </c>
      <c r="DX50" s="1">
        <v>11846.149999999998</v>
      </c>
      <c r="DY50" s="1">
        <v>11846.150000000001</v>
      </c>
      <c r="DZ50" s="1">
        <v>24372.819999999992</v>
      </c>
      <c r="EA50" s="1">
        <v>14351.490000000005</v>
      </c>
      <c r="EB50" s="1">
        <v>50951.770000000004</v>
      </c>
      <c r="EC50" s="1">
        <v>23501.549999999988</v>
      </c>
      <c r="ED50" s="1">
        <v>23501.559999999998</v>
      </c>
      <c r="EE50" s="1">
        <v>23501.559999999998</v>
      </c>
      <c r="EF50" s="1">
        <v>-32621.579999999987</v>
      </c>
      <c r="EG50" s="1">
        <v>12276.929999999993</v>
      </c>
      <c r="EH50" s="1">
        <v>11846.15</v>
      </c>
      <c r="EI50" s="1">
        <v>11846.160000000002</v>
      </c>
      <c r="EJ50" s="1">
        <v>11846.149999999998</v>
      </c>
      <c r="EK50" s="1">
        <v>11846.150000000001</v>
      </c>
      <c r="EL50" s="1">
        <v>24372.819999999992</v>
      </c>
      <c r="EM50" s="1">
        <v>14351.490000000005</v>
      </c>
      <c r="EN50" s="1">
        <v>50951.770000000004</v>
      </c>
      <c r="EO50" s="1">
        <v>23501.549999999988</v>
      </c>
      <c r="EP50" s="1">
        <v>23501.559999999998</v>
      </c>
      <c r="EQ50" s="4">
        <v>23501.559999999998</v>
      </c>
      <c r="ER50" s="1">
        <v>-32621.579999999987</v>
      </c>
      <c r="ES50" s="35">
        <v>15903.98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8076.9230769230771</v>
      </c>
      <c r="FG50" s="1">
        <v>8076.9230769230771</v>
      </c>
      <c r="FH50" s="1">
        <v>8076.9230769230771</v>
      </c>
      <c r="FI50" s="1">
        <v>8076.9230769230771</v>
      </c>
      <c r="FJ50" s="1">
        <v>8076.9230769230771</v>
      </c>
      <c r="FK50" s="1">
        <v>8076.9230769230771</v>
      </c>
      <c r="FL50" s="1">
        <v>8076.9230769230771</v>
      </c>
      <c r="FM50" s="1">
        <v>8076.9230769230771</v>
      </c>
      <c r="FN50" s="1">
        <v>8076.9230769230771</v>
      </c>
      <c r="FO50" s="1">
        <v>8076.9230769230771</v>
      </c>
      <c r="FP50" s="1">
        <v>8076.9230769230771</v>
      </c>
      <c r="FQ50" s="1">
        <v>8076.9230769230771</v>
      </c>
      <c r="FR50" s="1">
        <f>SUMIF('[1]2026B and 2026F Details'!$AU:$AU,[1]GAE!$HZ50,'[1]2026B and 2026F Details'!DV:DV)</f>
        <v>0</v>
      </c>
      <c r="FS50" s="1">
        <f>SUMIF('[1]2026B and 2026F Details'!$AU:$AU,[1]GAE!$HZ50,'[1]2026B and 2026F Details'!DW:DW)</f>
        <v>0</v>
      </c>
      <c r="FT50" s="1">
        <f>SUMIF('[1]2026B and 2026F Details'!$AU:$AU,[1]GAE!$HZ50,'[1]2026B and 2026F Details'!DX:DX)</f>
        <v>0</v>
      </c>
      <c r="FU50" s="1">
        <f>SUMIF('[1]2026B and 2026F Details'!$AU:$AU,[1]GAE!$HZ50,'[1]2026B and 2026F Details'!DY:DY)</f>
        <v>0</v>
      </c>
      <c r="FV50" s="1">
        <f>SUMIF('[1]2026B and 2026F Details'!$AU:$AU,[1]GAE!$HZ50,'[1]2026B and 2026F Details'!DZ:DZ)</f>
        <v>0</v>
      </c>
      <c r="FW50" s="1">
        <f>SUMIF('[1]2026B and 2026F Details'!$AU:$AU,[1]GAE!$HZ50,'[1]2026B and 2026F Details'!EA:EA)</f>
        <v>0</v>
      </c>
      <c r="FX50" s="1">
        <f>SUMIF('[1]2026B and 2026F Details'!$AU:$AU,[1]GAE!$HZ50,'[1]2026B and 2026F Details'!EB:EB)</f>
        <v>0</v>
      </c>
      <c r="FY50" s="1">
        <f>SUMIF('[1]2026B and 2026F Details'!$AU:$AU,[1]GAE!$HZ50,'[1]2026B and 2026F Details'!EC:EC)</f>
        <v>0</v>
      </c>
      <c r="FZ50" s="1">
        <f>SUMIF('[1]2026B and 2026F Details'!$AU:$AU,[1]GAE!$HZ50,'[1]2026B and 2026F Details'!ED:ED)</f>
        <v>0</v>
      </c>
      <c r="GA50" s="1">
        <f>SUMIF('[1]2026B and 2026F Details'!$AU:$AU,[1]GAE!$HZ50,'[1]2026B and 2026F Details'!EE:EE)</f>
        <v>0</v>
      </c>
      <c r="GB50" s="1">
        <f>SUMIF('[1]2026B and 2026F Details'!$AU:$AU,[1]GAE!$HZ50,'[1]2026B and 2026F Details'!EF:EF)</f>
        <v>0</v>
      </c>
      <c r="GC50" s="1">
        <f>SUMIF('[1]2026B and 2026F Details'!$AU:$AU,[1]GAE!$HZ50,'[1]2026B and 2026F Details'!EG:EG)</f>
        <v>0</v>
      </c>
      <c r="GD50" t="s">
        <v>115</v>
      </c>
      <c r="GE50" t="s">
        <v>116</v>
      </c>
    </row>
    <row r="51" spans="1:187" x14ac:dyDescent="0.35">
      <c r="A51" t="s">
        <v>103</v>
      </c>
      <c r="B51" t="s">
        <v>114</v>
      </c>
      <c r="C51">
        <v>81111101</v>
      </c>
      <c r="D51">
        <v>61021314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36840.39</v>
      </c>
      <c r="P51" s="1">
        <v>0</v>
      </c>
      <c r="Q51" s="1">
        <v>0</v>
      </c>
      <c r="R51" s="1">
        <v>0</v>
      </c>
      <c r="S51" s="1">
        <v>0</v>
      </c>
      <c r="T51" s="1">
        <v>36232.69</v>
      </c>
      <c r="U51" s="1">
        <v>0</v>
      </c>
      <c r="V51" s="1">
        <v>0</v>
      </c>
      <c r="W51" s="1">
        <v>37807.69</v>
      </c>
      <c r="X51" s="1">
        <v>0</v>
      </c>
      <c r="Y51" s="1">
        <v>0</v>
      </c>
      <c r="Z51" s="1">
        <v>36665.949999999997</v>
      </c>
      <c r="AA51" s="1">
        <v>0</v>
      </c>
      <c r="AB51" s="1">
        <v>32469.14</v>
      </c>
      <c r="AC51" s="1">
        <v>13483.81</v>
      </c>
      <c r="AD51" s="1">
        <v>13483.81</v>
      </c>
      <c r="AE51" s="1">
        <v>13483.810000000001</v>
      </c>
      <c r="AF51" s="1">
        <v>-1268.5800000000017</v>
      </c>
      <c r="AG51" s="1">
        <v>9795.7099999999991</v>
      </c>
      <c r="AH51" s="1">
        <v>9795.7099999999991</v>
      </c>
      <c r="AI51" s="1">
        <v>9795.7099999999991</v>
      </c>
      <c r="AJ51" s="1">
        <v>-11858.499999999993</v>
      </c>
      <c r="AK51" s="1">
        <v>5464.8699999999953</v>
      </c>
      <c r="AL51" s="1">
        <v>9543.93</v>
      </c>
      <c r="AM51" s="1">
        <v>-4323.0899999999965</v>
      </c>
      <c r="AN51" s="1">
        <v>13750.869999999995</v>
      </c>
      <c r="AO51" s="1">
        <v>4323.09</v>
      </c>
      <c r="AP51" s="1">
        <v>10608.27</v>
      </c>
      <c r="AQ51" s="1">
        <v>7465.68</v>
      </c>
      <c r="AR51" s="1">
        <v>5051.239999999998</v>
      </c>
      <c r="AS51" s="1">
        <v>6862.0800000000017</v>
      </c>
      <c r="AT51" s="1">
        <v>6862.07</v>
      </c>
      <c r="AU51" s="1">
        <v>9606.9099999999962</v>
      </c>
      <c r="AV51" s="1">
        <v>43239.430000000008</v>
      </c>
      <c r="AW51" s="1">
        <v>10070.759999999995</v>
      </c>
      <c r="AX51" s="1">
        <v>52050.649999999994</v>
      </c>
      <c r="AY51" s="1">
        <v>13702.559999999998</v>
      </c>
      <c r="AZ51" s="1">
        <v>-26864.739999999991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X51" s="1">
        <v>0</v>
      </c>
      <c r="CY51" s="1">
        <v>0</v>
      </c>
      <c r="CZ51" s="1">
        <v>104612.3</v>
      </c>
      <c r="DA51" s="1">
        <v>104612.3</v>
      </c>
      <c r="DB51" s="1">
        <v>104612.3</v>
      </c>
      <c r="DC51" s="1">
        <v>104612.3</v>
      </c>
      <c r="DD51" s="1">
        <v>104612.3</v>
      </c>
      <c r="DE51" s="1">
        <v>104612.3</v>
      </c>
      <c r="DF51" s="1">
        <v>104612.3</v>
      </c>
      <c r="DG51" s="1">
        <v>104612.3</v>
      </c>
      <c r="DH51" s="1">
        <v>104612.3</v>
      </c>
      <c r="DI51" s="1">
        <v>104612.3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4">
        <v>0</v>
      </c>
      <c r="ER51" s="1">
        <v>0</v>
      </c>
      <c r="ES51" s="35"/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f>SUMIF('[1]2026B and 2026F Details'!$AU:$AU,[1]GAE!$HZ51,'[1]2026B and 2026F Details'!DV:DV)</f>
        <v>0</v>
      </c>
      <c r="FS51" s="1">
        <f>SUMIF('[1]2026B and 2026F Details'!$AU:$AU,[1]GAE!$HZ51,'[1]2026B and 2026F Details'!DW:DW)</f>
        <v>0</v>
      </c>
      <c r="FT51" s="1">
        <f>SUMIF('[1]2026B and 2026F Details'!$AU:$AU,[1]GAE!$HZ51,'[1]2026B and 2026F Details'!DX:DX)</f>
        <v>0</v>
      </c>
      <c r="FU51" s="1">
        <f>SUMIF('[1]2026B and 2026F Details'!$AU:$AU,[1]GAE!$HZ51,'[1]2026B and 2026F Details'!DY:DY)</f>
        <v>0</v>
      </c>
      <c r="FV51" s="1">
        <f>SUMIF('[1]2026B and 2026F Details'!$AU:$AU,[1]GAE!$HZ51,'[1]2026B and 2026F Details'!DZ:DZ)</f>
        <v>0</v>
      </c>
      <c r="FW51" s="1">
        <f>SUMIF('[1]2026B and 2026F Details'!$AU:$AU,[1]GAE!$HZ51,'[1]2026B and 2026F Details'!EA:EA)</f>
        <v>0</v>
      </c>
      <c r="FX51" s="1">
        <f>SUMIF('[1]2026B and 2026F Details'!$AU:$AU,[1]GAE!$HZ51,'[1]2026B and 2026F Details'!EB:EB)</f>
        <v>0</v>
      </c>
      <c r="FY51" s="1">
        <f>SUMIF('[1]2026B and 2026F Details'!$AU:$AU,[1]GAE!$HZ51,'[1]2026B and 2026F Details'!EC:EC)</f>
        <v>0</v>
      </c>
      <c r="FZ51" s="1">
        <f>SUMIF('[1]2026B and 2026F Details'!$AU:$AU,[1]GAE!$HZ51,'[1]2026B and 2026F Details'!ED:ED)</f>
        <v>0</v>
      </c>
      <c r="GA51" s="1">
        <f>SUMIF('[1]2026B and 2026F Details'!$AU:$AU,[1]GAE!$HZ51,'[1]2026B and 2026F Details'!EE:EE)</f>
        <v>0</v>
      </c>
      <c r="GB51" s="1">
        <f>SUMIF('[1]2026B and 2026F Details'!$AU:$AU,[1]GAE!$HZ51,'[1]2026B and 2026F Details'!EF:EF)</f>
        <v>0</v>
      </c>
      <c r="GC51" s="1">
        <f>SUMIF('[1]2026B and 2026F Details'!$AU:$AU,[1]GAE!$HZ51,'[1]2026B and 2026F Details'!EG:EG)</f>
        <v>0</v>
      </c>
      <c r="GD51" t="s">
        <v>115</v>
      </c>
      <c r="GE51" t="s">
        <v>116</v>
      </c>
    </row>
    <row r="52" spans="1:187" x14ac:dyDescent="0.35">
      <c r="A52" t="s">
        <v>103</v>
      </c>
      <c r="B52" t="s">
        <v>114</v>
      </c>
      <c r="C52">
        <v>90111101</v>
      </c>
      <c r="D52">
        <v>61021314</v>
      </c>
      <c r="E52" s="1">
        <v>1148752.3</v>
      </c>
      <c r="F52" s="1">
        <v>328333</v>
      </c>
      <c r="G52" s="1">
        <v>328333</v>
      </c>
      <c r="H52" s="1">
        <v>328332.99999999977</v>
      </c>
      <c r="I52" s="1">
        <v>-621985.4299999997</v>
      </c>
      <c r="J52" s="1">
        <v>193334</v>
      </c>
      <c r="K52" s="1">
        <v>566665</v>
      </c>
      <c r="L52" s="1">
        <v>-648905.54</v>
      </c>
      <c r="M52" s="1">
        <v>358415.39999999991</v>
      </c>
      <c r="N52" s="1">
        <v>358415.39999999991</v>
      </c>
      <c r="O52" s="1">
        <v>199895.41999999993</v>
      </c>
      <c r="P52" s="1">
        <v>375718.12000000011</v>
      </c>
      <c r="Q52" s="1">
        <v>499026.94</v>
      </c>
      <c r="R52" s="1">
        <v>166342.31</v>
      </c>
      <c r="S52" s="1">
        <v>332684.62</v>
      </c>
      <c r="T52" s="1">
        <v>332684.62</v>
      </c>
      <c r="U52" s="1">
        <v>352778.51</v>
      </c>
      <c r="V52" s="1">
        <v>426593.20000000019</v>
      </c>
      <c r="W52" s="1">
        <v>336703.39999999991</v>
      </c>
      <c r="X52" s="1">
        <v>581784.12999999989</v>
      </c>
      <c r="Y52" s="1">
        <v>64927.39000000013</v>
      </c>
      <c r="Z52" s="1">
        <v>0</v>
      </c>
      <c r="AA52" s="1">
        <v>0</v>
      </c>
      <c r="AB52" s="1">
        <v>990285.73</v>
      </c>
      <c r="AC52" s="1">
        <v>318073.84000000003</v>
      </c>
      <c r="AD52" s="1">
        <v>318073.84000000003</v>
      </c>
      <c r="AE52" s="1">
        <v>318073.83999999997</v>
      </c>
      <c r="AF52" s="1">
        <v>192445.14999999991</v>
      </c>
      <c r="AG52" s="1">
        <v>229198.70999999996</v>
      </c>
      <c r="AH52" s="1">
        <v>275173.08000000007</v>
      </c>
      <c r="AI52" s="1">
        <v>275173.08000000007</v>
      </c>
      <c r="AJ52" s="1">
        <v>251850.79000000004</v>
      </c>
      <c r="AK52" s="1">
        <v>270508.62000000011</v>
      </c>
      <c r="AL52" s="1">
        <v>-102541.26000000024</v>
      </c>
      <c r="AM52" s="1">
        <v>177246.14999999991</v>
      </c>
      <c r="AN52" s="1">
        <v>436338.70000000019</v>
      </c>
      <c r="AO52" s="1">
        <v>177246.2</v>
      </c>
      <c r="AP52" s="1">
        <v>349974.46</v>
      </c>
      <c r="AQ52" s="1">
        <v>263610.32999999996</v>
      </c>
      <c r="AR52" s="1">
        <v>94125.290000000037</v>
      </c>
      <c r="AS52" s="1">
        <v>221239.07000000007</v>
      </c>
      <c r="AT52" s="1">
        <v>221239.06999999983</v>
      </c>
      <c r="AU52" s="1">
        <v>309734.70000000019</v>
      </c>
      <c r="AV52" s="1">
        <v>692980.7799999998</v>
      </c>
      <c r="AW52" s="1">
        <v>246922.95999999996</v>
      </c>
      <c r="AX52" s="1">
        <v>300108.9700000002</v>
      </c>
      <c r="AY52" s="1">
        <v>280550.77</v>
      </c>
      <c r="AZ52" s="1">
        <v>286218.4299999997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X52" s="1">
        <v>0</v>
      </c>
      <c r="CY52" s="1">
        <v>0</v>
      </c>
      <c r="CZ52" s="1">
        <v>492208</v>
      </c>
      <c r="DA52" s="1">
        <v>492208</v>
      </c>
      <c r="DB52" s="1">
        <v>492208</v>
      </c>
      <c r="DC52" s="1">
        <v>492208</v>
      </c>
      <c r="DD52" s="1">
        <v>492208</v>
      </c>
      <c r="DE52" s="1">
        <v>492208</v>
      </c>
      <c r="DF52" s="1">
        <v>492208</v>
      </c>
      <c r="DG52" s="1">
        <v>492208</v>
      </c>
      <c r="DH52" s="1">
        <v>492208</v>
      </c>
      <c r="DI52" s="1">
        <v>492208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4">
        <v>0</v>
      </c>
      <c r="ER52" s="1">
        <v>0</v>
      </c>
      <c r="ES52" s="35"/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f>SUMIF('[1]2026B and 2026F Details'!$AU:$AU,[1]GAE!$HZ52,'[1]2026B and 2026F Details'!DV:DV)</f>
        <v>0</v>
      </c>
      <c r="FS52" s="1">
        <f>SUMIF('[1]2026B and 2026F Details'!$AU:$AU,[1]GAE!$HZ52,'[1]2026B and 2026F Details'!DW:DW)</f>
        <v>0</v>
      </c>
      <c r="FT52" s="1">
        <f>SUMIF('[1]2026B and 2026F Details'!$AU:$AU,[1]GAE!$HZ52,'[1]2026B and 2026F Details'!DX:DX)</f>
        <v>0</v>
      </c>
      <c r="FU52" s="1">
        <f>SUMIF('[1]2026B and 2026F Details'!$AU:$AU,[1]GAE!$HZ52,'[1]2026B and 2026F Details'!DY:DY)</f>
        <v>0</v>
      </c>
      <c r="FV52" s="1">
        <f>SUMIF('[1]2026B and 2026F Details'!$AU:$AU,[1]GAE!$HZ52,'[1]2026B and 2026F Details'!DZ:DZ)</f>
        <v>0</v>
      </c>
      <c r="FW52" s="1">
        <f>SUMIF('[1]2026B and 2026F Details'!$AU:$AU,[1]GAE!$HZ52,'[1]2026B and 2026F Details'!EA:EA)</f>
        <v>0</v>
      </c>
      <c r="FX52" s="1">
        <f>SUMIF('[1]2026B and 2026F Details'!$AU:$AU,[1]GAE!$HZ52,'[1]2026B and 2026F Details'!EB:EB)</f>
        <v>0</v>
      </c>
      <c r="FY52" s="1">
        <f>SUMIF('[1]2026B and 2026F Details'!$AU:$AU,[1]GAE!$HZ52,'[1]2026B and 2026F Details'!EC:EC)</f>
        <v>0</v>
      </c>
      <c r="FZ52" s="1">
        <f>SUMIF('[1]2026B and 2026F Details'!$AU:$AU,[1]GAE!$HZ52,'[1]2026B and 2026F Details'!ED:ED)</f>
        <v>0</v>
      </c>
      <c r="GA52" s="1">
        <f>SUMIF('[1]2026B and 2026F Details'!$AU:$AU,[1]GAE!$HZ52,'[1]2026B and 2026F Details'!EE:EE)</f>
        <v>0</v>
      </c>
      <c r="GB52" s="1">
        <f>SUMIF('[1]2026B and 2026F Details'!$AU:$AU,[1]GAE!$HZ52,'[1]2026B and 2026F Details'!EF:EF)</f>
        <v>0</v>
      </c>
      <c r="GC52" s="1">
        <f>SUMIF('[1]2026B and 2026F Details'!$AU:$AU,[1]GAE!$HZ52,'[1]2026B and 2026F Details'!EG:EG)</f>
        <v>0</v>
      </c>
      <c r="GD52" t="s">
        <v>115</v>
      </c>
      <c r="GE52" t="s">
        <v>116</v>
      </c>
    </row>
    <row r="53" spans="1:187" x14ac:dyDescent="0.35">
      <c r="A53" t="s">
        <v>103</v>
      </c>
      <c r="B53" t="s">
        <v>114</v>
      </c>
      <c r="C53">
        <v>90121101</v>
      </c>
      <c r="D53">
        <v>61021314</v>
      </c>
      <c r="E53" s="1">
        <v>-170065.28</v>
      </c>
      <c r="F53" s="1">
        <v>0</v>
      </c>
      <c r="G53" s="1">
        <v>0</v>
      </c>
      <c r="H53" s="1">
        <v>0</v>
      </c>
      <c r="I53" s="1">
        <v>120898.07</v>
      </c>
      <c r="J53" s="1">
        <v>0</v>
      </c>
      <c r="K53" s="1">
        <v>0</v>
      </c>
      <c r="L53" s="1">
        <v>163222.13999999998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4">
        <v>0</v>
      </c>
      <c r="ER53" s="1">
        <v>0</v>
      </c>
      <c r="ES53" s="35"/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f>SUMIF('[1]2026B and 2026F Details'!$AU:$AU,[1]GAE!$HZ53,'[1]2026B and 2026F Details'!DV:DV)</f>
        <v>0</v>
      </c>
      <c r="FS53" s="1">
        <f>SUMIF('[1]2026B and 2026F Details'!$AU:$AU,[1]GAE!$HZ53,'[1]2026B and 2026F Details'!DW:DW)</f>
        <v>0</v>
      </c>
      <c r="FT53" s="1">
        <f>SUMIF('[1]2026B and 2026F Details'!$AU:$AU,[1]GAE!$HZ53,'[1]2026B and 2026F Details'!DX:DX)</f>
        <v>0</v>
      </c>
      <c r="FU53" s="1">
        <f>SUMIF('[1]2026B and 2026F Details'!$AU:$AU,[1]GAE!$HZ53,'[1]2026B and 2026F Details'!DY:DY)</f>
        <v>0</v>
      </c>
      <c r="FV53" s="1">
        <f>SUMIF('[1]2026B and 2026F Details'!$AU:$AU,[1]GAE!$HZ53,'[1]2026B and 2026F Details'!DZ:DZ)</f>
        <v>0</v>
      </c>
      <c r="FW53" s="1">
        <f>SUMIF('[1]2026B and 2026F Details'!$AU:$AU,[1]GAE!$HZ53,'[1]2026B and 2026F Details'!EA:EA)</f>
        <v>0</v>
      </c>
      <c r="FX53" s="1">
        <f>SUMIF('[1]2026B and 2026F Details'!$AU:$AU,[1]GAE!$HZ53,'[1]2026B and 2026F Details'!EB:EB)</f>
        <v>0</v>
      </c>
      <c r="FY53" s="1">
        <f>SUMIF('[1]2026B and 2026F Details'!$AU:$AU,[1]GAE!$HZ53,'[1]2026B and 2026F Details'!EC:EC)</f>
        <v>0</v>
      </c>
      <c r="FZ53" s="1">
        <f>SUMIF('[1]2026B and 2026F Details'!$AU:$AU,[1]GAE!$HZ53,'[1]2026B and 2026F Details'!ED:ED)</f>
        <v>0</v>
      </c>
      <c r="GA53" s="1">
        <f>SUMIF('[1]2026B and 2026F Details'!$AU:$AU,[1]GAE!$HZ53,'[1]2026B and 2026F Details'!EE:EE)</f>
        <v>0</v>
      </c>
      <c r="GB53" s="1">
        <f>SUMIF('[1]2026B and 2026F Details'!$AU:$AU,[1]GAE!$HZ53,'[1]2026B and 2026F Details'!EF:EF)</f>
        <v>0</v>
      </c>
      <c r="GC53" s="1">
        <f>SUMIF('[1]2026B and 2026F Details'!$AU:$AU,[1]GAE!$HZ53,'[1]2026B and 2026F Details'!EG:EG)</f>
        <v>0</v>
      </c>
      <c r="GD53" t="s">
        <v>115</v>
      </c>
      <c r="GE53" t="s">
        <v>116</v>
      </c>
    </row>
    <row r="54" spans="1:187" x14ac:dyDescent="0.35">
      <c r="A54" t="s">
        <v>103</v>
      </c>
      <c r="B54" t="s">
        <v>114</v>
      </c>
      <c r="C54">
        <v>90131101</v>
      </c>
      <c r="D54">
        <v>61021314</v>
      </c>
      <c r="E54" s="1">
        <v>-208434.88</v>
      </c>
      <c r="F54" s="1">
        <v>0</v>
      </c>
      <c r="G54" s="1">
        <v>0</v>
      </c>
      <c r="H54" s="1">
        <v>0</v>
      </c>
      <c r="I54" s="1">
        <v>169746.25</v>
      </c>
      <c r="J54" s="1">
        <v>0</v>
      </c>
      <c r="K54" s="1">
        <v>0</v>
      </c>
      <c r="L54" s="1">
        <v>272761.39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4">
        <v>0</v>
      </c>
      <c r="ER54" s="1">
        <v>0</v>
      </c>
      <c r="ES54" s="35"/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f>SUMIF('[1]2026B and 2026F Details'!$AU:$AU,[1]GAE!$HZ54,'[1]2026B and 2026F Details'!DV:DV)</f>
        <v>0</v>
      </c>
      <c r="FS54" s="1">
        <f>SUMIF('[1]2026B and 2026F Details'!$AU:$AU,[1]GAE!$HZ54,'[1]2026B and 2026F Details'!DW:DW)</f>
        <v>0</v>
      </c>
      <c r="FT54" s="1">
        <f>SUMIF('[1]2026B and 2026F Details'!$AU:$AU,[1]GAE!$HZ54,'[1]2026B and 2026F Details'!DX:DX)</f>
        <v>0</v>
      </c>
      <c r="FU54" s="1">
        <f>SUMIF('[1]2026B and 2026F Details'!$AU:$AU,[1]GAE!$HZ54,'[1]2026B and 2026F Details'!DY:DY)</f>
        <v>0</v>
      </c>
      <c r="FV54" s="1">
        <f>SUMIF('[1]2026B and 2026F Details'!$AU:$AU,[1]GAE!$HZ54,'[1]2026B and 2026F Details'!DZ:DZ)</f>
        <v>0</v>
      </c>
      <c r="FW54" s="1">
        <f>SUMIF('[1]2026B and 2026F Details'!$AU:$AU,[1]GAE!$HZ54,'[1]2026B and 2026F Details'!EA:EA)</f>
        <v>0</v>
      </c>
      <c r="FX54" s="1">
        <f>SUMIF('[1]2026B and 2026F Details'!$AU:$AU,[1]GAE!$HZ54,'[1]2026B and 2026F Details'!EB:EB)</f>
        <v>0</v>
      </c>
      <c r="FY54" s="1">
        <f>SUMIF('[1]2026B and 2026F Details'!$AU:$AU,[1]GAE!$HZ54,'[1]2026B and 2026F Details'!EC:EC)</f>
        <v>0</v>
      </c>
      <c r="FZ54" s="1">
        <f>SUMIF('[1]2026B and 2026F Details'!$AU:$AU,[1]GAE!$HZ54,'[1]2026B and 2026F Details'!ED:ED)</f>
        <v>0</v>
      </c>
      <c r="GA54" s="1">
        <f>SUMIF('[1]2026B and 2026F Details'!$AU:$AU,[1]GAE!$HZ54,'[1]2026B and 2026F Details'!EE:EE)</f>
        <v>0</v>
      </c>
      <c r="GB54" s="1">
        <f>SUMIF('[1]2026B and 2026F Details'!$AU:$AU,[1]GAE!$HZ54,'[1]2026B and 2026F Details'!EF:EF)</f>
        <v>0</v>
      </c>
      <c r="GC54" s="1">
        <f>SUMIF('[1]2026B and 2026F Details'!$AU:$AU,[1]GAE!$HZ54,'[1]2026B and 2026F Details'!EG:EG)</f>
        <v>0</v>
      </c>
      <c r="GD54" t="s">
        <v>115</v>
      </c>
      <c r="GE54" t="s">
        <v>116</v>
      </c>
    </row>
    <row r="55" spans="1:187" x14ac:dyDescent="0.35">
      <c r="A55" t="s">
        <v>103</v>
      </c>
      <c r="B55" t="s">
        <v>114</v>
      </c>
      <c r="C55">
        <v>90211101</v>
      </c>
      <c r="D55">
        <v>61021314</v>
      </c>
      <c r="E55" s="1">
        <v>-395670.14</v>
      </c>
      <c r="F55" s="1">
        <v>0</v>
      </c>
      <c r="G55" s="1">
        <v>0</v>
      </c>
      <c r="H55" s="1">
        <v>0</v>
      </c>
      <c r="I55" s="1">
        <v>56931.100000000035</v>
      </c>
      <c r="J55" s="1">
        <v>0</v>
      </c>
      <c r="K55" s="1">
        <v>0</v>
      </c>
      <c r="L55" s="1">
        <v>104999.99999999997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4">
        <v>0</v>
      </c>
      <c r="ER55" s="1">
        <v>0</v>
      </c>
      <c r="ES55" s="35"/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f>SUMIF('[1]2026B and 2026F Details'!$AU:$AU,[1]GAE!$HZ55,'[1]2026B and 2026F Details'!DV:DV)</f>
        <v>0</v>
      </c>
      <c r="FS55" s="1">
        <f>SUMIF('[1]2026B and 2026F Details'!$AU:$AU,[1]GAE!$HZ55,'[1]2026B and 2026F Details'!DW:DW)</f>
        <v>0</v>
      </c>
      <c r="FT55" s="1">
        <f>SUMIF('[1]2026B and 2026F Details'!$AU:$AU,[1]GAE!$HZ55,'[1]2026B and 2026F Details'!DX:DX)</f>
        <v>0</v>
      </c>
      <c r="FU55" s="1">
        <f>SUMIF('[1]2026B and 2026F Details'!$AU:$AU,[1]GAE!$HZ55,'[1]2026B and 2026F Details'!DY:DY)</f>
        <v>0</v>
      </c>
      <c r="FV55" s="1">
        <f>SUMIF('[1]2026B and 2026F Details'!$AU:$AU,[1]GAE!$HZ55,'[1]2026B and 2026F Details'!DZ:DZ)</f>
        <v>0</v>
      </c>
      <c r="FW55" s="1">
        <f>SUMIF('[1]2026B and 2026F Details'!$AU:$AU,[1]GAE!$HZ55,'[1]2026B and 2026F Details'!EA:EA)</f>
        <v>0</v>
      </c>
      <c r="FX55" s="1">
        <f>SUMIF('[1]2026B and 2026F Details'!$AU:$AU,[1]GAE!$HZ55,'[1]2026B and 2026F Details'!EB:EB)</f>
        <v>0</v>
      </c>
      <c r="FY55" s="1">
        <f>SUMIF('[1]2026B and 2026F Details'!$AU:$AU,[1]GAE!$HZ55,'[1]2026B and 2026F Details'!EC:EC)</f>
        <v>0</v>
      </c>
      <c r="FZ55" s="1">
        <f>SUMIF('[1]2026B and 2026F Details'!$AU:$AU,[1]GAE!$HZ55,'[1]2026B and 2026F Details'!ED:ED)</f>
        <v>0</v>
      </c>
      <c r="GA55" s="1">
        <f>SUMIF('[1]2026B and 2026F Details'!$AU:$AU,[1]GAE!$HZ55,'[1]2026B and 2026F Details'!EE:EE)</f>
        <v>0</v>
      </c>
      <c r="GB55" s="1">
        <f>SUMIF('[1]2026B and 2026F Details'!$AU:$AU,[1]GAE!$HZ55,'[1]2026B and 2026F Details'!EF:EF)</f>
        <v>0</v>
      </c>
      <c r="GC55" s="1">
        <f>SUMIF('[1]2026B and 2026F Details'!$AU:$AU,[1]GAE!$HZ55,'[1]2026B and 2026F Details'!EG:EG)</f>
        <v>0</v>
      </c>
      <c r="GD55" t="s">
        <v>115</v>
      </c>
      <c r="GE55" t="s">
        <v>116</v>
      </c>
    </row>
    <row r="56" spans="1:187" x14ac:dyDescent="0.35">
      <c r="A56" t="s">
        <v>103</v>
      </c>
      <c r="B56" t="s">
        <v>114</v>
      </c>
      <c r="C56">
        <v>90311101</v>
      </c>
      <c r="D56">
        <v>61021314</v>
      </c>
      <c r="E56" s="1">
        <v>-105829.7</v>
      </c>
      <c r="F56" s="1">
        <v>0</v>
      </c>
      <c r="G56" s="1">
        <v>0</v>
      </c>
      <c r="H56" s="1">
        <v>0</v>
      </c>
      <c r="I56" s="1">
        <v>434339.82</v>
      </c>
      <c r="J56" s="1">
        <v>0</v>
      </c>
      <c r="K56" s="1">
        <v>0</v>
      </c>
      <c r="L56" s="1">
        <v>483334.03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4">
        <v>0</v>
      </c>
      <c r="ER56" s="1">
        <v>0</v>
      </c>
      <c r="ES56" s="35"/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f>SUMIF('[1]2026B and 2026F Details'!$AU:$AU,[1]GAE!$HZ56,'[1]2026B and 2026F Details'!DV:DV)</f>
        <v>0</v>
      </c>
      <c r="FS56" s="1">
        <f>SUMIF('[1]2026B and 2026F Details'!$AU:$AU,[1]GAE!$HZ56,'[1]2026B and 2026F Details'!DW:DW)</f>
        <v>0</v>
      </c>
      <c r="FT56" s="1">
        <f>SUMIF('[1]2026B and 2026F Details'!$AU:$AU,[1]GAE!$HZ56,'[1]2026B and 2026F Details'!DX:DX)</f>
        <v>0</v>
      </c>
      <c r="FU56" s="1">
        <f>SUMIF('[1]2026B and 2026F Details'!$AU:$AU,[1]GAE!$HZ56,'[1]2026B and 2026F Details'!DY:DY)</f>
        <v>0</v>
      </c>
      <c r="FV56" s="1">
        <f>SUMIF('[1]2026B and 2026F Details'!$AU:$AU,[1]GAE!$HZ56,'[1]2026B and 2026F Details'!DZ:DZ)</f>
        <v>0</v>
      </c>
      <c r="FW56" s="1">
        <f>SUMIF('[1]2026B and 2026F Details'!$AU:$AU,[1]GAE!$HZ56,'[1]2026B and 2026F Details'!EA:EA)</f>
        <v>0</v>
      </c>
      <c r="FX56" s="1">
        <f>SUMIF('[1]2026B and 2026F Details'!$AU:$AU,[1]GAE!$HZ56,'[1]2026B and 2026F Details'!EB:EB)</f>
        <v>0</v>
      </c>
      <c r="FY56" s="1">
        <f>SUMIF('[1]2026B and 2026F Details'!$AU:$AU,[1]GAE!$HZ56,'[1]2026B and 2026F Details'!EC:EC)</f>
        <v>0</v>
      </c>
      <c r="FZ56" s="1">
        <f>SUMIF('[1]2026B and 2026F Details'!$AU:$AU,[1]GAE!$HZ56,'[1]2026B and 2026F Details'!ED:ED)</f>
        <v>0</v>
      </c>
      <c r="GA56" s="1">
        <f>SUMIF('[1]2026B and 2026F Details'!$AU:$AU,[1]GAE!$HZ56,'[1]2026B and 2026F Details'!EE:EE)</f>
        <v>0</v>
      </c>
      <c r="GB56" s="1">
        <f>SUMIF('[1]2026B and 2026F Details'!$AU:$AU,[1]GAE!$HZ56,'[1]2026B and 2026F Details'!EF:EF)</f>
        <v>0</v>
      </c>
      <c r="GC56" s="1">
        <f>SUMIF('[1]2026B and 2026F Details'!$AU:$AU,[1]GAE!$HZ56,'[1]2026B and 2026F Details'!EG:EG)</f>
        <v>0</v>
      </c>
      <c r="GD56" t="s">
        <v>115</v>
      </c>
      <c r="GE56" t="s">
        <v>116</v>
      </c>
    </row>
    <row r="57" spans="1:187" x14ac:dyDescent="0.35">
      <c r="A57" t="s">
        <v>103</v>
      </c>
      <c r="B57" t="s">
        <v>114</v>
      </c>
      <c r="C57">
        <v>81121101</v>
      </c>
      <c r="D57">
        <v>61021307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5000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4">
        <v>0</v>
      </c>
      <c r="ER57" s="1">
        <v>0</v>
      </c>
      <c r="ES57" s="35"/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f>SUMIF('[1]2026B and 2026F Details'!$AU:$AU,[1]GAE!$HZ57,'[1]2026B and 2026F Details'!DV:DV)</f>
        <v>0</v>
      </c>
      <c r="FS57" s="1">
        <f>SUMIF('[1]2026B and 2026F Details'!$AU:$AU,[1]GAE!$HZ57,'[1]2026B and 2026F Details'!DW:DW)</f>
        <v>0</v>
      </c>
      <c r="FT57" s="1">
        <f>SUMIF('[1]2026B and 2026F Details'!$AU:$AU,[1]GAE!$HZ57,'[1]2026B and 2026F Details'!DX:DX)</f>
        <v>0</v>
      </c>
      <c r="FU57" s="1">
        <f>SUMIF('[1]2026B and 2026F Details'!$AU:$AU,[1]GAE!$HZ57,'[1]2026B and 2026F Details'!DY:DY)</f>
        <v>0</v>
      </c>
      <c r="FV57" s="1">
        <f>SUMIF('[1]2026B and 2026F Details'!$AU:$AU,[1]GAE!$HZ57,'[1]2026B and 2026F Details'!DZ:DZ)</f>
        <v>0</v>
      </c>
      <c r="FW57" s="1">
        <f>SUMIF('[1]2026B and 2026F Details'!$AU:$AU,[1]GAE!$HZ57,'[1]2026B and 2026F Details'!EA:EA)</f>
        <v>0</v>
      </c>
      <c r="FX57" s="1">
        <f>SUMIF('[1]2026B and 2026F Details'!$AU:$AU,[1]GAE!$HZ57,'[1]2026B and 2026F Details'!EB:EB)</f>
        <v>0</v>
      </c>
      <c r="FY57" s="1">
        <f>SUMIF('[1]2026B and 2026F Details'!$AU:$AU,[1]GAE!$HZ57,'[1]2026B and 2026F Details'!EC:EC)</f>
        <v>0</v>
      </c>
      <c r="FZ57" s="1">
        <f>SUMIF('[1]2026B and 2026F Details'!$AU:$AU,[1]GAE!$HZ57,'[1]2026B and 2026F Details'!ED:ED)</f>
        <v>0</v>
      </c>
      <c r="GA57" s="1">
        <f>SUMIF('[1]2026B and 2026F Details'!$AU:$AU,[1]GAE!$HZ57,'[1]2026B and 2026F Details'!EE:EE)</f>
        <v>0</v>
      </c>
      <c r="GB57" s="1">
        <f>SUMIF('[1]2026B and 2026F Details'!$AU:$AU,[1]GAE!$HZ57,'[1]2026B and 2026F Details'!EF:EF)</f>
        <v>0</v>
      </c>
      <c r="GC57" s="1">
        <f>SUMIF('[1]2026B and 2026F Details'!$AU:$AU,[1]GAE!$HZ57,'[1]2026B and 2026F Details'!EG:EG)</f>
        <v>0</v>
      </c>
      <c r="GD57" t="s">
        <v>115</v>
      </c>
      <c r="GE57" t="s">
        <v>117</v>
      </c>
    </row>
    <row r="58" spans="1:187" x14ac:dyDescent="0.35">
      <c r="A58" t="s">
        <v>103</v>
      </c>
      <c r="B58" t="s">
        <v>114</v>
      </c>
      <c r="C58">
        <v>81131101</v>
      </c>
      <c r="D58">
        <v>61021307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20000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4">
        <v>0</v>
      </c>
      <c r="ER58" s="1">
        <v>0</v>
      </c>
      <c r="ES58" s="35"/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f>SUMIF('[1]2026B and 2026F Details'!$AU:$AU,[1]GAE!$HZ58,'[1]2026B and 2026F Details'!DV:DV)</f>
        <v>0</v>
      </c>
      <c r="FS58" s="1">
        <f>SUMIF('[1]2026B and 2026F Details'!$AU:$AU,[1]GAE!$HZ58,'[1]2026B and 2026F Details'!DW:DW)</f>
        <v>0</v>
      </c>
      <c r="FT58" s="1">
        <f>SUMIF('[1]2026B and 2026F Details'!$AU:$AU,[1]GAE!$HZ58,'[1]2026B and 2026F Details'!DX:DX)</f>
        <v>0</v>
      </c>
      <c r="FU58" s="1">
        <f>SUMIF('[1]2026B and 2026F Details'!$AU:$AU,[1]GAE!$HZ58,'[1]2026B and 2026F Details'!DY:DY)</f>
        <v>0</v>
      </c>
      <c r="FV58" s="1">
        <f>SUMIF('[1]2026B and 2026F Details'!$AU:$AU,[1]GAE!$HZ58,'[1]2026B and 2026F Details'!DZ:DZ)</f>
        <v>0</v>
      </c>
      <c r="FW58" s="1">
        <f>SUMIF('[1]2026B and 2026F Details'!$AU:$AU,[1]GAE!$HZ58,'[1]2026B and 2026F Details'!EA:EA)</f>
        <v>0</v>
      </c>
      <c r="FX58" s="1">
        <f>SUMIF('[1]2026B and 2026F Details'!$AU:$AU,[1]GAE!$HZ58,'[1]2026B and 2026F Details'!EB:EB)</f>
        <v>0</v>
      </c>
      <c r="FY58" s="1">
        <f>SUMIF('[1]2026B and 2026F Details'!$AU:$AU,[1]GAE!$HZ58,'[1]2026B and 2026F Details'!EC:EC)</f>
        <v>0</v>
      </c>
      <c r="FZ58" s="1">
        <f>SUMIF('[1]2026B and 2026F Details'!$AU:$AU,[1]GAE!$HZ58,'[1]2026B and 2026F Details'!ED:ED)</f>
        <v>0</v>
      </c>
      <c r="GA58" s="1">
        <f>SUMIF('[1]2026B and 2026F Details'!$AU:$AU,[1]GAE!$HZ58,'[1]2026B and 2026F Details'!EE:EE)</f>
        <v>0</v>
      </c>
      <c r="GB58" s="1">
        <f>SUMIF('[1]2026B and 2026F Details'!$AU:$AU,[1]GAE!$HZ58,'[1]2026B and 2026F Details'!EF:EF)</f>
        <v>0</v>
      </c>
      <c r="GC58" s="1">
        <f>SUMIF('[1]2026B and 2026F Details'!$AU:$AU,[1]GAE!$HZ58,'[1]2026B and 2026F Details'!EG:EG)</f>
        <v>0</v>
      </c>
      <c r="GD58" t="s">
        <v>115</v>
      </c>
      <c r="GE58" t="s">
        <v>117</v>
      </c>
    </row>
    <row r="59" spans="1:187" x14ac:dyDescent="0.35">
      <c r="A59" t="s">
        <v>103</v>
      </c>
      <c r="B59" t="s">
        <v>114</v>
      </c>
      <c r="C59">
        <v>81211101</v>
      </c>
      <c r="D59">
        <v>61021307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80000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4">
        <v>0</v>
      </c>
      <c r="ER59" s="1">
        <v>0</v>
      </c>
      <c r="ES59" s="35"/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f>SUMIF('[1]2026B and 2026F Details'!$AU:$AU,[1]GAE!$HZ59,'[1]2026B and 2026F Details'!DV:DV)</f>
        <v>0</v>
      </c>
      <c r="FS59" s="1">
        <f>SUMIF('[1]2026B and 2026F Details'!$AU:$AU,[1]GAE!$HZ59,'[1]2026B and 2026F Details'!DW:DW)</f>
        <v>0</v>
      </c>
      <c r="FT59" s="1">
        <f>SUMIF('[1]2026B and 2026F Details'!$AU:$AU,[1]GAE!$HZ59,'[1]2026B and 2026F Details'!DX:DX)</f>
        <v>0</v>
      </c>
      <c r="FU59" s="1">
        <f>SUMIF('[1]2026B and 2026F Details'!$AU:$AU,[1]GAE!$HZ59,'[1]2026B and 2026F Details'!DY:DY)</f>
        <v>0</v>
      </c>
      <c r="FV59" s="1">
        <f>SUMIF('[1]2026B and 2026F Details'!$AU:$AU,[1]GAE!$HZ59,'[1]2026B and 2026F Details'!DZ:DZ)</f>
        <v>0</v>
      </c>
      <c r="FW59" s="1">
        <f>SUMIF('[1]2026B and 2026F Details'!$AU:$AU,[1]GAE!$HZ59,'[1]2026B and 2026F Details'!EA:EA)</f>
        <v>0</v>
      </c>
      <c r="FX59" s="1">
        <f>SUMIF('[1]2026B and 2026F Details'!$AU:$AU,[1]GAE!$HZ59,'[1]2026B and 2026F Details'!EB:EB)</f>
        <v>0</v>
      </c>
      <c r="FY59" s="1">
        <f>SUMIF('[1]2026B and 2026F Details'!$AU:$AU,[1]GAE!$HZ59,'[1]2026B and 2026F Details'!EC:EC)</f>
        <v>0</v>
      </c>
      <c r="FZ59" s="1">
        <f>SUMIF('[1]2026B and 2026F Details'!$AU:$AU,[1]GAE!$HZ59,'[1]2026B and 2026F Details'!ED:ED)</f>
        <v>0</v>
      </c>
      <c r="GA59" s="1">
        <f>SUMIF('[1]2026B and 2026F Details'!$AU:$AU,[1]GAE!$HZ59,'[1]2026B and 2026F Details'!EE:EE)</f>
        <v>0</v>
      </c>
      <c r="GB59" s="1">
        <f>SUMIF('[1]2026B and 2026F Details'!$AU:$AU,[1]GAE!$HZ59,'[1]2026B and 2026F Details'!EF:EF)</f>
        <v>0</v>
      </c>
      <c r="GC59" s="1">
        <f>SUMIF('[1]2026B and 2026F Details'!$AU:$AU,[1]GAE!$HZ59,'[1]2026B and 2026F Details'!EG:EG)</f>
        <v>0</v>
      </c>
      <c r="GD59" t="s">
        <v>115</v>
      </c>
      <c r="GE59" t="s">
        <v>117</v>
      </c>
    </row>
    <row r="60" spans="1:187" x14ac:dyDescent="0.35">
      <c r="A60" t="s">
        <v>103</v>
      </c>
      <c r="B60" t="s">
        <v>114</v>
      </c>
      <c r="C60">
        <v>81311101</v>
      </c>
      <c r="D60">
        <v>61021307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45000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4">
        <v>0</v>
      </c>
      <c r="ER60" s="1">
        <v>0</v>
      </c>
      <c r="ES60" s="35"/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f>SUMIF('[1]2026B and 2026F Details'!$AU:$AU,[1]GAE!$HZ60,'[1]2026B and 2026F Details'!DV:DV)</f>
        <v>0</v>
      </c>
      <c r="FS60" s="1">
        <f>SUMIF('[1]2026B and 2026F Details'!$AU:$AU,[1]GAE!$HZ60,'[1]2026B and 2026F Details'!DW:DW)</f>
        <v>0</v>
      </c>
      <c r="FT60" s="1">
        <f>SUMIF('[1]2026B and 2026F Details'!$AU:$AU,[1]GAE!$HZ60,'[1]2026B and 2026F Details'!DX:DX)</f>
        <v>0</v>
      </c>
      <c r="FU60" s="1">
        <f>SUMIF('[1]2026B and 2026F Details'!$AU:$AU,[1]GAE!$HZ60,'[1]2026B and 2026F Details'!DY:DY)</f>
        <v>0</v>
      </c>
      <c r="FV60" s="1">
        <f>SUMIF('[1]2026B and 2026F Details'!$AU:$AU,[1]GAE!$HZ60,'[1]2026B and 2026F Details'!DZ:DZ)</f>
        <v>0</v>
      </c>
      <c r="FW60" s="1">
        <f>SUMIF('[1]2026B and 2026F Details'!$AU:$AU,[1]GAE!$HZ60,'[1]2026B and 2026F Details'!EA:EA)</f>
        <v>0</v>
      </c>
      <c r="FX60" s="1">
        <f>SUMIF('[1]2026B and 2026F Details'!$AU:$AU,[1]GAE!$HZ60,'[1]2026B and 2026F Details'!EB:EB)</f>
        <v>0</v>
      </c>
      <c r="FY60" s="1">
        <f>SUMIF('[1]2026B and 2026F Details'!$AU:$AU,[1]GAE!$HZ60,'[1]2026B and 2026F Details'!EC:EC)</f>
        <v>0</v>
      </c>
      <c r="FZ60" s="1">
        <f>SUMIF('[1]2026B and 2026F Details'!$AU:$AU,[1]GAE!$HZ60,'[1]2026B and 2026F Details'!ED:ED)</f>
        <v>0</v>
      </c>
      <c r="GA60" s="1">
        <f>SUMIF('[1]2026B and 2026F Details'!$AU:$AU,[1]GAE!$HZ60,'[1]2026B and 2026F Details'!EE:EE)</f>
        <v>0</v>
      </c>
      <c r="GB60" s="1">
        <f>SUMIF('[1]2026B and 2026F Details'!$AU:$AU,[1]GAE!$HZ60,'[1]2026B and 2026F Details'!EF:EF)</f>
        <v>0</v>
      </c>
      <c r="GC60" s="1">
        <f>SUMIF('[1]2026B and 2026F Details'!$AU:$AU,[1]GAE!$HZ60,'[1]2026B and 2026F Details'!EG:EG)</f>
        <v>0</v>
      </c>
      <c r="GD60" t="s">
        <v>115</v>
      </c>
      <c r="GE60" t="s">
        <v>117</v>
      </c>
    </row>
    <row r="61" spans="1:187" x14ac:dyDescent="0.35">
      <c r="A61" t="s">
        <v>103</v>
      </c>
      <c r="B61" t="s">
        <v>114</v>
      </c>
      <c r="C61">
        <v>90111101</v>
      </c>
      <c r="D61">
        <v>61021307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-6000</v>
      </c>
      <c r="K61" s="1">
        <v>24000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869000</v>
      </c>
      <c r="AT61" s="1">
        <v>0</v>
      </c>
      <c r="AU61" s="1">
        <v>0</v>
      </c>
      <c r="AV61" s="1">
        <v>0</v>
      </c>
      <c r="AW61" s="1">
        <v>5000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X61" s="1">
        <v>0</v>
      </c>
      <c r="CY61" s="1">
        <v>144000</v>
      </c>
      <c r="CZ61" s="1">
        <v>0</v>
      </c>
      <c r="DA61" s="1">
        <v>0</v>
      </c>
      <c r="DB61" s="1">
        <v>0</v>
      </c>
      <c r="DC61" s="1">
        <v>928388.15999999992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4">
        <v>0</v>
      </c>
      <c r="ER61" s="1">
        <v>0</v>
      </c>
      <c r="ES61" s="35"/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f>SUMIF('[1]2026B and 2026F Details'!$AU:$AU,[1]GAE!$HZ61,'[1]2026B and 2026F Details'!DV:DV)</f>
        <v>0</v>
      </c>
      <c r="FS61" s="1">
        <f>SUMIF('[1]2026B and 2026F Details'!$AU:$AU,[1]GAE!$HZ61,'[1]2026B and 2026F Details'!DW:DW)</f>
        <v>0</v>
      </c>
      <c r="FT61" s="1">
        <f>SUMIF('[1]2026B and 2026F Details'!$AU:$AU,[1]GAE!$HZ61,'[1]2026B and 2026F Details'!DX:DX)</f>
        <v>0</v>
      </c>
      <c r="FU61" s="1">
        <f>SUMIF('[1]2026B and 2026F Details'!$AU:$AU,[1]GAE!$HZ61,'[1]2026B and 2026F Details'!DY:DY)</f>
        <v>0</v>
      </c>
      <c r="FV61" s="1">
        <f>SUMIF('[1]2026B and 2026F Details'!$AU:$AU,[1]GAE!$HZ61,'[1]2026B and 2026F Details'!DZ:DZ)</f>
        <v>0</v>
      </c>
      <c r="FW61" s="1">
        <f>SUMIF('[1]2026B and 2026F Details'!$AU:$AU,[1]GAE!$HZ61,'[1]2026B and 2026F Details'!EA:EA)</f>
        <v>0</v>
      </c>
      <c r="FX61" s="1">
        <f>SUMIF('[1]2026B and 2026F Details'!$AU:$AU,[1]GAE!$HZ61,'[1]2026B and 2026F Details'!EB:EB)</f>
        <v>0</v>
      </c>
      <c r="FY61" s="1">
        <f>SUMIF('[1]2026B and 2026F Details'!$AU:$AU,[1]GAE!$HZ61,'[1]2026B and 2026F Details'!EC:EC)</f>
        <v>0</v>
      </c>
      <c r="FZ61" s="1">
        <f>SUMIF('[1]2026B and 2026F Details'!$AU:$AU,[1]GAE!$HZ61,'[1]2026B and 2026F Details'!ED:ED)</f>
        <v>0</v>
      </c>
      <c r="GA61" s="1">
        <f>SUMIF('[1]2026B and 2026F Details'!$AU:$AU,[1]GAE!$HZ61,'[1]2026B and 2026F Details'!EE:EE)</f>
        <v>0</v>
      </c>
      <c r="GB61" s="1">
        <f>SUMIF('[1]2026B and 2026F Details'!$AU:$AU,[1]GAE!$HZ61,'[1]2026B and 2026F Details'!EF:EF)</f>
        <v>0</v>
      </c>
      <c r="GC61" s="1">
        <f>SUMIF('[1]2026B and 2026F Details'!$AU:$AU,[1]GAE!$HZ61,'[1]2026B and 2026F Details'!EG:EG)</f>
        <v>0</v>
      </c>
      <c r="GD61" t="s">
        <v>115</v>
      </c>
      <c r="GE61" t="s">
        <v>117</v>
      </c>
    </row>
    <row r="62" spans="1:187" x14ac:dyDescent="0.35">
      <c r="A62" t="s">
        <v>103</v>
      </c>
      <c r="B62" t="s">
        <v>114</v>
      </c>
      <c r="C62">
        <v>90121101</v>
      </c>
      <c r="D62">
        <v>61021307</v>
      </c>
      <c r="E62" s="1">
        <v>78000</v>
      </c>
      <c r="F62" s="1">
        <v>30000</v>
      </c>
      <c r="G62" s="1">
        <v>15000</v>
      </c>
      <c r="H62" s="1">
        <v>10000</v>
      </c>
      <c r="I62" s="1">
        <v>17000</v>
      </c>
      <c r="J62" s="1">
        <v>123000</v>
      </c>
      <c r="K62" s="1">
        <v>-72000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24000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4">
        <v>0</v>
      </c>
      <c r="ER62" s="1">
        <v>0</v>
      </c>
      <c r="ES62" s="35"/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f>SUMIF('[1]2026B and 2026F Details'!$AU:$AU,[1]GAE!$HZ62,'[1]2026B and 2026F Details'!DV:DV)</f>
        <v>0</v>
      </c>
      <c r="FS62" s="1">
        <f>SUMIF('[1]2026B and 2026F Details'!$AU:$AU,[1]GAE!$HZ62,'[1]2026B and 2026F Details'!DW:DW)</f>
        <v>0</v>
      </c>
      <c r="FT62" s="1">
        <f>SUMIF('[1]2026B and 2026F Details'!$AU:$AU,[1]GAE!$HZ62,'[1]2026B and 2026F Details'!DX:DX)</f>
        <v>0</v>
      </c>
      <c r="FU62" s="1">
        <f>SUMIF('[1]2026B and 2026F Details'!$AU:$AU,[1]GAE!$HZ62,'[1]2026B and 2026F Details'!DY:DY)</f>
        <v>0</v>
      </c>
      <c r="FV62" s="1">
        <f>SUMIF('[1]2026B and 2026F Details'!$AU:$AU,[1]GAE!$HZ62,'[1]2026B and 2026F Details'!DZ:DZ)</f>
        <v>0</v>
      </c>
      <c r="FW62" s="1">
        <f>SUMIF('[1]2026B and 2026F Details'!$AU:$AU,[1]GAE!$HZ62,'[1]2026B and 2026F Details'!EA:EA)</f>
        <v>0</v>
      </c>
      <c r="FX62" s="1">
        <f>SUMIF('[1]2026B and 2026F Details'!$AU:$AU,[1]GAE!$HZ62,'[1]2026B and 2026F Details'!EB:EB)</f>
        <v>0</v>
      </c>
      <c r="FY62" s="1">
        <f>SUMIF('[1]2026B and 2026F Details'!$AU:$AU,[1]GAE!$HZ62,'[1]2026B and 2026F Details'!EC:EC)</f>
        <v>0</v>
      </c>
      <c r="FZ62" s="1">
        <f>SUMIF('[1]2026B and 2026F Details'!$AU:$AU,[1]GAE!$HZ62,'[1]2026B and 2026F Details'!ED:ED)</f>
        <v>0</v>
      </c>
      <c r="GA62" s="1">
        <f>SUMIF('[1]2026B and 2026F Details'!$AU:$AU,[1]GAE!$HZ62,'[1]2026B and 2026F Details'!EE:EE)</f>
        <v>0</v>
      </c>
      <c r="GB62" s="1">
        <f>SUMIF('[1]2026B and 2026F Details'!$AU:$AU,[1]GAE!$HZ62,'[1]2026B and 2026F Details'!EF:EF)</f>
        <v>0</v>
      </c>
      <c r="GC62" s="1">
        <f>SUMIF('[1]2026B and 2026F Details'!$AU:$AU,[1]GAE!$HZ62,'[1]2026B and 2026F Details'!EG:EG)</f>
        <v>0</v>
      </c>
      <c r="GD62" t="s">
        <v>115</v>
      </c>
      <c r="GE62" t="s">
        <v>117</v>
      </c>
    </row>
    <row r="63" spans="1:187" x14ac:dyDescent="0.35">
      <c r="A63" t="s">
        <v>103</v>
      </c>
      <c r="B63" t="s">
        <v>114</v>
      </c>
      <c r="C63">
        <v>90131101</v>
      </c>
      <c r="D63">
        <v>61021307</v>
      </c>
      <c r="E63" s="1">
        <v>40000</v>
      </c>
      <c r="F63" s="1">
        <v>99000</v>
      </c>
      <c r="G63" s="1">
        <v>51000</v>
      </c>
      <c r="H63" s="1">
        <v>45000</v>
      </c>
      <c r="I63" s="1">
        <v>50000</v>
      </c>
      <c r="J63" s="1">
        <v>-106000</v>
      </c>
      <c r="K63" s="1">
        <v>158000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36000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4">
        <v>0</v>
      </c>
      <c r="ER63" s="1">
        <v>0</v>
      </c>
      <c r="ES63" s="35"/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f>SUMIF('[1]2026B and 2026F Details'!$AU:$AU,[1]GAE!$HZ63,'[1]2026B and 2026F Details'!DV:DV)</f>
        <v>0</v>
      </c>
      <c r="FS63" s="1">
        <f>SUMIF('[1]2026B and 2026F Details'!$AU:$AU,[1]GAE!$HZ63,'[1]2026B and 2026F Details'!DW:DW)</f>
        <v>0</v>
      </c>
      <c r="FT63" s="1">
        <f>SUMIF('[1]2026B and 2026F Details'!$AU:$AU,[1]GAE!$HZ63,'[1]2026B and 2026F Details'!DX:DX)</f>
        <v>0</v>
      </c>
      <c r="FU63" s="1">
        <f>SUMIF('[1]2026B and 2026F Details'!$AU:$AU,[1]GAE!$HZ63,'[1]2026B and 2026F Details'!DY:DY)</f>
        <v>0</v>
      </c>
      <c r="FV63" s="1">
        <f>SUMIF('[1]2026B and 2026F Details'!$AU:$AU,[1]GAE!$HZ63,'[1]2026B and 2026F Details'!DZ:DZ)</f>
        <v>0</v>
      </c>
      <c r="FW63" s="1">
        <f>SUMIF('[1]2026B and 2026F Details'!$AU:$AU,[1]GAE!$HZ63,'[1]2026B and 2026F Details'!EA:EA)</f>
        <v>0</v>
      </c>
      <c r="FX63" s="1">
        <f>SUMIF('[1]2026B and 2026F Details'!$AU:$AU,[1]GAE!$HZ63,'[1]2026B and 2026F Details'!EB:EB)</f>
        <v>0</v>
      </c>
      <c r="FY63" s="1">
        <f>SUMIF('[1]2026B and 2026F Details'!$AU:$AU,[1]GAE!$HZ63,'[1]2026B and 2026F Details'!EC:EC)</f>
        <v>0</v>
      </c>
      <c r="FZ63" s="1">
        <f>SUMIF('[1]2026B and 2026F Details'!$AU:$AU,[1]GAE!$HZ63,'[1]2026B and 2026F Details'!ED:ED)</f>
        <v>0</v>
      </c>
      <c r="GA63" s="1">
        <f>SUMIF('[1]2026B and 2026F Details'!$AU:$AU,[1]GAE!$HZ63,'[1]2026B and 2026F Details'!EE:EE)</f>
        <v>0</v>
      </c>
      <c r="GB63" s="1">
        <f>SUMIF('[1]2026B and 2026F Details'!$AU:$AU,[1]GAE!$HZ63,'[1]2026B and 2026F Details'!EF:EF)</f>
        <v>0</v>
      </c>
      <c r="GC63" s="1">
        <f>SUMIF('[1]2026B and 2026F Details'!$AU:$AU,[1]GAE!$HZ63,'[1]2026B and 2026F Details'!EG:EG)</f>
        <v>0</v>
      </c>
      <c r="GD63" t="s">
        <v>115</v>
      </c>
      <c r="GE63" t="s">
        <v>117</v>
      </c>
    </row>
    <row r="64" spans="1:187" x14ac:dyDescent="0.35">
      <c r="A64" t="s">
        <v>103</v>
      </c>
      <c r="B64" t="s">
        <v>114</v>
      </c>
      <c r="C64">
        <v>90211101</v>
      </c>
      <c r="D64">
        <v>61021307</v>
      </c>
      <c r="E64" s="1">
        <v>40000</v>
      </c>
      <c r="F64" s="1">
        <v>12000</v>
      </c>
      <c r="G64" s="1">
        <v>7000</v>
      </c>
      <c r="H64" s="1">
        <v>6000</v>
      </c>
      <c r="I64" s="1">
        <v>5000</v>
      </c>
      <c r="J64" s="1">
        <v>-44000</v>
      </c>
      <c r="K64" s="1">
        <v>82000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24000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4">
        <v>0</v>
      </c>
      <c r="ER64" s="1">
        <v>0</v>
      </c>
      <c r="ES64" s="35"/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f>SUMIF('[1]2026B and 2026F Details'!$AU:$AU,[1]GAE!$HZ64,'[1]2026B and 2026F Details'!DV:DV)</f>
        <v>0</v>
      </c>
      <c r="FS64" s="1">
        <f>SUMIF('[1]2026B and 2026F Details'!$AU:$AU,[1]GAE!$HZ64,'[1]2026B and 2026F Details'!DW:DW)</f>
        <v>0</v>
      </c>
      <c r="FT64" s="1">
        <f>SUMIF('[1]2026B and 2026F Details'!$AU:$AU,[1]GAE!$HZ64,'[1]2026B and 2026F Details'!DX:DX)</f>
        <v>0</v>
      </c>
      <c r="FU64" s="1">
        <f>SUMIF('[1]2026B and 2026F Details'!$AU:$AU,[1]GAE!$HZ64,'[1]2026B and 2026F Details'!DY:DY)</f>
        <v>0</v>
      </c>
      <c r="FV64" s="1">
        <f>SUMIF('[1]2026B and 2026F Details'!$AU:$AU,[1]GAE!$HZ64,'[1]2026B and 2026F Details'!DZ:DZ)</f>
        <v>0</v>
      </c>
      <c r="FW64" s="1">
        <f>SUMIF('[1]2026B and 2026F Details'!$AU:$AU,[1]GAE!$HZ64,'[1]2026B and 2026F Details'!EA:EA)</f>
        <v>0</v>
      </c>
      <c r="FX64" s="1">
        <f>SUMIF('[1]2026B and 2026F Details'!$AU:$AU,[1]GAE!$HZ64,'[1]2026B and 2026F Details'!EB:EB)</f>
        <v>0</v>
      </c>
      <c r="FY64" s="1">
        <f>SUMIF('[1]2026B and 2026F Details'!$AU:$AU,[1]GAE!$HZ64,'[1]2026B and 2026F Details'!EC:EC)</f>
        <v>0</v>
      </c>
      <c r="FZ64" s="1">
        <f>SUMIF('[1]2026B and 2026F Details'!$AU:$AU,[1]GAE!$HZ64,'[1]2026B and 2026F Details'!ED:ED)</f>
        <v>0</v>
      </c>
      <c r="GA64" s="1">
        <f>SUMIF('[1]2026B and 2026F Details'!$AU:$AU,[1]GAE!$HZ64,'[1]2026B and 2026F Details'!EE:EE)</f>
        <v>0</v>
      </c>
      <c r="GB64" s="1">
        <f>SUMIF('[1]2026B and 2026F Details'!$AU:$AU,[1]GAE!$HZ64,'[1]2026B and 2026F Details'!EF:EF)</f>
        <v>0</v>
      </c>
      <c r="GC64" s="1">
        <f>SUMIF('[1]2026B and 2026F Details'!$AU:$AU,[1]GAE!$HZ64,'[1]2026B and 2026F Details'!EG:EG)</f>
        <v>0</v>
      </c>
      <c r="GD64" t="s">
        <v>115</v>
      </c>
      <c r="GE64" t="s">
        <v>117</v>
      </c>
    </row>
    <row r="65" spans="1:187" x14ac:dyDescent="0.35">
      <c r="A65" t="s">
        <v>103</v>
      </c>
      <c r="B65" t="s">
        <v>114</v>
      </c>
      <c r="C65">
        <v>90311101</v>
      </c>
      <c r="D65">
        <v>61021307</v>
      </c>
      <c r="E65" s="1">
        <v>130000</v>
      </c>
      <c r="F65" s="1">
        <v>141000</v>
      </c>
      <c r="G65" s="1">
        <v>69000</v>
      </c>
      <c r="H65" s="1">
        <v>70000</v>
      </c>
      <c r="I65" s="1">
        <v>70000</v>
      </c>
      <c r="J65" s="1">
        <v>-116000</v>
      </c>
      <c r="K65" s="1">
        <v>19000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60000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4">
        <v>0</v>
      </c>
      <c r="ER65" s="1">
        <v>0</v>
      </c>
      <c r="ES65" s="35"/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f>SUMIF('[1]2026B and 2026F Details'!$AU:$AU,[1]GAE!$HZ65,'[1]2026B and 2026F Details'!DV:DV)</f>
        <v>0</v>
      </c>
      <c r="FS65" s="1">
        <f>SUMIF('[1]2026B and 2026F Details'!$AU:$AU,[1]GAE!$HZ65,'[1]2026B and 2026F Details'!DW:DW)</f>
        <v>0</v>
      </c>
      <c r="FT65" s="1">
        <f>SUMIF('[1]2026B and 2026F Details'!$AU:$AU,[1]GAE!$HZ65,'[1]2026B and 2026F Details'!DX:DX)</f>
        <v>0</v>
      </c>
      <c r="FU65" s="1">
        <f>SUMIF('[1]2026B and 2026F Details'!$AU:$AU,[1]GAE!$HZ65,'[1]2026B and 2026F Details'!DY:DY)</f>
        <v>0</v>
      </c>
      <c r="FV65" s="1">
        <f>SUMIF('[1]2026B and 2026F Details'!$AU:$AU,[1]GAE!$HZ65,'[1]2026B and 2026F Details'!DZ:DZ)</f>
        <v>0</v>
      </c>
      <c r="FW65" s="1">
        <f>SUMIF('[1]2026B and 2026F Details'!$AU:$AU,[1]GAE!$HZ65,'[1]2026B and 2026F Details'!EA:EA)</f>
        <v>0</v>
      </c>
      <c r="FX65" s="1">
        <f>SUMIF('[1]2026B and 2026F Details'!$AU:$AU,[1]GAE!$HZ65,'[1]2026B and 2026F Details'!EB:EB)</f>
        <v>0</v>
      </c>
      <c r="FY65" s="1">
        <f>SUMIF('[1]2026B and 2026F Details'!$AU:$AU,[1]GAE!$HZ65,'[1]2026B and 2026F Details'!EC:EC)</f>
        <v>0</v>
      </c>
      <c r="FZ65" s="1">
        <f>SUMIF('[1]2026B and 2026F Details'!$AU:$AU,[1]GAE!$HZ65,'[1]2026B and 2026F Details'!ED:ED)</f>
        <v>0</v>
      </c>
      <c r="GA65" s="1">
        <f>SUMIF('[1]2026B and 2026F Details'!$AU:$AU,[1]GAE!$HZ65,'[1]2026B and 2026F Details'!EE:EE)</f>
        <v>0</v>
      </c>
      <c r="GB65" s="1">
        <f>SUMIF('[1]2026B and 2026F Details'!$AU:$AU,[1]GAE!$HZ65,'[1]2026B and 2026F Details'!EF:EF)</f>
        <v>0</v>
      </c>
      <c r="GC65" s="1">
        <f>SUMIF('[1]2026B and 2026F Details'!$AU:$AU,[1]GAE!$HZ65,'[1]2026B and 2026F Details'!EG:EG)</f>
        <v>0</v>
      </c>
      <c r="GD65" t="s">
        <v>115</v>
      </c>
      <c r="GE65" t="s">
        <v>117</v>
      </c>
    </row>
    <row r="66" spans="1:187" x14ac:dyDescent="0.35">
      <c r="A66" t="s">
        <v>103</v>
      </c>
      <c r="B66" t="s">
        <v>114</v>
      </c>
      <c r="C66">
        <v>80311101</v>
      </c>
      <c r="D66">
        <v>61021403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5383.0400000000009</v>
      </c>
      <c r="Q66" s="1">
        <v>0</v>
      </c>
      <c r="R66" s="1">
        <v>0</v>
      </c>
      <c r="S66" s="1">
        <v>-60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4">
        <v>0</v>
      </c>
      <c r="ER66" s="1">
        <v>0</v>
      </c>
      <c r="ES66" s="35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f>SUMIF('[1]2026B and 2026F Details'!$AU:$AU,[1]GAE!$HZ66,'[1]2026B and 2026F Details'!DV:DV)</f>
        <v>0</v>
      </c>
      <c r="FS66" s="1">
        <f>SUMIF('[1]2026B and 2026F Details'!$AU:$AU,[1]GAE!$HZ66,'[1]2026B and 2026F Details'!DW:DW)</f>
        <v>0</v>
      </c>
      <c r="FT66" s="1">
        <f>SUMIF('[1]2026B and 2026F Details'!$AU:$AU,[1]GAE!$HZ66,'[1]2026B and 2026F Details'!DX:DX)</f>
        <v>0</v>
      </c>
      <c r="FU66" s="1">
        <f>SUMIF('[1]2026B and 2026F Details'!$AU:$AU,[1]GAE!$HZ66,'[1]2026B and 2026F Details'!DY:DY)</f>
        <v>0</v>
      </c>
      <c r="FV66" s="1">
        <f>SUMIF('[1]2026B and 2026F Details'!$AU:$AU,[1]GAE!$HZ66,'[1]2026B and 2026F Details'!DZ:DZ)</f>
        <v>0</v>
      </c>
      <c r="FW66" s="1">
        <f>SUMIF('[1]2026B and 2026F Details'!$AU:$AU,[1]GAE!$HZ66,'[1]2026B and 2026F Details'!EA:EA)</f>
        <v>0</v>
      </c>
      <c r="FX66" s="1">
        <f>SUMIF('[1]2026B and 2026F Details'!$AU:$AU,[1]GAE!$HZ66,'[1]2026B and 2026F Details'!EB:EB)</f>
        <v>0</v>
      </c>
      <c r="FY66" s="1">
        <f>SUMIF('[1]2026B and 2026F Details'!$AU:$AU,[1]GAE!$HZ66,'[1]2026B and 2026F Details'!EC:EC)</f>
        <v>0</v>
      </c>
      <c r="FZ66" s="1">
        <f>SUMIF('[1]2026B and 2026F Details'!$AU:$AU,[1]GAE!$HZ66,'[1]2026B and 2026F Details'!ED:ED)</f>
        <v>0</v>
      </c>
      <c r="GA66" s="1">
        <f>SUMIF('[1]2026B and 2026F Details'!$AU:$AU,[1]GAE!$HZ66,'[1]2026B and 2026F Details'!EE:EE)</f>
        <v>0</v>
      </c>
      <c r="GB66" s="1">
        <f>SUMIF('[1]2026B and 2026F Details'!$AU:$AU,[1]GAE!$HZ66,'[1]2026B and 2026F Details'!EF:EF)</f>
        <v>0</v>
      </c>
      <c r="GC66" s="1">
        <f>SUMIF('[1]2026B and 2026F Details'!$AU:$AU,[1]GAE!$HZ66,'[1]2026B and 2026F Details'!EG:EG)</f>
        <v>0</v>
      </c>
      <c r="GD66" t="s">
        <v>115</v>
      </c>
      <c r="GE66" t="s">
        <v>118</v>
      </c>
    </row>
    <row r="67" spans="1:187" x14ac:dyDescent="0.35">
      <c r="A67" t="s">
        <v>103</v>
      </c>
      <c r="B67" t="s">
        <v>114</v>
      </c>
      <c r="C67">
        <v>81121101</v>
      </c>
      <c r="D67">
        <v>61021403</v>
      </c>
      <c r="E67" s="1">
        <v>0</v>
      </c>
      <c r="F67" s="1">
        <v>183.04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428.57000000000005</v>
      </c>
      <c r="M67" s="1">
        <v>214.28999999999996</v>
      </c>
      <c r="N67" s="1">
        <v>0</v>
      </c>
      <c r="O67" s="1">
        <v>0</v>
      </c>
      <c r="P67" s="1">
        <v>240.00000000000011</v>
      </c>
      <c r="Q67" s="1">
        <v>-25.72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4">
        <v>0</v>
      </c>
      <c r="ER67" s="1">
        <v>0</v>
      </c>
      <c r="ES67" s="35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f>SUMIF('[1]2026B and 2026F Details'!$AU:$AU,[1]GAE!$HZ67,'[1]2026B and 2026F Details'!DV:DV)</f>
        <v>0</v>
      </c>
      <c r="FS67" s="1">
        <f>SUMIF('[1]2026B and 2026F Details'!$AU:$AU,[1]GAE!$HZ67,'[1]2026B and 2026F Details'!DW:DW)</f>
        <v>0</v>
      </c>
      <c r="FT67" s="1">
        <f>SUMIF('[1]2026B and 2026F Details'!$AU:$AU,[1]GAE!$HZ67,'[1]2026B and 2026F Details'!DX:DX)</f>
        <v>0</v>
      </c>
      <c r="FU67" s="1">
        <f>SUMIF('[1]2026B and 2026F Details'!$AU:$AU,[1]GAE!$HZ67,'[1]2026B and 2026F Details'!DY:DY)</f>
        <v>0</v>
      </c>
      <c r="FV67" s="1">
        <f>SUMIF('[1]2026B and 2026F Details'!$AU:$AU,[1]GAE!$HZ67,'[1]2026B and 2026F Details'!DZ:DZ)</f>
        <v>0</v>
      </c>
      <c r="FW67" s="1">
        <f>SUMIF('[1]2026B and 2026F Details'!$AU:$AU,[1]GAE!$HZ67,'[1]2026B and 2026F Details'!EA:EA)</f>
        <v>0</v>
      </c>
      <c r="FX67" s="1">
        <f>SUMIF('[1]2026B and 2026F Details'!$AU:$AU,[1]GAE!$HZ67,'[1]2026B and 2026F Details'!EB:EB)</f>
        <v>0</v>
      </c>
      <c r="FY67" s="1">
        <f>SUMIF('[1]2026B and 2026F Details'!$AU:$AU,[1]GAE!$HZ67,'[1]2026B and 2026F Details'!EC:EC)</f>
        <v>0</v>
      </c>
      <c r="FZ67" s="1">
        <f>SUMIF('[1]2026B and 2026F Details'!$AU:$AU,[1]GAE!$HZ67,'[1]2026B and 2026F Details'!ED:ED)</f>
        <v>0</v>
      </c>
      <c r="GA67" s="1">
        <f>SUMIF('[1]2026B and 2026F Details'!$AU:$AU,[1]GAE!$HZ67,'[1]2026B and 2026F Details'!EE:EE)</f>
        <v>0</v>
      </c>
      <c r="GB67" s="1">
        <f>SUMIF('[1]2026B and 2026F Details'!$AU:$AU,[1]GAE!$HZ67,'[1]2026B and 2026F Details'!EF:EF)</f>
        <v>0</v>
      </c>
      <c r="GC67" s="1">
        <f>SUMIF('[1]2026B and 2026F Details'!$AU:$AU,[1]GAE!$HZ67,'[1]2026B and 2026F Details'!EG:EG)</f>
        <v>0</v>
      </c>
      <c r="GD67" t="s">
        <v>115</v>
      </c>
      <c r="GE67" t="s">
        <v>118</v>
      </c>
    </row>
    <row r="68" spans="1:187" x14ac:dyDescent="0.35">
      <c r="A68" t="s">
        <v>103</v>
      </c>
      <c r="B68" t="s">
        <v>114</v>
      </c>
      <c r="C68">
        <v>81131101</v>
      </c>
      <c r="D68">
        <v>61021403</v>
      </c>
      <c r="E68" s="1">
        <v>0</v>
      </c>
      <c r="F68" s="1">
        <v>549.11</v>
      </c>
      <c r="G68" s="1">
        <v>0</v>
      </c>
      <c r="H68" s="1">
        <v>0</v>
      </c>
      <c r="I68" s="1">
        <v>214.28999999999996</v>
      </c>
      <c r="J68" s="1">
        <v>428.57000000000005</v>
      </c>
      <c r="K68" s="1">
        <v>0</v>
      </c>
      <c r="L68" s="1">
        <v>642.84999999999991</v>
      </c>
      <c r="M68" s="1">
        <v>642.85000000000014</v>
      </c>
      <c r="N68" s="1">
        <v>428.56999999999971</v>
      </c>
      <c r="O68" s="1">
        <v>857.14000000000033</v>
      </c>
      <c r="P68" s="1">
        <v>493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4">
        <v>0</v>
      </c>
      <c r="ER68" s="1">
        <v>0</v>
      </c>
      <c r="ES68" s="35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f>SUMIF('[1]2026B and 2026F Details'!$AU:$AU,[1]GAE!$HZ68,'[1]2026B and 2026F Details'!DV:DV)</f>
        <v>0</v>
      </c>
      <c r="FS68" s="1">
        <f>SUMIF('[1]2026B and 2026F Details'!$AU:$AU,[1]GAE!$HZ68,'[1]2026B and 2026F Details'!DW:DW)</f>
        <v>0</v>
      </c>
      <c r="FT68" s="1">
        <f>SUMIF('[1]2026B and 2026F Details'!$AU:$AU,[1]GAE!$HZ68,'[1]2026B and 2026F Details'!DX:DX)</f>
        <v>0</v>
      </c>
      <c r="FU68" s="1">
        <f>SUMIF('[1]2026B and 2026F Details'!$AU:$AU,[1]GAE!$HZ68,'[1]2026B and 2026F Details'!DY:DY)</f>
        <v>0</v>
      </c>
      <c r="FV68" s="1">
        <f>SUMIF('[1]2026B and 2026F Details'!$AU:$AU,[1]GAE!$HZ68,'[1]2026B and 2026F Details'!DZ:DZ)</f>
        <v>0</v>
      </c>
      <c r="FW68" s="1">
        <f>SUMIF('[1]2026B and 2026F Details'!$AU:$AU,[1]GAE!$HZ68,'[1]2026B and 2026F Details'!EA:EA)</f>
        <v>0</v>
      </c>
      <c r="FX68" s="1">
        <f>SUMIF('[1]2026B and 2026F Details'!$AU:$AU,[1]GAE!$HZ68,'[1]2026B and 2026F Details'!EB:EB)</f>
        <v>0</v>
      </c>
      <c r="FY68" s="1">
        <f>SUMIF('[1]2026B and 2026F Details'!$AU:$AU,[1]GAE!$HZ68,'[1]2026B and 2026F Details'!EC:EC)</f>
        <v>0</v>
      </c>
      <c r="FZ68" s="1">
        <f>SUMIF('[1]2026B and 2026F Details'!$AU:$AU,[1]GAE!$HZ68,'[1]2026B and 2026F Details'!ED:ED)</f>
        <v>0</v>
      </c>
      <c r="GA68" s="1">
        <f>SUMIF('[1]2026B and 2026F Details'!$AU:$AU,[1]GAE!$HZ68,'[1]2026B and 2026F Details'!EE:EE)</f>
        <v>0</v>
      </c>
      <c r="GB68" s="1">
        <f>SUMIF('[1]2026B and 2026F Details'!$AU:$AU,[1]GAE!$HZ68,'[1]2026B and 2026F Details'!EF:EF)</f>
        <v>0</v>
      </c>
      <c r="GC68" s="1">
        <f>SUMIF('[1]2026B and 2026F Details'!$AU:$AU,[1]GAE!$HZ68,'[1]2026B and 2026F Details'!EG:EG)</f>
        <v>0</v>
      </c>
      <c r="GD68" t="s">
        <v>115</v>
      </c>
      <c r="GE68" t="s">
        <v>118</v>
      </c>
    </row>
    <row r="69" spans="1:187" x14ac:dyDescent="0.35">
      <c r="A69" t="s">
        <v>103</v>
      </c>
      <c r="B69" t="s">
        <v>114</v>
      </c>
      <c r="C69">
        <v>81211101</v>
      </c>
      <c r="D69">
        <v>61021403</v>
      </c>
      <c r="E69" s="1">
        <v>0</v>
      </c>
      <c r="F69" s="1">
        <v>366.07</v>
      </c>
      <c r="G69" s="1">
        <v>0</v>
      </c>
      <c r="H69" s="1">
        <v>0</v>
      </c>
      <c r="I69" s="1">
        <v>482.14000000000004</v>
      </c>
      <c r="J69" s="1">
        <v>160.71000000000004</v>
      </c>
      <c r="K69" s="1">
        <v>0</v>
      </c>
      <c r="L69" s="1">
        <v>642.8700000000008</v>
      </c>
      <c r="M69" s="1">
        <v>642.86000000000058</v>
      </c>
      <c r="N69" s="1">
        <v>428.56999999999971</v>
      </c>
      <c r="O69" s="1">
        <v>428.56999999999971</v>
      </c>
      <c r="P69" s="1">
        <v>239.99999999999272</v>
      </c>
      <c r="Q69" s="1">
        <v>-25.71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4">
        <v>0</v>
      </c>
      <c r="ER69" s="1">
        <v>0</v>
      </c>
      <c r="ES69" s="35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f>SUMIF('[1]2026B and 2026F Details'!$AU:$AU,[1]GAE!$HZ69,'[1]2026B and 2026F Details'!DV:DV)</f>
        <v>0</v>
      </c>
      <c r="FS69" s="1">
        <f>SUMIF('[1]2026B and 2026F Details'!$AU:$AU,[1]GAE!$HZ69,'[1]2026B and 2026F Details'!DW:DW)</f>
        <v>0</v>
      </c>
      <c r="FT69" s="1">
        <f>SUMIF('[1]2026B and 2026F Details'!$AU:$AU,[1]GAE!$HZ69,'[1]2026B and 2026F Details'!DX:DX)</f>
        <v>0</v>
      </c>
      <c r="FU69" s="1">
        <f>SUMIF('[1]2026B and 2026F Details'!$AU:$AU,[1]GAE!$HZ69,'[1]2026B and 2026F Details'!DY:DY)</f>
        <v>0</v>
      </c>
      <c r="FV69" s="1">
        <f>SUMIF('[1]2026B and 2026F Details'!$AU:$AU,[1]GAE!$HZ69,'[1]2026B and 2026F Details'!DZ:DZ)</f>
        <v>0</v>
      </c>
      <c r="FW69" s="1">
        <f>SUMIF('[1]2026B and 2026F Details'!$AU:$AU,[1]GAE!$HZ69,'[1]2026B and 2026F Details'!EA:EA)</f>
        <v>0</v>
      </c>
      <c r="FX69" s="1">
        <f>SUMIF('[1]2026B and 2026F Details'!$AU:$AU,[1]GAE!$HZ69,'[1]2026B and 2026F Details'!EB:EB)</f>
        <v>0</v>
      </c>
      <c r="FY69" s="1">
        <f>SUMIF('[1]2026B and 2026F Details'!$AU:$AU,[1]GAE!$HZ69,'[1]2026B and 2026F Details'!EC:EC)</f>
        <v>0</v>
      </c>
      <c r="FZ69" s="1">
        <f>SUMIF('[1]2026B and 2026F Details'!$AU:$AU,[1]GAE!$HZ69,'[1]2026B and 2026F Details'!ED:ED)</f>
        <v>0</v>
      </c>
      <c r="GA69" s="1">
        <f>SUMIF('[1]2026B and 2026F Details'!$AU:$AU,[1]GAE!$HZ69,'[1]2026B and 2026F Details'!EE:EE)</f>
        <v>0</v>
      </c>
      <c r="GB69" s="1">
        <f>SUMIF('[1]2026B and 2026F Details'!$AU:$AU,[1]GAE!$HZ69,'[1]2026B and 2026F Details'!EF:EF)</f>
        <v>0</v>
      </c>
      <c r="GC69" s="1">
        <f>SUMIF('[1]2026B and 2026F Details'!$AU:$AU,[1]GAE!$HZ69,'[1]2026B and 2026F Details'!EG:EG)</f>
        <v>0</v>
      </c>
      <c r="GD69" t="s">
        <v>115</v>
      </c>
      <c r="GE69" t="s">
        <v>118</v>
      </c>
    </row>
    <row r="70" spans="1:187" x14ac:dyDescent="0.35">
      <c r="A70" t="s">
        <v>103</v>
      </c>
      <c r="B70" t="s">
        <v>114</v>
      </c>
      <c r="C70">
        <v>81311101</v>
      </c>
      <c r="D70">
        <v>61021403</v>
      </c>
      <c r="E70" s="1">
        <v>0</v>
      </c>
      <c r="F70" s="1">
        <v>1098.21</v>
      </c>
      <c r="G70" s="1">
        <v>428.56999999999994</v>
      </c>
      <c r="H70" s="1">
        <v>0</v>
      </c>
      <c r="I70" s="1">
        <v>53.569999999999936</v>
      </c>
      <c r="J70" s="1">
        <v>154.29000000000087</v>
      </c>
      <c r="K70" s="1">
        <v>0</v>
      </c>
      <c r="L70" s="1">
        <v>642.85000000000218</v>
      </c>
      <c r="M70" s="1">
        <v>428.56999999999971</v>
      </c>
      <c r="N70" s="1">
        <v>428.56999999999971</v>
      </c>
      <c r="O70" s="1">
        <v>0</v>
      </c>
      <c r="P70" s="1">
        <v>1020</v>
      </c>
      <c r="Q70" s="1">
        <v>-805.71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4">
        <v>0</v>
      </c>
      <c r="ER70" s="1">
        <v>0</v>
      </c>
      <c r="ES70" s="35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f>SUMIF('[1]2026B and 2026F Details'!$AU:$AU,[1]GAE!$HZ70,'[1]2026B and 2026F Details'!DV:DV)</f>
        <v>0</v>
      </c>
      <c r="FS70" s="1">
        <f>SUMIF('[1]2026B and 2026F Details'!$AU:$AU,[1]GAE!$HZ70,'[1]2026B and 2026F Details'!DW:DW)</f>
        <v>0</v>
      </c>
      <c r="FT70" s="1">
        <f>SUMIF('[1]2026B and 2026F Details'!$AU:$AU,[1]GAE!$HZ70,'[1]2026B and 2026F Details'!DX:DX)</f>
        <v>0</v>
      </c>
      <c r="FU70" s="1">
        <f>SUMIF('[1]2026B and 2026F Details'!$AU:$AU,[1]GAE!$HZ70,'[1]2026B and 2026F Details'!DY:DY)</f>
        <v>0</v>
      </c>
      <c r="FV70" s="1">
        <f>SUMIF('[1]2026B and 2026F Details'!$AU:$AU,[1]GAE!$HZ70,'[1]2026B and 2026F Details'!DZ:DZ)</f>
        <v>0</v>
      </c>
      <c r="FW70" s="1">
        <f>SUMIF('[1]2026B and 2026F Details'!$AU:$AU,[1]GAE!$HZ70,'[1]2026B and 2026F Details'!EA:EA)</f>
        <v>0</v>
      </c>
      <c r="FX70" s="1">
        <f>SUMIF('[1]2026B and 2026F Details'!$AU:$AU,[1]GAE!$HZ70,'[1]2026B and 2026F Details'!EB:EB)</f>
        <v>0</v>
      </c>
      <c r="FY70" s="1">
        <f>SUMIF('[1]2026B and 2026F Details'!$AU:$AU,[1]GAE!$HZ70,'[1]2026B and 2026F Details'!EC:EC)</f>
        <v>0</v>
      </c>
      <c r="FZ70" s="1">
        <f>SUMIF('[1]2026B and 2026F Details'!$AU:$AU,[1]GAE!$HZ70,'[1]2026B and 2026F Details'!ED:ED)</f>
        <v>0</v>
      </c>
      <c r="GA70" s="1">
        <f>SUMIF('[1]2026B and 2026F Details'!$AU:$AU,[1]GAE!$HZ70,'[1]2026B and 2026F Details'!EE:EE)</f>
        <v>0</v>
      </c>
      <c r="GB70" s="1">
        <f>SUMIF('[1]2026B and 2026F Details'!$AU:$AU,[1]GAE!$HZ70,'[1]2026B and 2026F Details'!EF:EF)</f>
        <v>0</v>
      </c>
      <c r="GC70" s="1">
        <f>SUMIF('[1]2026B and 2026F Details'!$AU:$AU,[1]GAE!$HZ70,'[1]2026B and 2026F Details'!EG:EG)</f>
        <v>0</v>
      </c>
      <c r="GD70" t="s">
        <v>115</v>
      </c>
      <c r="GE70" t="s">
        <v>118</v>
      </c>
    </row>
    <row r="71" spans="1:187" x14ac:dyDescent="0.35">
      <c r="A71" t="s">
        <v>103</v>
      </c>
      <c r="B71" t="s">
        <v>114</v>
      </c>
      <c r="C71">
        <v>90111101</v>
      </c>
      <c r="D71">
        <v>61021403</v>
      </c>
      <c r="E71" s="1">
        <v>-21441.71</v>
      </c>
      <c r="F71" s="1">
        <v>18331.84</v>
      </c>
      <c r="G71" s="1">
        <v>2223.5200000000004</v>
      </c>
      <c r="H71" s="1">
        <v>2046.1299999999974</v>
      </c>
      <c r="I71" s="1">
        <v>35474.709999999992</v>
      </c>
      <c r="J71" s="1">
        <v>-34382.449999999983</v>
      </c>
      <c r="K71" s="1">
        <v>-30382.450000000012</v>
      </c>
      <c r="L71" s="1">
        <v>2418.0100000000093</v>
      </c>
      <c r="M71" s="1">
        <v>1418.0099999999802</v>
      </c>
      <c r="N71" s="1">
        <v>2046.1300000000047</v>
      </c>
      <c r="O71" s="1">
        <v>2592.6800000000221</v>
      </c>
      <c r="P71" s="1">
        <v>38070.429999999964</v>
      </c>
      <c r="Q71" s="1">
        <v>70998.02</v>
      </c>
      <c r="R71" s="1">
        <v>615027.4</v>
      </c>
      <c r="S71" s="1">
        <v>187156.70999999996</v>
      </c>
      <c r="T71" s="1">
        <v>150346.82999999996</v>
      </c>
      <c r="U71" s="1">
        <v>52403.370000000112</v>
      </c>
      <c r="V71" s="1">
        <v>247504.24</v>
      </c>
      <c r="W71" s="1">
        <v>106176.80000000005</v>
      </c>
      <c r="X71" s="1">
        <v>73812.819999999832</v>
      </c>
      <c r="Y71" s="1">
        <v>53207.660000000149</v>
      </c>
      <c r="Z71" s="1">
        <v>101144.07999999984</v>
      </c>
      <c r="AA71" s="1">
        <v>87103.739999999991</v>
      </c>
      <c r="AB71" s="1">
        <v>4636030.58</v>
      </c>
      <c r="AC71" s="1">
        <v>52243.67</v>
      </c>
      <c r="AD71" s="1">
        <v>41639.850000000006</v>
      </c>
      <c r="AE71" s="1">
        <v>110815.71999999999</v>
      </c>
      <c r="AF71" s="1">
        <v>73817.049999999988</v>
      </c>
      <c r="AG71" s="1">
        <v>128580.26000000001</v>
      </c>
      <c r="AH71" s="1">
        <v>-464436.45999999996</v>
      </c>
      <c r="AI71" s="1">
        <v>166262.39000000001</v>
      </c>
      <c r="AJ71" s="1">
        <v>91575.05</v>
      </c>
      <c r="AK71" s="1">
        <v>306580.06000000006</v>
      </c>
      <c r="AL71" s="1">
        <v>-60424.950000000012</v>
      </c>
      <c r="AM71" s="1">
        <v>766555.85</v>
      </c>
      <c r="AN71" s="1">
        <v>1829408.9600000002</v>
      </c>
      <c r="AO71" s="1">
        <v>28625.63</v>
      </c>
      <c r="AP71" s="1">
        <v>48344.03</v>
      </c>
      <c r="AQ71" s="1">
        <v>74543.56</v>
      </c>
      <c r="AR71" s="1">
        <v>44685</v>
      </c>
      <c r="AS71" s="1">
        <v>72520.72</v>
      </c>
      <c r="AT71" s="1">
        <v>195453.72999999998</v>
      </c>
      <c r="AU71" s="1">
        <v>126234.21000000002</v>
      </c>
      <c r="AV71" s="1">
        <v>172873.25</v>
      </c>
      <c r="AW71" s="1">
        <v>93498.819999999949</v>
      </c>
      <c r="AX71" s="1">
        <v>285542.35000000009</v>
      </c>
      <c r="AY71" s="1">
        <v>269061.86999999988</v>
      </c>
      <c r="AZ71" s="1">
        <v>194350.77000000002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-10500</v>
      </c>
      <c r="CO71" s="1">
        <v>0</v>
      </c>
      <c r="CP71" s="1">
        <v>-47949.210000000006</v>
      </c>
      <c r="CQ71" s="1">
        <v>0</v>
      </c>
      <c r="CR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4">
        <v>0</v>
      </c>
      <c r="ER71" s="1">
        <v>0</v>
      </c>
      <c r="ES71" s="35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f>SUMIF('[1]2026B and 2026F Details'!$AU:$AU,[1]GAE!$HZ71,'[1]2026B and 2026F Details'!DV:DV)</f>
        <v>0</v>
      </c>
      <c r="FS71" s="1">
        <f>SUMIF('[1]2026B and 2026F Details'!$AU:$AU,[1]GAE!$HZ71,'[1]2026B and 2026F Details'!DW:DW)</f>
        <v>0</v>
      </c>
      <c r="FT71" s="1">
        <f>SUMIF('[1]2026B and 2026F Details'!$AU:$AU,[1]GAE!$HZ71,'[1]2026B and 2026F Details'!DX:DX)</f>
        <v>0</v>
      </c>
      <c r="FU71" s="1">
        <f>SUMIF('[1]2026B and 2026F Details'!$AU:$AU,[1]GAE!$HZ71,'[1]2026B and 2026F Details'!DY:DY)</f>
        <v>0</v>
      </c>
      <c r="FV71" s="1">
        <f>SUMIF('[1]2026B and 2026F Details'!$AU:$AU,[1]GAE!$HZ71,'[1]2026B and 2026F Details'!DZ:DZ)</f>
        <v>0</v>
      </c>
      <c r="FW71" s="1">
        <f>SUMIF('[1]2026B and 2026F Details'!$AU:$AU,[1]GAE!$HZ71,'[1]2026B and 2026F Details'!EA:EA)</f>
        <v>0</v>
      </c>
      <c r="FX71" s="1">
        <f>SUMIF('[1]2026B and 2026F Details'!$AU:$AU,[1]GAE!$HZ71,'[1]2026B and 2026F Details'!EB:EB)</f>
        <v>0</v>
      </c>
      <c r="FY71" s="1">
        <f>SUMIF('[1]2026B and 2026F Details'!$AU:$AU,[1]GAE!$HZ71,'[1]2026B and 2026F Details'!EC:EC)</f>
        <v>0</v>
      </c>
      <c r="FZ71" s="1">
        <f>SUMIF('[1]2026B and 2026F Details'!$AU:$AU,[1]GAE!$HZ71,'[1]2026B and 2026F Details'!ED:ED)</f>
        <v>0</v>
      </c>
      <c r="GA71" s="1">
        <f>SUMIF('[1]2026B and 2026F Details'!$AU:$AU,[1]GAE!$HZ71,'[1]2026B and 2026F Details'!EE:EE)</f>
        <v>0</v>
      </c>
      <c r="GB71" s="1">
        <f>SUMIF('[1]2026B and 2026F Details'!$AU:$AU,[1]GAE!$HZ71,'[1]2026B and 2026F Details'!EF:EF)</f>
        <v>0</v>
      </c>
      <c r="GC71" s="1">
        <f>SUMIF('[1]2026B and 2026F Details'!$AU:$AU,[1]GAE!$HZ71,'[1]2026B and 2026F Details'!EG:EG)</f>
        <v>0</v>
      </c>
      <c r="GD71" t="s">
        <v>115</v>
      </c>
      <c r="GE71" t="s">
        <v>118</v>
      </c>
    </row>
    <row r="72" spans="1:187" x14ac:dyDescent="0.35">
      <c r="A72" t="s">
        <v>103</v>
      </c>
      <c r="B72" t="s">
        <v>114</v>
      </c>
      <c r="C72">
        <v>90111201</v>
      </c>
      <c r="D72">
        <v>61021403</v>
      </c>
      <c r="E72" s="1">
        <v>0</v>
      </c>
      <c r="F72" s="1">
        <v>5794.5999999999985</v>
      </c>
      <c r="G72" s="1">
        <v>27284.549999999996</v>
      </c>
      <c r="H72" s="1">
        <v>10795.779999999999</v>
      </c>
      <c r="I72" s="1">
        <v>394.04000000000815</v>
      </c>
      <c r="J72" s="1">
        <v>39743.380000000005</v>
      </c>
      <c r="K72" s="1">
        <v>12825.119999999995</v>
      </c>
      <c r="L72" s="1">
        <v>790.25</v>
      </c>
      <c r="M72" s="1">
        <v>5550.4599999999919</v>
      </c>
      <c r="N72" s="1">
        <v>1562.0800000000163</v>
      </c>
      <c r="O72" s="1">
        <v>174.07999999998719</v>
      </c>
      <c r="P72" s="1">
        <v>30342.369999999995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4">
        <v>0</v>
      </c>
      <c r="ER72" s="1">
        <v>0</v>
      </c>
      <c r="ES72" s="35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f>SUMIF('[1]2026B and 2026F Details'!$AU:$AU,[1]GAE!$HZ72,'[1]2026B and 2026F Details'!DV:DV)</f>
        <v>0</v>
      </c>
      <c r="FS72" s="1">
        <f>SUMIF('[1]2026B and 2026F Details'!$AU:$AU,[1]GAE!$HZ72,'[1]2026B and 2026F Details'!DW:DW)</f>
        <v>0</v>
      </c>
      <c r="FT72" s="1">
        <f>SUMIF('[1]2026B and 2026F Details'!$AU:$AU,[1]GAE!$HZ72,'[1]2026B and 2026F Details'!DX:DX)</f>
        <v>0</v>
      </c>
      <c r="FU72" s="1">
        <f>SUMIF('[1]2026B and 2026F Details'!$AU:$AU,[1]GAE!$HZ72,'[1]2026B and 2026F Details'!DY:DY)</f>
        <v>0</v>
      </c>
      <c r="FV72" s="1">
        <f>SUMIF('[1]2026B and 2026F Details'!$AU:$AU,[1]GAE!$HZ72,'[1]2026B and 2026F Details'!DZ:DZ)</f>
        <v>0</v>
      </c>
      <c r="FW72" s="1">
        <f>SUMIF('[1]2026B and 2026F Details'!$AU:$AU,[1]GAE!$HZ72,'[1]2026B and 2026F Details'!EA:EA)</f>
        <v>0</v>
      </c>
      <c r="FX72" s="1">
        <f>SUMIF('[1]2026B and 2026F Details'!$AU:$AU,[1]GAE!$HZ72,'[1]2026B and 2026F Details'!EB:EB)</f>
        <v>0</v>
      </c>
      <c r="FY72" s="1">
        <f>SUMIF('[1]2026B and 2026F Details'!$AU:$AU,[1]GAE!$HZ72,'[1]2026B and 2026F Details'!EC:EC)</f>
        <v>0</v>
      </c>
      <c r="FZ72" s="1">
        <f>SUMIF('[1]2026B and 2026F Details'!$AU:$AU,[1]GAE!$HZ72,'[1]2026B and 2026F Details'!ED:ED)</f>
        <v>0</v>
      </c>
      <c r="GA72" s="1">
        <f>SUMIF('[1]2026B and 2026F Details'!$AU:$AU,[1]GAE!$HZ72,'[1]2026B and 2026F Details'!EE:EE)</f>
        <v>0</v>
      </c>
      <c r="GB72" s="1">
        <f>SUMIF('[1]2026B and 2026F Details'!$AU:$AU,[1]GAE!$HZ72,'[1]2026B and 2026F Details'!EF:EF)</f>
        <v>0</v>
      </c>
      <c r="GC72" s="1">
        <f>SUMIF('[1]2026B and 2026F Details'!$AU:$AU,[1]GAE!$HZ72,'[1]2026B and 2026F Details'!EG:EG)</f>
        <v>0</v>
      </c>
      <c r="GD72" t="s">
        <v>115</v>
      </c>
      <c r="GE72" t="s">
        <v>118</v>
      </c>
    </row>
    <row r="73" spans="1:187" x14ac:dyDescent="0.35">
      <c r="A73" t="s">
        <v>103</v>
      </c>
      <c r="B73" t="s">
        <v>114</v>
      </c>
      <c r="C73">
        <v>90121101</v>
      </c>
      <c r="D73">
        <v>61021403</v>
      </c>
      <c r="E73" s="1">
        <v>34239.5</v>
      </c>
      <c r="F73" s="1">
        <v>142258.10999999999</v>
      </c>
      <c r="G73" s="1">
        <v>-28248.390000000014</v>
      </c>
      <c r="H73" s="1">
        <v>94892.090000000084</v>
      </c>
      <c r="I73" s="1">
        <v>20790.009999999907</v>
      </c>
      <c r="J73" s="1">
        <v>-36311.589999999967</v>
      </c>
      <c r="K73" s="1">
        <v>9552.4200000000419</v>
      </c>
      <c r="L73" s="1">
        <v>28284.630000000005</v>
      </c>
      <c r="M73" s="1">
        <v>66285.239999999991</v>
      </c>
      <c r="N73" s="1">
        <v>59972.909999999916</v>
      </c>
      <c r="O73" s="1">
        <v>62827.280000000028</v>
      </c>
      <c r="P73" s="1">
        <v>297980.67999999993</v>
      </c>
      <c r="Q73" s="1">
        <v>-12979.56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-2021.4300000000003</v>
      </c>
      <c r="Y73" s="1">
        <v>0</v>
      </c>
      <c r="Z73" s="1">
        <v>1750</v>
      </c>
      <c r="AA73" s="1">
        <v>1437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4">
        <v>0</v>
      </c>
      <c r="ER73" s="1">
        <v>0</v>
      </c>
      <c r="ES73" s="35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f>SUMIF('[1]2026B and 2026F Details'!$AU:$AU,[1]GAE!$HZ73,'[1]2026B and 2026F Details'!DV:DV)</f>
        <v>0</v>
      </c>
      <c r="FS73" s="1">
        <f>SUMIF('[1]2026B and 2026F Details'!$AU:$AU,[1]GAE!$HZ73,'[1]2026B and 2026F Details'!DW:DW)</f>
        <v>0</v>
      </c>
      <c r="FT73" s="1">
        <f>SUMIF('[1]2026B and 2026F Details'!$AU:$AU,[1]GAE!$HZ73,'[1]2026B and 2026F Details'!DX:DX)</f>
        <v>0</v>
      </c>
      <c r="FU73" s="1">
        <f>SUMIF('[1]2026B and 2026F Details'!$AU:$AU,[1]GAE!$HZ73,'[1]2026B and 2026F Details'!DY:DY)</f>
        <v>0</v>
      </c>
      <c r="FV73" s="1">
        <f>SUMIF('[1]2026B and 2026F Details'!$AU:$AU,[1]GAE!$HZ73,'[1]2026B and 2026F Details'!DZ:DZ)</f>
        <v>0</v>
      </c>
      <c r="FW73" s="1">
        <f>SUMIF('[1]2026B and 2026F Details'!$AU:$AU,[1]GAE!$HZ73,'[1]2026B and 2026F Details'!EA:EA)</f>
        <v>0</v>
      </c>
      <c r="FX73" s="1">
        <f>SUMIF('[1]2026B and 2026F Details'!$AU:$AU,[1]GAE!$HZ73,'[1]2026B and 2026F Details'!EB:EB)</f>
        <v>0</v>
      </c>
      <c r="FY73" s="1">
        <f>SUMIF('[1]2026B and 2026F Details'!$AU:$AU,[1]GAE!$HZ73,'[1]2026B and 2026F Details'!EC:EC)</f>
        <v>0</v>
      </c>
      <c r="FZ73" s="1">
        <f>SUMIF('[1]2026B and 2026F Details'!$AU:$AU,[1]GAE!$HZ73,'[1]2026B and 2026F Details'!ED:ED)</f>
        <v>0</v>
      </c>
      <c r="GA73" s="1">
        <f>SUMIF('[1]2026B and 2026F Details'!$AU:$AU,[1]GAE!$HZ73,'[1]2026B and 2026F Details'!EE:EE)</f>
        <v>0</v>
      </c>
      <c r="GB73" s="1">
        <f>SUMIF('[1]2026B and 2026F Details'!$AU:$AU,[1]GAE!$HZ73,'[1]2026B and 2026F Details'!EF:EF)</f>
        <v>0</v>
      </c>
      <c r="GC73" s="1">
        <f>SUMIF('[1]2026B and 2026F Details'!$AU:$AU,[1]GAE!$HZ73,'[1]2026B and 2026F Details'!EG:EG)</f>
        <v>0</v>
      </c>
      <c r="GD73" t="s">
        <v>115</v>
      </c>
      <c r="GE73" t="s">
        <v>118</v>
      </c>
    </row>
    <row r="74" spans="1:187" x14ac:dyDescent="0.35">
      <c r="A74" t="s">
        <v>103</v>
      </c>
      <c r="B74" t="s">
        <v>114</v>
      </c>
      <c r="C74">
        <v>90131101</v>
      </c>
      <c r="D74">
        <v>61021403</v>
      </c>
      <c r="E74" s="1">
        <v>13284.350000000006</v>
      </c>
      <c r="F74" s="1">
        <v>60940.84</v>
      </c>
      <c r="G74" s="1">
        <v>70937.860000000015</v>
      </c>
      <c r="H74" s="1">
        <v>41845.909999999945</v>
      </c>
      <c r="I74" s="1">
        <v>3416.3699999999953</v>
      </c>
      <c r="J74" s="1">
        <v>432553.96000000008</v>
      </c>
      <c r="K74" s="1">
        <v>197094.2</v>
      </c>
      <c r="L74" s="1">
        <v>29784.839999999851</v>
      </c>
      <c r="M74" s="1">
        <v>71384.080000000075</v>
      </c>
      <c r="N74" s="1">
        <v>63475.719999999972</v>
      </c>
      <c r="O74" s="1">
        <v>12652.219999999972</v>
      </c>
      <c r="P74" s="1">
        <v>443512.41999999993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-2021.43</v>
      </c>
      <c r="Y74" s="1">
        <v>0</v>
      </c>
      <c r="Z74" s="1">
        <v>0</v>
      </c>
      <c r="AA74" s="1">
        <v>300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4">
        <v>0</v>
      </c>
      <c r="ER74" s="1">
        <v>0</v>
      </c>
      <c r="ES74" s="35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f>SUMIF('[1]2026B and 2026F Details'!$AU:$AU,[1]GAE!$HZ74,'[1]2026B and 2026F Details'!DV:DV)</f>
        <v>0</v>
      </c>
      <c r="FS74" s="1">
        <f>SUMIF('[1]2026B and 2026F Details'!$AU:$AU,[1]GAE!$HZ74,'[1]2026B and 2026F Details'!DW:DW)</f>
        <v>0</v>
      </c>
      <c r="FT74" s="1">
        <f>SUMIF('[1]2026B and 2026F Details'!$AU:$AU,[1]GAE!$HZ74,'[1]2026B and 2026F Details'!DX:DX)</f>
        <v>0</v>
      </c>
      <c r="FU74" s="1">
        <f>SUMIF('[1]2026B and 2026F Details'!$AU:$AU,[1]GAE!$HZ74,'[1]2026B and 2026F Details'!DY:DY)</f>
        <v>0</v>
      </c>
      <c r="FV74" s="1">
        <f>SUMIF('[1]2026B and 2026F Details'!$AU:$AU,[1]GAE!$HZ74,'[1]2026B and 2026F Details'!DZ:DZ)</f>
        <v>0</v>
      </c>
      <c r="FW74" s="1">
        <f>SUMIF('[1]2026B and 2026F Details'!$AU:$AU,[1]GAE!$HZ74,'[1]2026B and 2026F Details'!EA:EA)</f>
        <v>0</v>
      </c>
      <c r="FX74" s="1">
        <f>SUMIF('[1]2026B and 2026F Details'!$AU:$AU,[1]GAE!$HZ74,'[1]2026B and 2026F Details'!EB:EB)</f>
        <v>0</v>
      </c>
      <c r="FY74" s="1">
        <f>SUMIF('[1]2026B and 2026F Details'!$AU:$AU,[1]GAE!$HZ74,'[1]2026B and 2026F Details'!EC:EC)</f>
        <v>0</v>
      </c>
      <c r="FZ74" s="1">
        <f>SUMIF('[1]2026B and 2026F Details'!$AU:$AU,[1]GAE!$HZ74,'[1]2026B and 2026F Details'!ED:ED)</f>
        <v>0</v>
      </c>
      <c r="GA74" s="1">
        <f>SUMIF('[1]2026B and 2026F Details'!$AU:$AU,[1]GAE!$HZ74,'[1]2026B and 2026F Details'!EE:EE)</f>
        <v>0</v>
      </c>
      <c r="GB74" s="1">
        <f>SUMIF('[1]2026B and 2026F Details'!$AU:$AU,[1]GAE!$HZ74,'[1]2026B and 2026F Details'!EF:EF)</f>
        <v>0</v>
      </c>
      <c r="GC74" s="1">
        <f>SUMIF('[1]2026B and 2026F Details'!$AU:$AU,[1]GAE!$HZ74,'[1]2026B and 2026F Details'!EG:EG)</f>
        <v>0</v>
      </c>
      <c r="GD74" t="s">
        <v>115</v>
      </c>
      <c r="GE74" t="s">
        <v>118</v>
      </c>
    </row>
    <row r="75" spans="1:187" x14ac:dyDescent="0.35">
      <c r="A75" t="s">
        <v>103</v>
      </c>
      <c r="B75" t="s">
        <v>114</v>
      </c>
      <c r="C75">
        <v>90211101</v>
      </c>
      <c r="D75">
        <v>61021403</v>
      </c>
      <c r="E75" s="1">
        <v>8029.7899999999936</v>
      </c>
      <c r="F75" s="1">
        <v>26188.000000000015</v>
      </c>
      <c r="G75" s="1">
        <v>32776.619999999966</v>
      </c>
      <c r="H75" s="1">
        <v>2709.3800000000047</v>
      </c>
      <c r="I75" s="1">
        <v>3921.5100000000675</v>
      </c>
      <c r="J75" s="1">
        <v>143629.66999999993</v>
      </c>
      <c r="K75" s="1">
        <v>45871.650000000023</v>
      </c>
      <c r="L75" s="1">
        <v>4609.9000000000233</v>
      </c>
      <c r="M75" s="1">
        <v>8196.0700000000652</v>
      </c>
      <c r="N75" s="1">
        <v>14991.10999999987</v>
      </c>
      <c r="O75" s="1">
        <v>2482.8100000000559</v>
      </c>
      <c r="P75" s="1">
        <v>208188.5</v>
      </c>
      <c r="Q75" s="1">
        <v>0</v>
      </c>
      <c r="R75" s="1">
        <v>16209.2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-2021.4300000000003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4">
        <v>0</v>
      </c>
      <c r="ER75" s="1">
        <v>0</v>
      </c>
      <c r="ES75" s="35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f>SUMIF('[1]2026B and 2026F Details'!$AU:$AU,[1]GAE!$HZ75,'[1]2026B and 2026F Details'!DV:DV)</f>
        <v>0</v>
      </c>
      <c r="FS75" s="1">
        <f>SUMIF('[1]2026B and 2026F Details'!$AU:$AU,[1]GAE!$HZ75,'[1]2026B and 2026F Details'!DW:DW)</f>
        <v>0</v>
      </c>
      <c r="FT75" s="1">
        <f>SUMIF('[1]2026B and 2026F Details'!$AU:$AU,[1]GAE!$HZ75,'[1]2026B and 2026F Details'!DX:DX)</f>
        <v>0</v>
      </c>
      <c r="FU75" s="1">
        <f>SUMIF('[1]2026B and 2026F Details'!$AU:$AU,[1]GAE!$HZ75,'[1]2026B and 2026F Details'!DY:DY)</f>
        <v>0</v>
      </c>
      <c r="FV75" s="1">
        <f>SUMIF('[1]2026B and 2026F Details'!$AU:$AU,[1]GAE!$HZ75,'[1]2026B and 2026F Details'!DZ:DZ)</f>
        <v>0</v>
      </c>
      <c r="FW75" s="1">
        <f>SUMIF('[1]2026B and 2026F Details'!$AU:$AU,[1]GAE!$HZ75,'[1]2026B and 2026F Details'!EA:EA)</f>
        <v>0</v>
      </c>
      <c r="FX75" s="1">
        <f>SUMIF('[1]2026B and 2026F Details'!$AU:$AU,[1]GAE!$HZ75,'[1]2026B and 2026F Details'!EB:EB)</f>
        <v>0</v>
      </c>
      <c r="FY75" s="1">
        <f>SUMIF('[1]2026B and 2026F Details'!$AU:$AU,[1]GAE!$HZ75,'[1]2026B and 2026F Details'!EC:EC)</f>
        <v>0</v>
      </c>
      <c r="FZ75" s="1">
        <f>SUMIF('[1]2026B and 2026F Details'!$AU:$AU,[1]GAE!$HZ75,'[1]2026B and 2026F Details'!ED:ED)</f>
        <v>0</v>
      </c>
      <c r="GA75" s="1">
        <f>SUMIF('[1]2026B and 2026F Details'!$AU:$AU,[1]GAE!$HZ75,'[1]2026B and 2026F Details'!EE:EE)</f>
        <v>0</v>
      </c>
      <c r="GB75" s="1">
        <f>SUMIF('[1]2026B and 2026F Details'!$AU:$AU,[1]GAE!$HZ75,'[1]2026B and 2026F Details'!EF:EF)</f>
        <v>0</v>
      </c>
      <c r="GC75" s="1">
        <f>SUMIF('[1]2026B and 2026F Details'!$AU:$AU,[1]GAE!$HZ75,'[1]2026B and 2026F Details'!EG:EG)</f>
        <v>0</v>
      </c>
      <c r="GD75" t="s">
        <v>115</v>
      </c>
      <c r="GE75" t="s">
        <v>118</v>
      </c>
    </row>
    <row r="76" spans="1:187" x14ac:dyDescent="0.35">
      <c r="A76" t="s">
        <v>103</v>
      </c>
      <c r="B76" t="s">
        <v>114</v>
      </c>
      <c r="C76">
        <v>90311101</v>
      </c>
      <c r="D76">
        <v>61021403</v>
      </c>
      <c r="E76" s="1">
        <v>26026.290000000008</v>
      </c>
      <c r="F76" s="1">
        <v>87008.319999999949</v>
      </c>
      <c r="G76" s="1">
        <v>107971.63</v>
      </c>
      <c r="H76" s="1">
        <v>61811.290000000037</v>
      </c>
      <c r="I76" s="1">
        <v>9056.1499999998778</v>
      </c>
      <c r="J76" s="1">
        <v>804955.79</v>
      </c>
      <c r="K76" s="1">
        <v>319476.33000000007</v>
      </c>
      <c r="L76" s="1">
        <v>42202.749999999767</v>
      </c>
      <c r="M76" s="1">
        <v>92008.44000000041</v>
      </c>
      <c r="N76" s="1">
        <v>119622.18999999971</v>
      </c>
      <c r="O76" s="1">
        <v>19597.209999999963</v>
      </c>
      <c r="P76" s="1">
        <v>2850047.34</v>
      </c>
      <c r="Q76" s="1">
        <v>-133.83000000000001</v>
      </c>
      <c r="R76" s="1">
        <v>1.0000000000019327E-2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-475790.12</v>
      </c>
      <c r="Y76" s="1">
        <v>-550965.40999999992</v>
      </c>
      <c r="Z76" s="1">
        <v>474518.68999999994</v>
      </c>
      <c r="AA76" s="1">
        <v>0</v>
      </c>
      <c r="AB76" s="1">
        <v>0</v>
      </c>
      <c r="AC76" s="1">
        <v>0</v>
      </c>
      <c r="AD76" s="1">
        <v>-473768.69</v>
      </c>
      <c r="AE76" s="1">
        <v>473768.69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-0.01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4">
        <v>0</v>
      </c>
      <c r="ER76" s="1">
        <v>0</v>
      </c>
      <c r="ES76" s="35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f>SUMIF('[1]2026B and 2026F Details'!$AU:$AU,[1]GAE!$HZ76,'[1]2026B and 2026F Details'!DV:DV)</f>
        <v>0</v>
      </c>
      <c r="FS76" s="1">
        <f>SUMIF('[1]2026B and 2026F Details'!$AU:$AU,[1]GAE!$HZ76,'[1]2026B and 2026F Details'!DW:DW)</f>
        <v>0</v>
      </c>
      <c r="FT76" s="1">
        <f>SUMIF('[1]2026B and 2026F Details'!$AU:$AU,[1]GAE!$HZ76,'[1]2026B and 2026F Details'!DX:DX)</f>
        <v>0</v>
      </c>
      <c r="FU76" s="1">
        <f>SUMIF('[1]2026B and 2026F Details'!$AU:$AU,[1]GAE!$HZ76,'[1]2026B and 2026F Details'!DY:DY)</f>
        <v>0</v>
      </c>
      <c r="FV76" s="1">
        <f>SUMIF('[1]2026B and 2026F Details'!$AU:$AU,[1]GAE!$HZ76,'[1]2026B and 2026F Details'!DZ:DZ)</f>
        <v>0</v>
      </c>
      <c r="FW76" s="1">
        <f>SUMIF('[1]2026B and 2026F Details'!$AU:$AU,[1]GAE!$HZ76,'[1]2026B and 2026F Details'!EA:EA)</f>
        <v>0</v>
      </c>
      <c r="FX76" s="1">
        <f>SUMIF('[1]2026B and 2026F Details'!$AU:$AU,[1]GAE!$HZ76,'[1]2026B and 2026F Details'!EB:EB)</f>
        <v>0</v>
      </c>
      <c r="FY76" s="1">
        <f>SUMIF('[1]2026B and 2026F Details'!$AU:$AU,[1]GAE!$HZ76,'[1]2026B and 2026F Details'!EC:EC)</f>
        <v>0</v>
      </c>
      <c r="FZ76" s="1">
        <f>SUMIF('[1]2026B and 2026F Details'!$AU:$AU,[1]GAE!$HZ76,'[1]2026B and 2026F Details'!ED:ED)</f>
        <v>0</v>
      </c>
      <c r="GA76" s="1">
        <f>SUMIF('[1]2026B and 2026F Details'!$AU:$AU,[1]GAE!$HZ76,'[1]2026B and 2026F Details'!EE:EE)</f>
        <v>0</v>
      </c>
      <c r="GB76" s="1">
        <f>SUMIF('[1]2026B and 2026F Details'!$AU:$AU,[1]GAE!$HZ76,'[1]2026B and 2026F Details'!EF:EF)</f>
        <v>0</v>
      </c>
      <c r="GC76" s="1">
        <f>SUMIF('[1]2026B and 2026F Details'!$AU:$AU,[1]GAE!$HZ76,'[1]2026B and 2026F Details'!EG:EG)</f>
        <v>0</v>
      </c>
      <c r="GD76" t="s">
        <v>115</v>
      </c>
      <c r="GE76" t="s">
        <v>118</v>
      </c>
    </row>
    <row r="77" spans="1:187" x14ac:dyDescent="0.35">
      <c r="A77" t="s">
        <v>103</v>
      </c>
      <c r="B77" t="s">
        <v>114</v>
      </c>
      <c r="C77">
        <v>90111201</v>
      </c>
      <c r="D77" s="6">
        <v>61021309</v>
      </c>
      <c r="E77" s="1">
        <v>26250</v>
      </c>
      <c r="F77" s="1">
        <v>26250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4">
        <v>0</v>
      </c>
      <c r="ER77" s="1">
        <v>0</v>
      </c>
      <c r="ES77" s="35"/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f>SUMIF('[1]2026B and 2026F Details'!$AU:$AU,[1]GAE!$HZ77,'[1]2026B and 2026F Details'!DV:DV)</f>
        <v>0</v>
      </c>
      <c r="FS77" s="1">
        <f>SUMIF('[1]2026B and 2026F Details'!$AU:$AU,[1]GAE!$HZ77,'[1]2026B and 2026F Details'!DW:DW)</f>
        <v>0</v>
      </c>
      <c r="FT77" s="1">
        <f>SUMIF('[1]2026B and 2026F Details'!$AU:$AU,[1]GAE!$HZ77,'[1]2026B and 2026F Details'!DX:DX)</f>
        <v>0</v>
      </c>
      <c r="FU77" s="1">
        <f>SUMIF('[1]2026B and 2026F Details'!$AU:$AU,[1]GAE!$HZ77,'[1]2026B and 2026F Details'!DY:DY)</f>
        <v>0</v>
      </c>
      <c r="FV77" s="1">
        <f>SUMIF('[1]2026B and 2026F Details'!$AU:$AU,[1]GAE!$HZ77,'[1]2026B and 2026F Details'!DZ:DZ)</f>
        <v>0</v>
      </c>
      <c r="FW77" s="1">
        <f>SUMIF('[1]2026B and 2026F Details'!$AU:$AU,[1]GAE!$HZ77,'[1]2026B and 2026F Details'!EA:EA)</f>
        <v>0</v>
      </c>
      <c r="FX77" s="1">
        <f>SUMIF('[1]2026B and 2026F Details'!$AU:$AU,[1]GAE!$HZ77,'[1]2026B and 2026F Details'!EB:EB)</f>
        <v>0</v>
      </c>
      <c r="FY77" s="1">
        <f>SUMIF('[1]2026B and 2026F Details'!$AU:$AU,[1]GAE!$HZ77,'[1]2026B and 2026F Details'!EC:EC)</f>
        <v>0</v>
      </c>
      <c r="FZ77" s="1">
        <f>SUMIF('[1]2026B and 2026F Details'!$AU:$AU,[1]GAE!$HZ77,'[1]2026B and 2026F Details'!ED:ED)</f>
        <v>0</v>
      </c>
      <c r="GA77" s="1">
        <f>SUMIF('[1]2026B and 2026F Details'!$AU:$AU,[1]GAE!$HZ77,'[1]2026B and 2026F Details'!EE:EE)</f>
        <v>0</v>
      </c>
      <c r="GB77" s="1">
        <f>SUMIF('[1]2026B and 2026F Details'!$AU:$AU,[1]GAE!$HZ77,'[1]2026B and 2026F Details'!EF:EF)</f>
        <v>0</v>
      </c>
      <c r="GC77" s="1">
        <f>SUMIF('[1]2026B and 2026F Details'!$AU:$AU,[1]GAE!$HZ77,'[1]2026B and 2026F Details'!EG:EG)</f>
        <v>0</v>
      </c>
      <c r="GD77" t="s">
        <v>115</v>
      </c>
      <c r="GE77" t="s">
        <v>119</v>
      </c>
    </row>
    <row r="78" spans="1:187" x14ac:dyDescent="0.35">
      <c r="A78" t="s">
        <v>103</v>
      </c>
      <c r="B78" t="s">
        <v>114</v>
      </c>
      <c r="C78">
        <v>90121101</v>
      </c>
      <c r="D78" s="6">
        <v>61021309</v>
      </c>
      <c r="E78" s="1">
        <v>77500</v>
      </c>
      <c r="F78" s="1">
        <v>82500</v>
      </c>
      <c r="G78" s="1">
        <v>73750</v>
      </c>
      <c r="H78" s="1">
        <v>108750</v>
      </c>
      <c r="I78" s="1">
        <v>82900.759999999995</v>
      </c>
      <c r="J78" s="1">
        <v>77500</v>
      </c>
      <c r="K78" s="1">
        <v>82500</v>
      </c>
      <c r="L78" s="1">
        <v>77500</v>
      </c>
      <c r="M78" s="1">
        <v>77500</v>
      </c>
      <c r="N78" s="1">
        <v>77500</v>
      </c>
      <c r="O78" s="1">
        <v>77500</v>
      </c>
      <c r="P78" s="1">
        <v>77500</v>
      </c>
      <c r="Q78" s="1">
        <v>82500</v>
      </c>
      <c r="R78" s="1">
        <v>82500</v>
      </c>
      <c r="S78" s="1">
        <v>82500</v>
      </c>
      <c r="T78" s="1">
        <v>167500</v>
      </c>
      <c r="U78" s="1">
        <v>103750</v>
      </c>
      <c r="V78" s="1">
        <v>103750</v>
      </c>
      <c r="W78" s="1">
        <v>103750</v>
      </c>
      <c r="X78" s="1">
        <v>86301.790000000037</v>
      </c>
      <c r="Y78" s="1">
        <v>85659.270000000019</v>
      </c>
      <c r="Z78" s="1">
        <v>61788.939999999944</v>
      </c>
      <c r="AA78" s="1">
        <v>0</v>
      </c>
      <c r="AB78" s="1">
        <v>187553.05000000005</v>
      </c>
      <c r="AC78" s="1">
        <v>110172.24</v>
      </c>
      <c r="AD78" s="1">
        <v>106339.06999999999</v>
      </c>
      <c r="AE78" s="1">
        <v>108836.28999999998</v>
      </c>
      <c r="AF78" s="1">
        <v>144124.32</v>
      </c>
      <c r="AG78" s="1">
        <v>101321.54999999999</v>
      </c>
      <c r="AH78" s="1">
        <v>120466.25</v>
      </c>
      <c r="AI78" s="1">
        <v>127753.08000000007</v>
      </c>
      <c r="AJ78" s="1">
        <v>27912.130000000005</v>
      </c>
      <c r="AK78" s="1">
        <v>23571.719999999972</v>
      </c>
      <c r="AL78" s="1">
        <v>43095.25</v>
      </c>
      <c r="AM78" s="1">
        <v>146458.34999999998</v>
      </c>
      <c r="AN78" s="1">
        <v>98749.969999999972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4">
        <v>0</v>
      </c>
      <c r="ER78" s="1">
        <v>0</v>
      </c>
      <c r="ES78" s="35"/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f>SUMIF('[1]2026B and 2026F Details'!$AU:$AU,[1]GAE!$HZ78,'[1]2026B and 2026F Details'!DV:DV)</f>
        <v>0</v>
      </c>
      <c r="FS78" s="1">
        <f>SUMIF('[1]2026B and 2026F Details'!$AU:$AU,[1]GAE!$HZ78,'[1]2026B and 2026F Details'!DW:DW)</f>
        <v>0</v>
      </c>
      <c r="FT78" s="1">
        <f>SUMIF('[1]2026B and 2026F Details'!$AU:$AU,[1]GAE!$HZ78,'[1]2026B and 2026F Details'!DX:DX)</f>
        <v>0</v>
      </c>
      <c r="FU78" s="1">
        <f>SUMIF('[1]2026B and 2026F Details'!$AU:$AU,[1]GAE!$HZ78,'[1]2026B and 2026F Details'!DY:DY)</f>
        <v>0</v>
      </c>
      <c r="FV78" s="1">
        <f>SUMIF('[1]2026B and 2026F Details'!$AU:$AU,[1]GAE!$HZ78,'[1]2026B and 2026F Details'!DZ:DZ)</f>
        <v>0</v>
      </c>
      <c r="FW78" s="1">
        <f>SUMIF('[1]2026B and 2026F Details'!$AU:$AU,[1]GAE!$HZ78,'[1]2026B and 2026F Details'!EA:EA)</f>
        <v>0</v>
      </c>
      <c r="FX78" s="1">
        <f>SUMIF('[1]2026B and 2026F Details'!$AU:$AU,[1]GAE!$HZ78,'[1]2026B and 2026F Details'!EB:EB)</f>
        <v>0</v>
      </c>
      <c r="FY78" s="1">
        <f>SUMIF('[1]2026B and 2026F Details'!$AU:$AU,[1]GAE!$HZ78,'[1]2026B and 2026F Details'!EC:EC)</f>
        <v>0</v>
      </c>
      <c r="FZ78" s="1">
        <f>SUMIF('[1]2026B and 2026F Details'!$AU:$AU,[1]GAE!$HZ78,'[1]2026B and 2026F Details'!ED:ED)</f>
        <v>0</v>
      </c>
      <c r="GA78" s="1">
        <f>SUMIF('[1]2026B and 2026F Details'!$AU:$AU,[1]GAE!$HZ78,'[1]2026B and 2026F Details'!EE:EE)</f>
        <v>0</v>
      </c>
      <c r="GB78" s="1">
        <f>SUMIF('[1]2026B and 2026F Details'!$AU:$AU,[1]GAE!$HZ78,'[1]2026B and 2026F Details'!EF:EF)</f>
        <v>0</v>
      </c>
      <c r="GC78" s="1">
        <f>SUMIF('[1]2026B and 2026F Details'!$AU:$AU,[1]GAE!$HZ78,'[1]2026B and 2026F Details'!EG:EG)</f>
        <v>0</v>
      </c>
      <c r="GD78" t="s">
        <v>115</v>
      </c>
      <c r="GE78" t="s">
        <v>119</v>
      </c>
    </row>
    <row r="79" spans="1:187" x14ac:dyDescent="0.35">
      <c r="A79" t="s">
        <v>103</v>
      </c>
      <c r="B79" t="s">
        <v>114</v>
      </c>
      <c r="C79">
        <v>90131101</v>
      </c>
      <c r="D79" s="6">
        <v>61021309</v>
      </c>
      <c r="E79" s="1">
        <v>81250</v>
      </c>
      <c r="F79" s="1">
        <v>81250</v>
      </c>
      <c r="G79" s="1">
        <v>85333.97</v>
      </c>
      <c r="H79" s="1">
        <v>197395.04</v>
      </c>
      <c r="I79" s="1">
        <v>113750</v>
      </c>
      <c r="J79" s="1">
        <v>108750</v>
      </c>
      <c r="K79" s="1">
        <v>110582.06</v>
      </c>
      <c r="L79" s="1">
        <v>108750</v>
      </c>
      <c r="M79" s="1">
        <v>108750</v>
      </c>
      <c r="N79" s="1">
        <v>108750</v>
      </c>
      <c r="O79" s="1">
        <v>108750</v>
      </c>
      <c r="P79" s="1">
        <v>108750</v>
      </c>
      <c r="Q79" s="1">
        <v>108750</v>
      </c>
      <c r="R79" s="1">
        <v>108750</v>
      </c>
      <c r="S79" s="1">
        <v>115287.47999999998</v>
      </c>
      <c r="T79" s="1">
        <v>163750</v>
      </c>
      <c r="U79" s="1">
        <v>119277.73999999999</v>
      </c>
      <c r="V79" s="1">
        <v>133750</v>
      </c>
      <c r="W79" s="1">
        <v>118750</v>
      </c>
      <c r="X79" s="1">
        <v>90568.420000000042</v>
      </c>
      <c r="Y79" s="1">
        <v>88609.910000000033</v>
      </c>
      <c r="Z79" s="1">
        <v>82974.5</v>
      </c>
      <c r="AA79" s="1">
        <v>90736.649999999907</v>
      </c>
      <c r="AB79" s="1">
        <v>98332.270000000019</v>
      </c>
      <c r="AC79" s="1">
        <v>90591.59</v>
      </c>
      <c r="AD79" s="1">
        <v>83853.899999999994</v>
      </c>
      <c r="AE79" s="1">
        <v>76334.210000000021</v>
      </c>
      <c r="AF79" s="1">
        <v>87494.549999999988</v>
      </c>
      <c r="AG79" s="1">
        <v>60267.179999999993</v>
      </c>
      <c r="AH79" s="1">
        <v>77007.72000000003</v>
      </c>
      <c r="AI79" s="1">
        <v>84361.150000000023</v>
      </c>
      <c r="AJ79" s="1">
        <v>18464.219999999972</v>
      </c>
      <c r="AK79" s="1">
        <v>7484.8299999999581</v>
      </c>
      <c r="AL79" s="1">
        <v>16726.229999999981</v>
      </c>
      <c r="AM79" s="1">
        <v>110035.71000000008</v>
      </c>
      <c r="AN79" s="1">
        <v>109821.39999999991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4">
        <v>0</v>
      </c>
      <c r="ER79" s="1">
        <v>0</v>
      </c>
      <c r="ES79" s="35"/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f>SUMIF('[1]2026B and 2026F Details'!$AU:$AU,[1]GAE!$HZ79,'[1]2026B and 2026F Details'!DV:DV)</f>
        <v>0</v>
      </c>
      <c r="FS79" s="1">
        <f>SUMIF('[1]2026B and 2026F Details'!$AU:$AU,[1]GAE!$HZ79,'[1]2026B and 2026F Details'!DW:DW)</f>
        <v>0</v>
      </c>
      <c r="FT79" s="1">
        <f>SUMIF('[1]2026B and 2026F Details'!$AU:$AU,[1]GAE!$HZ79,'[1]2026B and 2026F Details'!DX:DX)</f>
        <v>0</v>
      </c>
      <c r="FU79" s="1">
        <f>SUMIF('[1]2026B and 2026F Details'!$AU:$AU,[1]GAE!$HZ79,'[1]2026B and 2026F Details'!DY:DY)</f>
        <v>0</v>
      </c>
      <c r="FV79" s="1">
        <f>SUMIF('[1]2026B and 2026F Details'!$AU:$AU,[1]GAE!$HZ79,'[1]2026B and 2026F Details'!DZ:DZ)</f>
        <v>0</v>
      </c>
      <c r="FW79" s="1">
        <f>SUMIF('[1]2026B and 2026F Details'!$AU:$AU,[1]GAE!$HZ79,'[1]2026B and 2026F Details'!EA:EA)</f>
        <v>0</v>
      </c>
      <c r="FX79" s="1">
        <f>SUMIF('[1]2026B and 2026F Details'!$AU:$AU,[1]GAE!$HZ79,'[1]2026B and 2026F Details'!EB:EB)</f>
        <v>0</v>
      </c>
      <c r="FY79" s="1">
        <f>SUMIF('[1]2026B and 2026F Details'!$AU:$AU,[1]GAE!$HZ79,'[1]2026B and 2026F Details'!EC:EC)</f>
        <v>0</v>
      </c>
      <c r="FZ79" s="1">
        <f>SUMIF('[1]2026B and 2026F Details'!$AU:$AU,[1]GAE!$HZ79,'[1]2026B and 2026F Details'!ED:ED)</f>
        <v>0</v>
      </c>
      <c r="GA79" s="1">
        <f>SUMIF('[1]2026B and 2026F Details'!$AU:$AU,[1]GAE!$HZ79,'[1]2026B and 2026F Details'!EE:EE)</f>
        <v>0</v>
      </c>
      <c r="GB79" s="1">
        <f>SUMIF('[1]2026B and 2026F Details'!$AU:$AU,[1]GAE!$HZ79,'[1]2026B and 2026F Details'!EF:EF)</f>
        <v>0</v>
      </c>
      <c r="GC79" s="1">
        <f>SUMIF('[1]2026B and 2026F Details'!$AU:$AU,[1]GAE!$HZ79,'[1]2026B and 2026F Details'!EG:EG)</f>
        <v>0</v>
      </c>
      <c r="GD79" t="s">
        <v>115</v>
      </c>
      <c r="GE79" t="s">
        <v>119</v>
      </c>
    </row>
    <row r="80" spans="1:187" x14ac:dyDescent="0.35">
      <c r="A80" t="s">
        <v>103</v>
      </c>
      <c r="B80" t="s">
        <v>114</v>
      </c>
      <c r="C80">
        <v>90211101</v>
      </c>
      <c r="D80" s="6">
        <v>61021309</v>
      </c>
      <c r="E80" s="1">
        <v>81250</v>
      </c>
      <c r="F80" s="1">
        <v>81250</v>
      </c>
      <c r="G80" s="1">
        <v>81250</v>
      </c>
      <c r="H80" s="1">
        <v>161250</v>
      </c>
      <c r="I80" s="1">
        <v>101250</v>
      </c>
      <c r="J80" s="1">
        <v>101250</v>
      </c>
      <c r="K80" s="1">
        <v>101250</v>
      </c>
      <c r="L80" s="1">
        <v>101250</v>
      </c>
      <c r="M80" s="1">
        <v>92500</v>
      </c>
      <c r="N80" s="1">
        <v>92500</v>
      </c>
      <c r="O80" s="1">
        <v>92500</v>
      </c>
      <c r="P80" s="1">
        <v>83750</v>
      </c>
      <c r="Q80" s="1">
        <v>83750</v>
      </c>
      <c r="R80" s="1">
        <v>83750</v>
      </c>
      <c r="S80" s="1">
        <v>83750</v>
      </c>
      <c r="T80" s="1">
        <v>83750</v>
      </c>
      <c r="U80" s="1">
        <v>83750</v>
      </c>
      <c r="V80" s="1">
        <v>83750</v>
      </c>
      <c r="W80" s="1">
        <v>83750</v>
      </c>
      <c r="X80" s="1">
        <v>79042.609999999986</v>
      </c>
      <c r="Y80" s="1">
        <v>72794.060000000056</v>
      </c>
      <c r="Z80" s="1">
        <v>79760.569999999949</v>
      </c>
      <c r="AA80" s="1">
        <v>80605.430000000051</v>
      </c>
      <c r="AB80" s="1">
        <v>0</v>
      </c>
      <c r="AC80" s="1">
        <v>79292.92</v>
      </c>
      <c r="AD80" s="1">
        <v>80403.409999999989</v>
      </c>
      <c r="AE80" s="1">
        <v>67974.63</v>
      </c>
      <c r="AF80" s="1">
        <v>73981.449999999983</v>
      </c>
      <c r="AG80" s="1">
        <v>71253.320000000007</v>
      </c>
      <c r="AH80" s="1">
        <v>79521.150000000023</v>
      </c>
      <c r="AI80" s="1">
        <v>79106.219999999972</v>
      </c>
      <c r="AJ80" s="1">
        <v>39644.20000000007</v>
      </c>
      <c r="AK80" s="1">
        <v>46413.099999999977</v>
      </c>
      <c r="AL80" s="1">
        <v>66190.469999999972</v>
      </c>
      <c r="AM80" s="1">
        <v>89937.5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4">
        <v>0</v>
      </c>
      <c r="ER80" s="1">
        <v>0</v>
      </c>
      <c r="ES80" s="35"/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f>SUMIF('[1]2026B and 2026F Details'!$AU:$AU,[1]GAE!$HZ80,'[1]2026B and 2026F Details'!DV:DV)</f>
        <v>0</v>
      </c>
      <c r="FS80" s="1">
        <f>SUMIF('[1]2026B and 2026F Details'!$AU:$AU,[1]GAE!$HZ80,'[1]2026B and 2026F Details'!DW:DW)</f>
        <v>0</v>
      </c>
      <c r="FT80" s="1">
        <f>SUMIF('[1]2026B and 2026F Details'!$AU:$AU,[1]GAE!$HZ80,'[1]2026B and 2026F Details'!DX:DX)</f>
        <v>0</v>
      </c>
      <c r="FU80" s="1">
        <f>SUMIF('[1]2026B and 2026F Details'!$AU:$AU,[1]GAE!$HZ80,'[1]2026B and 2026F Details'!DY:DY)</f>
        <v>0</v>
      </c>
      <c r="FV80" s="1">
        <f>SUMIF('[1]2026B and 2026F Details'!$AU:$AU,[1]GAE!$HZ80,'[1]2026B and 2026F Details'!DZ:DZ)</f>
        <v>0</v>
      </c>
      <c r="FW80" s="1">
        <f>SUMIF('[1]2026B and 2026F Details'!$AU:$AU,[1]GAE!$HZ80,'[1]2026B and 2026F Details'!EA:EA)</f>
        <v>0</v>
      </c>
      <c r="FX80" s="1">
        <f>SUMIF('[1]2026B and 2026F Details'!$AU:$AU,[1]GAE!$HZ80,'[1]2026B and 2026F Details'!EB:EB)</f>
        <v>0</v>
      </c>
      <c r="FY80" s="1">
        <f>SUMIF('[1]2026B and 2026F Details'!$AU:$AU,[1]GAE!$HZ80,'[1]2026B and 2026F Details'!EC:EC)</f>
        <v>0</v>
      </c>
      <c r="FZ80" s="1">
        <f>SUMIF('[1]2026B and 2026F Details'!$AU:$AU,[1]GAE!$HZ80,'[1]2026B and 2026F Details'!ED:ED)</f>
        <v>0</v>
      </c>
      <c r="GA80" s="1">
        <f>SUMIF('[1]2026B and 2026F Details'!$AU:$AU,[1]GAE!$HZ80,'[1]2026B and 2026F Details'!EE:EE)</f>
        <v>0</v>
      </c>
      <c r="GB80" s="1">
        <f>SUMIF('[1]2026B and 2026F Details'!$AU:$AU,[1]GAE!$HZ80,'[1]2026B and 2026F Details'!EF:EF)</f>
        <v>0</v>
      </c>
      <c r="GC80" s="1">
        <f>SUMIF('[1]2026B and 2026F Details'!$AU:$AU,[1]GAE!$HZ80,'[1]2026B and 2026F Details'!EG:EG)</f>
        <v>0</v>
      </c>
      <c r="GD80" t="s">
        <v>115</v>
      </c>
      <c r="GE80" t="s">
        <v>119</v>
      </c>
    </row>
    <row r="81" spans="1:187" x14ac:dyDescent="0.35">
      <c r="A81" t="s">
        <v>103</v>
      </c>
      <c r="B81" t="s">
        <v>114</v>
      </c>
      <c r="C81">
        <v>90311101</v>
      </c>
      <c r="D81" s="6">
        <v>61021309</v>
      </c>
      <c r="E81" s="1">
        <v>175000</v>
      </c>
      <c r="F81" s="1">
        <v>182500</v>
      </c>
      <c r="G81" s="1">
        <v>170000</v>
      </c>
      <c r="H81" s="1">
        <v>240000</v>
      </c>
      <c r="I81" s="1">
        <v>191583.97</v>
      </c>
      <c r="J81" s="1">
        <v>187500</v>
      </c>
      <c r="K81" s="1">
        <v>192500</v>
      </c>
      <c r="L81" s="1">
        <v>186020.99</v>
      </c>
      <c r="M81" s="1">
        <v>188750</v>
      </c>
      <c r="N81" s="1">
        <v>195395.99</v>
      </c>
      <c r="O81" s="1">
        <v>230000</v>
      </c>
      <c r="P81" s="1">
        <v>198750</v>
      </c>
      <c r="Q81" s="1">
        <v>198750</v>
      </c>
      <c r="R81" s="1">
        <v>198750</v>
      </c>
      <c r="S81" s="1">
        <v>198750</v>
      </c>
      <c r="T81" s="1">
        <v>305750</v>
      </c>
      <c r="U81" s="1">
        <v>225500</v>
      </c>
      <c r="V81" s="1">
        <v>225500</v>
      </c>
      <c r="W81" s="1">
        <v>225500</v>
      </c>
      <c r="X81" s="1">
        <v>162808.8600000001</v>
      </c>
      <c r="Y81" s="1">
        <v>176299.33999999985</v>
      </c>
      <c r="Z81" s="1">
        <v>182044.17000000016</v>
      </c>
      <c r="AA81" s="1">
        <v>251325.43999999994</v>
      </c>
      <c r="AB81" s="1">
        <v>158507.48999999976</v>
      </c>
      <c r="AC81" s="1">
        <v>177335.67</v>
      </c>
      <c r="AD81" s="1">
        <v>178462.16</v>
      </c>
      <c r="AE81" s="1">
        <v>146948.79999999999</v>
      </c>
      <c r="AF81" s="1">
        <v>124527.12</v>
      </c>
      <c r="AG81" s="1">
        <v>146847.04000000004</v>
      </c>
      <c r="AH81" s="1">
        <v>157474.29999999993</v>
      </c>
      <c r="AI81" s="1">
        <v>172885.4800000001</v>
      </c>
      <c r="AJ81" s="1">
        <v>56974.469999999972</v>
      </c>
      <c r="AK81" s="1">
        <v>48570.020000000019</v>
      </c>
      <c r="AL81" s="1">
        <v>54952.419999999925</v>
      </c>
      <c r="AM81" s="1">
        <v>185845.26</v>
      </c>
      <c r="AN81" s="1">
        <v>303357.09000000008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4">
        <v>0</v>
      </c>
      <c r="ER81" s="1">
        <v>0</v>
      </c>
      <c r="ES81" s="35"/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f>SUMIF('[1]2026B and 2026F Details'!$AU:$AU,[1]GAE!$HZ81,'[1]2026B and 2026F Details'!DV:DV)</f>
        <v>0</v>
      </c>
      <c r="FS81" s="1">
        <f>SUMIF('[1]2026B and 2026F Details'!$AU:$AU,[1]GAE!$HZ81,'[1]2026B and 2026F Details'!DW:DW)</f>
        <v>0</v>
      </c>
      <c r="FT81" s="1">
        <f>SUMIF('[1]2026B and 2026F Details'!$AU:$AU,[1]GAE!$HZ81,'[1]2026B and 2026F Details'!DX:DX)</f>
        <v>0</v>
      </c>
      <c r="FU81" s="1">
        <f>SUMIF('[1]2026B and 2026F Details'!$AU:$AU,[1]GAE!$HZ81,'[1]2026B and 2026F Details'!DY:DY)</f>
        <v>0</v>
      </c>
      <c r="FV81" s="1">
        <f>SUMIF('[1]2026B and 2026F Details'!$AU:$AU,[1]GAE!$HZ81,'[1]2026B and 2026F Details'!DZ:DZ)</f>
        <v>0</v>
      </c>
      <c r="FW81" s="1">
        <f>SUMIF('[1]2026B and 2026F Details'!$AU:$AU,[1]GAE!$HZ81,'[1]2026B and 2026F Details'!EA:EA)</f>
        <v>0</v>
      </c>
      <c r="FX81" s="1">
        <f>SUMIF('[1]2026B and 2026F Details'!$AU:$AU,[1]GAE!$HZ81,'[1]2026B and 2026F Details'!EB:EB)</f>
        <v>0</v>
      </c>
      <c r="FY81" s="1">
        <f>SUMIF('[1]2026B and 2026F Details'!$AU:$AU,[1]GAE!$HZ81,'[1]2026B and 2026F Details'!EC:EC)</f>
        <v>0</v>
      </c>
      <c r="FZ81" s="1">
        <f>SUMIF('[1]2026B and 2026F Details'!$AU:$AU,[1]GAE!$HZ81,'[1]2026B and 2026F Details'!ED:ED)</f>
        <v>0</v>
      </c>
      <c r="GA81" s="1">
        <f>SUMIF('[1]2026B and 2026F Details'!$AU:$AU,[1]GAE!$HZ81,'[1]2026B and 2026F Details'!EE:EE)</f>
        <v>0</v>
      </c>
      <c r="GB81" s="1">
        <f>SUMIF('[1]2026B and 2026F Details'!$AU:$AU,[1]GAE!$HZ81,'[1]2026B and 2026F Details'!EF:EF)</f>
        <v>0</v>
      </c>
      <c r="GC81" s="1">
        <f>SUMIF('[1]2026B and 2026F Details'!$AU:$AU,[1]GAE!$HZ81,'[1]2026B and 2026F Details'!EG:EG)</f>
        <v>0</v>
      </c>
      <c r="GD81" t="s">
        <v>115</v>
      </c>
      <c r="GE81" t="s">
        <v>119</v>
      </c>
    </row>
    <row r="82" spans="1:187" x14ac:dyDescent="0.35">
      <c r="A82" t="s">
        <v>103</v>
      </c>
      <c r="B82" t="s">
        <v>114</v>
      </c>
      <c r="C82">
        <v>90111101</v>
      </c>
      <c r="D82" s="6">
        <v>61021309</v>
      </c>
      <c r="E82" s="1">
        <v>0</v>
      </c>
      <c r="F82" s="1">
        <v>0</v>
      </c>
      <c r="G82" s="1">
        <v>26250</v>
      </c>
      <c r="H82" s="1">
        <v>46250</v>
      </c>
      <c r="I82" s="1">
        <v>26250</v>
      </c>
      <c r="J82" s="1">
        <v>36250</v>
      </c>
      <c r="K82" s="1">
        <v>31250</v>
      </c>
      <c r="L82" s="1">
        <v>31250</v>
      </c>
      <c r="M82" s="1">
        <v>31250</v>
      </c>
      <c r="N82" s="1">
        <v>31250</v>
      </c>
      <c r="O82" s="1">
        <v>0</v>
      </c>
      <c r="P82" s="1">
        <v>31250</v>
      </c>
      <c r="Q82" s="1">
        <v>31250</v>
      </c>
      <c r="R82" s="1">
        <v>31250</v>
      </c>
      <c r="S82" s="1">
        <v>31250</v>
      </c>
      <c r="T82" s="1">
        <v>31250</v>
      </c>
      <c r="U82" s="1">
        <v>31250</v>
      </c>
      <c r="V82" s="1">
        <v>31250</v>
      </c>
      <c r="W82" s="1">
        <v>31250</v>
      </c>
      <c r="X82" s="1">
        <v>28896.309999999998</v>
      </c>
      <c r="Y82" s="1">
        <v>28007.890000000014</v>
      </c>
      <c r="Z82" s="1">
        <v>26583.959999999963</v>
      </c>
      <c r="AA82" s="1">
        <v>26041.98000000004</v>
      </c>
      <c r="AB82" s="1">
        <v>27458.649999999965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89285.759999999995</v>
      </c>
      <c r="AP82" s="1">
        <v>435418.67000000004</v>
      </c>
      <c r="AQ82" s="1">
        <v>465271.75</v>
      </c>
      <c r="AR82" s="1">
        <v>528434.20999999985</v>
      </c>
      <c r="AS82" s="1">
        <v>596588.98000000021</v>
      </c>
      <c r="AT82" s="1">
        <v>536000</v>
      </c>
      <c r="AU82" s="1">
        <v>526000</v>
      </c>
      <c r="AV82" s="1">
        <v>502250</v>
      </c>
      <c r="AW82" s="1">
        <v>531970.47999999952</v>
      </c>
      <c r="AX82" s="1">
        <v>508757.63000000082</v>
      </c>
      <c r="AY82" s="1">
        <v>487250</v>
      </c>
      <c r="AZ82" s="1">
        <v>517250</v>
      </c>
      <c r="BA82" s="1">
        <v>560520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X82" s="1">
        <v>560520</v>
      </c>
      <c r="CY82" s="1">
        <v>560520</v>
      </c>
      <c r="CZ82" s="1">
        <v>560520</v>
      </c>
      <c r="DA82" s="1">
        <v>560520</v>
      </c>
      <c r="DB82" s="1">
        <v>560520</v>
      </c>
      <c r="DC82" s="1">
        <v>560520</v>
      </c>
      <c r="DD82" s="1">
        <v>560520</v>
      </c>
      <c r="DE82" s="1">
        <v>560520</v>
      </c>
      <c r="DF82" s="1">
        <v>560520</v>
      </c>
      <c r="DG82" s="1">
        <v>560520</v>
      </c>
      <c r="DH82" s="1">
        <v>560520</v>
      </c>
      <c r="DI82" s="1">
        <v>560520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4">
        <v>0</v>
      </c>
      <c r="ER82" s="1">
        <v>0</v>
      </c>
      <c r="ES82" s="35"/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f>SUMIF('[1]2026B and 2026F Details'!$AU:$AU,[1]GAE!$HZ82,'[1]2026B and 2026F Details'!DV:DV)</f>
        <v>0</v>
      </c>
      <c r="FS82" s="1">
        <f>SUMIF('[1]2026B and 2026F Details'!$AU:$AU,[1]GAE!$HZ82,'[1]2026B and 2026F Details'!DW:DW)</f>
        <v>0</v>
      </c>
      <c r="FT82" s="1">
        <f>SUMIF('[1]2026B and 2026F Details'!$AU:$AU,[1]GAE!$HZ82,'[1]2026B and 2026F Details'!DX:DX)</f>
        <v>0</v>
      </c>
      <c r="FU82" s="1">
        <f>SUMIF('[1]2026B and 2026F Details'!$AU:$AU,[1]GAE!$HZ82,'[1]2026B and 2026F Details'!DY:DY)</f>
        <v>0</v>
      </c>
      <c r="FV82" s="1">
        <f>SUMIF('[1]2026B and 2026F Details'!$AU:$AU,[1]GAE!$HZ82,'[1]2026B and 2026F Details'!DZ:DZ)</f>
        <v>0</v>
      </c>
      <c r="FW82" s="1">
        <f>SUMIF('[1]2026B and 2026F Details'!$AU:$AU,[1]GAE!$HZ82,'[1]2026B and 2026F Details'!EA:EA)</f>
        <v>0</v>
      </c>
      <c r="FX82" s="1">
        <f>SUMIF('[1]2026B and 2026F Details'!$AU:$AU,[1]GAE!$HZ82,'[1]2026B and 2026F Details'!EB:EB)</f>
        <v>0</v>
      </c>
      <c r="FY82" s="1">
        <f>SUMIF('[1]2026B and 2026F Details'!$AU:$AU,[1]GAE!$HZ82,'[1]2026B and 2026F Details'!EC:EC)</f>
        <v>0</v>
      </c>
      <c r="FZ82" s="1">
        <f>SUMIF('[1]2026B and 2026F Details'!$AU:$AU,[1]GAE!$HZ82,'[1]2026B and 2026F Details'!ED:ED)</f>
        <v>0</v>
      </c>
      <c r="GA82" s="1">
        <f>SUMIF('[1]2026B and 2026F Details'!$AU:$AU,[1]GAE!$HZ82,'[1]2026B and 2026F Details'!EE:EE)</f>
        <v>0</v>
      </c>
      <c r="GB82" s="1">
        <f>SUMIF('[1]2026B and 2026F Details'!$AU:$AU,[1]GAE!$HZ82,'[1]2026B and 2026F Details'!EF:EF)</f>
        <v>0</v>
      </c>
      <c r="GC82" s="1">
        <f>SUMIF('[1]2026B and 2026F Details'!$AU:$AU,[1]GAE!$HZ82,'[1]2026B and 2026F Details'!EG:EG)</f>
        <v>0</v>
      </c>
      <c r="GD82" t="s">
        <v>115</v>
      </c>
      <c r="GE82" t="s">
        <v>119</v>
      </c>
    </row>
    <row r="83" spans="1:187" x14ac:dyDescent="0.35">
      <c r="A83" t="s">
        <v>103</v>
      </c>
      <c r="B83" t="s">
        <v>114</v>
      </c>
      <c r="C83">
        <v>81211101</v>
      </c>
      <c r="D83" s="6">
        <v>61021309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5000</v>
      </c>
      <c r="K83" s="1">
        <v>10000</v>
      </c>
      <c r="L83" s="1">
        <v>10000</v>
      </c>
      <c r="M83" s="1">
        <v>10000</v>
      </c>
      <c r="N83" s="1">
        <v>10000</v>
      </c>
      <c r="O83" s="1">
        <v>10000</v>
      </c>
      <c r="P83" s="1">
        <v>10000</v>
      </c>
      <c r="Q83" s="1">
        <v>0</v>
      </c>
      <c r="R83" s="1">
        <v>15000</v>
      </c>
      <c r="S83" s="1">
        <v>30000</v>
      </c>
      <c r="T83" s="1">
        <v>15000</v>
      </c>
      <c r="U83" s="1">
        <v>15000</v>
      </c>
      <c r="V83" s="1">
        <v>15000</v>
      </c>
      <c r="W83" s="1">
        <v>15000</v>
      </c>
      <c r="X83" s="1">
        <v>12938.929999999993</v>
      </c>
      <c r="Y83" s="1">
        <v>13396.940000000002</v>
      </c>
      <c r="Z83" s="1">
        <v>13167.929999999993</v>
      </c>
      <c r="AA83" s="1">
        <v>12022.900000000023</v>
      </c>
      <c r="AB83" s="1">
        <v>13625.959999999992</v>
      </c>
      <c r="AC83" s="1">
        <v>13396.95</v>
      </c>
      <c r="AD83" s="1">
        <v>13167.939999999999</v>
      </c>
      <c r="AE83" s="1">
        <v>13396.940000000002</v>
      </c>
      <c r="AF83" s="1">
        <v>7480.9099999999962</v>
      </c>
      <c r="AG83" s="1">
        <v>5916.0299999999988</v>
      </c>
      <c r="AH83" s="1">
        <v>6335.8800000000047</v>
      </c>
      <c r="AI83" s="1">
        <v>6832.0600000000049</v>
      </c>
      <c r="AJ83" s="1">
        <v>3206.1100000000006</v>
      </c>
      <c r="AK83" s="1">
        <v>3333.3299999999872</v>
      </c>
      <c r="AL83" s="1">
        <v>5238.1000000000058</v>
      </c>
      <c r="AM83" s="1">
        <v>13976.190000000002</v>
      </c>
      <c r="AN83" s="1">
        <v>11665.949999999997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4">
        <v>0</v>
      </c>
      <c r="ER83" s="1">
        <v>0</v>
      </c>
      <c r="ES83" s="35"/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f>SUMIF('[1]2026B and 2026F Details'!$AU:$AU,[1]GAE!$HZ83,'[1]2026B and 2026F Details'!DV:DV)</f>
        <v>0</v>
      </c>
      <c r="FS83" s="1">
        <f>SUMIF('[1]2026B and 2026F Details'!$AU:$AU,[1]GAE!$HZ83,'[1]2026B and 2026F Details'!DW:DW)</f>
        <v>0</v>
      </c>
      <c r="FT83" s="1">
        <f>SUMIF('[1]2026B and 2026F Details'!$AU:$AU,[1]GAE!$HZ83,'[1]2026B and 2026F Details'!DX:DX)</f>
        <v>0</v>
      </c>
      <c r="FU83" s="1">
        <f>SUMIF('[1]2026B and 2026F Details'!$AU:$AU,[1]GAE!$HZ83,'[1]2026B and 2026F Details'!DY:DY)</f>
        <v>0</v>
      </c>
      <c r="FV83" s="1">
        <f>SUMIF('[1]2026B and 2026F Details'!$AU:$AU,[1]GAE!$HZ83,'[1]2026B and 2026F Details'!DZ:DZ)</f>
        <v>0</v>
      </c>
      <c r="FW83" s="1">
        <f>SUMIF('[1]2026B and 2026F Details'!$AU:$AU,[1]GAE!$HZ83,'[1]2026B and 2026F Details'!EA:EA)</f>
        <v>0</v>
      </c>
      <c r="FX83" s="1">
        <f>SUMIF('[1]2026B and 2026F Details'!$AU:$AU,[1]GAE!$HZ83,'[1]2026B and 2026F Details'!EB:EB)</f>
        <v>0</v>
      </c>
      <c r="FY83" s="1">
        <f>SUMIF('[1]2026B and 2026F Details'!$AU:$AU,[1]GAE!$HZ83,'[1]2026B and 2026F Details'!EC:EC)</f>
        <v>0</v>
      </c>
      <c r="FZ83" s="1">
        <f>SUMIF('[1]2026B and 2026F Details'!$AU:$AU,[1]GAE!$HZ83,'[1]2026B and 2026F Details'!ED:ED)</f>
        <v>0</v>
      </c>
      <c r="GA83" s="1">
        <f>SUMIF('[1]2026B and 2026F Details'!$AU:$AU,[1]GAE!$HZ83,'[1]2026B and 2026F Details'!EE:EE)</f>
        <v>0</v>
      </c>
      <c r="GB83" s="1">
        <f>SUMIF('[1]2026B and 2026F Details'!$AU:$AU,[1]GAE!$HZ83,'[1]2026B and 2026F Details'!EF:EF)</f>
        <v>0</v>
      </c>
      <c r="GC83" s="1">
        <f>SUMIF('[1]2026B and 2026F Details'!$AU:$AU,[1]GAE!$HZ83,'[1]2026B and 2026F Details'!EG:EG)</f>
        <v>0</v>
      </c>
      <c r="GD83" t="s">
        <v>115</v>
      </c>
      <c r="GE83" t="s">
        <v>119</v>
      </c>
    </row>
    <row r="84" spans="1:187" x14ac:dyDescent="0.35">
      <c r="A84" t="s">
        <v>103</v>
      </c>
      <c r="B84" t="s">
        <v>114</v>
      </c>
      <c r="C84">
        <v>81311101</v>
      </c>
      <c r="D84" s="6">
        <v>61021309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5000</v>
      </c>
      <c r="K84" s="1">
        <v>5000</v>
      </c>
      <c r="L84" s="1">
        <v>5000</v>
      </c>
      <c r="M84" s="1">
        <v>5000</v>
      </c>
      <c r="N84" s="1">
        <v>5000</v>
      </c>
      <c r="O84" s="1">
        <v>5000</v>
      </c>
      <c r="P84" s="1">
        <v>5000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4">
        <v>0</v>
      </c>
      <c r="ER84" s="1">
        <v>0</v>
      </c>
      <c r="ES84" s="35"/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f>SUMIF('[1]2026B and 2026F Details'!$AU:$AU,[1]GAE!$HZ84,'[1]2026B and 2026F Details'!DV:DV)</f>
        <v>0</v>
      </c>
      <c r="FS84" s="1">
        <f>SUMIF('[1]2026B and 2026F Details'!$AU:$AU,[1]GAE!$HZ84,'[1]2026B and 2026F Details'!DW:DW)</f>
        <v>0</v>
      </c>
      <c r="FT84" s="1">
        <f>SUMIF('[1]2026B and 2026F Details'!$AU:$AU,[1]GAE!$HZ84,'[1]2026B and 2026F Details'!DX:DX)</f>
        <v>0</v>
      </c>
      <c r="FU84" s="1">
        <f>SUMIF('[1]2026B and 2026F Details'!$AU:$AU,[1]GAE!$HZ84,'[1]2026B and 2026F Details'!DY:DY)</f>
        <v>0</v>
      </c>
      <c r="FV84" s="1">
        <f>SUMIF('[1]2026B and 2026F Details'!$AU:$AU,[1]GAE!$HZ84,'[1]2026B and 2026F Details'!DZ:DZ)</f>
        <v>0</v>
      </c>
      <c r="FW84" s="1">
        <f>SUMIF('[1]2026B and 2026F Details'!$AU:$AU,[1]GAE!$HZ84,'[1]2026B and 2026F Details'!EA:EA)</f>
        <v>0</v>
      </c>
      <c r="FX84" s="1">
        <f>SUMIF('[1]2026B and 2026F Details'!$AU:$AU,[1]GAE!$HZ84,'[1]2026B and 2026F Details'!EB:EB)</f>
        <v>0</v>
      </c>
      <c r="FY84" s="1">
        <f>SUMIF('[1]2026B and 2026F Details'!$AU:$AU,[1]GAE!$HZ84,'[1]2026B and 2026F Details'!EC:EC)</f>
        <v>0</v>
      </c>
      <c r="FZ84" s="1">
        <f>SUMIF('[1]2026B and 2026F Details'!$AU:$AU,[1]GAE!$HZ84,'[1]2026B and 2026F Details'!ED:ED)</f>
        <v>0</v>
      </c>
      <c r="GA84" s="1">
        <f>SUMIF('[1]2026B and 2026F Details'!$AU:$AU,[1]GAE!$HZ84,'[1]2026B and 2026F Details'!EE:EE)</f>
        <v>0</v>
      </c>
      <c r="GB84" s="1">
        <f>SUMIF('[1]2026B and 2026F Details'!$AU:$AU,[1]GAE!$HZ84,'[1]2026B and 2026F Details'!EF:EF)</f>
        <v>0</v>
      </c>
      <c r="GC84" s="1">
        <f>SUMIF('[1]2026B and 2026F Details'!$AU:$AU,[1]GAE!$HZ84,'[1]2026B and 2026F Details'!EG:EG)</f>
        <v>0</v>
      </c>
      <c r="GD84" t="s">
        <v>115</v>
      </c>
      <c r="GE84" t="s">
        <v>119</v>
      </c>
    </row>
    <row r="85" spans="1:187" x14ac:dyDescent="0.35">
      <c r="A85" t="s">
        <v>103</v>
      </c>
      <c r="B85" t="s">
        <v>114</v>
      </c>
      <c r="C85">
        <v>80311101</v>
      </c>
      <c r="D85" s="6">
        <v>61021309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5000</v>
      </c>
      <c r="M85" s="1">
        <v>0</v>
      </c>
      <c r="N85" s="1">
        <v>10000</v>
      </c>
      <c r="O85" s="1">
        <v>5000</v>
      </c>
      <c r="P85" s="1">
        <v>5000</v>
      </c>
      <c r="Q85" s="1">
        <v>5000</v>
      </c>
      <c r="R85" s="1">
        <v>5000</v>
      </c>
      <c r="S85" s="1">
        <v>5000</v>
      </c>
      <c r="T85" s="1">
        <v>5000</v>
      </c>
      <c r="U85" s="1">
        <v>5000</v>
      </c>
      <c r="V85" s="1">
        <v>5000</v>
      </c>
      <c r="W85" s="1">
        <v>0</v>
      </c>
      <c r="X85" s="1">
        <v>3854.9700000000012</v>
      </c>
      <c r="Y85" s="1">
        <v>3854.9599999999991</v>
      </c>
      <c r="Z85" s="1">
        <v>4351.1500000000015</v>
      </c>
      <c r="AA85" s="1">
        <v>9770.989999999998</v>
      </c>
      <c r="AB85" s="1">
        <v>9312.9800000000032</v>
      </c>
      <c r="AC85" s="1">
        <v>9312.98</v>
      </c>
      <c r="AD85" s="1">
        <v>5000</v>
      </c>
      <c r="AE85" s="1">
        <v>7251.9000000000015</v>
      </c>
      <c r="AF85" s="1">
        <v>7022.8999999999978</v>
      </c>
      <c r="AG85" s="1">
        <v>4351.1399999999994</v>
      </c>
      <c r="AH85" s="1">
        <v>9770.9900000000052</v>
      </c>
      <c r="AI85" s="1">
        <v>12519.079999999994</v>
      </c>
      <c r="AJ85" s="1">
        <v>2748.0900000000038</v>
      </c>
      <c r="AK85" s="1">
        <v>229.00999999999476</v>
      </c>
      <c r="AL85" s="1">
        <v>6190.4800000000032</v>
      </c>
      <c r="AM85" s="1">
        <v>13250.000000000007</v>
      </c>
      <c r="AN85" s="1">
        <v>11428.569999999992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4">
        <v>0</v>
      </c>
      <c r="ER85" s="1">
        <v>0</v>
      </c>
      <c r="ES85" s="35"/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f>SUMIF('[1]2026B and 2026F Details'!$AU:$AU,[1]GAE!$HZ85,'[1]2026B and 2026F Details'!DV:DV)</f>
        <v>0</v>
      </c>
      <c r="FS85" s="1">
        <f>SUMIF('[1]2026B and 2026F Details'!$AU:$AU,[1]GAE!$HZ85,'[1]2026B and 2026F Details'!DW:DW)</f>
        <v>0</v>
      </c>
      <c r="FT85" s="1">
        <f>SUMIF('[1]2026B and 2026F Details'!$AU:$AU,[1]GAE!$HZ85,'[1]2026B and 2026F Details'!DX:DX)</f>
        <v>0</v>
      </c>
      <c r="FU85" s="1">
        <f>SUMIF('[1]2026B and 2026F Details'!$AU:$AU,[1]GAE!$HZ85,'[1]2026B and 2026F Details'!DY:DY)</f>
        <v>0</v>
      </c>
      <c r="FV85" s="1">
        <f>SUMIF('[1]2026B and 2026F Details'!$AU:$AU,[1]GAE!$HZ85,'[1]2026B and 2026F Details'!DZ:DZ)</f>
        <v>0</v>
      </c>
      <c r="FW85" s="1">
        <f>SUMIF('[1]2026B and 2026F Details'!$AU:$AU,[1]GAE!$HZ85,'[1]2026B and 2026F Details'!EA:EA)</f>
        <v>0</v>
      </c>
      <c r="FX85" s="1">
        <f>SUMIF('[1]2026B and 2026F Details'!$AU:$AU,[1]GAE!$HZ85,'[1]2026B and 2026F Details'!EB:EB)</f>
        <v>0</v>
      </c>
      <c r="FY85" s="1">
        <f>SUMIF('[1]2026B and 2026F Details'!$AU:$AU,[1]GAE!$HZ85,'[1]2026B and 2026F Details'!EC:EC)</f>
        <v>0</v>
      </c>
      <c r="FZ85" s="1">
        <f>SUMIF('[1]2026B and 2026F Details'!$AU:$AU,[1]GAE!$HZ85,'[1]2026B and 2026F Details'!ED:ED)</f>
        <v>0</v>
      </c>
      <c r="GA85" s="1">
        <f>SUMIF('[1]2026B and 2026F Details'!$AU:$AU,[1]GAE!$HZ85,'[1]2026B and 2026F Details'!EE:EE)</f>
        <v>0</v>
      </c>
      <c r="GB85" s="1">
        <f>SUMIF('[1]2026B and 2026F Details'!$AU:$AU,[1]GAE!$HZ85,'[1]2026B and 2026F Details'!EF:EF)</f>
        <v>0</v>
      </c>
      <c r="GC85" s="1">
        <f>SUMIF('[1]2026B and 2026F Details'!$AU:$AU,[1]GAE!$HZ85,'[1]2026B and 2026F Details'!EG:EG)</f>
        <v>0</v>
      </c>
      <c r="GD85" t="s">
        <v>115</v>
      </c>
      <c r="GE85" t="s">
        <v>119</v>
      </c>
    </row>
    <row r="86" spans="1:187" x14ac:dyDescent="0.35">
      <c r="A86" t="s">
        <v>103</v>
      </c>
      <c r="B86" t="s">
        <v>114</v>
      </c>
      <c r="C86">
        <v>81111101</v>
      </c>
      <c r="D86">
        <v>61021317</v>
      </c>
      <c r="E86" s="1">
        <v>616666.67000000004</v>
      </c>
      <c r="F86" s="1">
        <v>616666.67000000004</v>
      </c>
      <c r="G86" s="1">
        <v>616666.66999999993</v>
      </c>
      <c r="H86" s="1">
        <v>616666.67000000016</v>
      </c>
      <c r="I86" s="1">
        <v>616666.66999999993</v>
      </c>
      <c r="J86" s="1">
        <v>616666.66999999993</v>
      </c>
      <c r="K86" s="1">
        <v>616666.67000000039</v>
      </c>
      <c r="L86" s="1">
        <v>616666.66999999993</v>
      </c>
      <c r="M86" s="1">
        <v>616666.66999999993</v>
      </c>
      <c r="N86" s="1">
        <v>616666.66999999993</v>
      </c>
      <c r="O86" s="1">
        <v>616666.66999999993</v>
      </c>
      <c r="P86" s="1">
        <v>616666.66999999993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1534772.18</v>
      </c>
      <c r="AD86" s="1">
        <v>3069544.3600000003</v>
      </c>
      <c r="AE86" s="1">
        <v>0</v>
      </c>
      <c r="AF86" s="1">
        <v>1534772.1799999997</v>
      </c>
      <c r="AG86" s="1">
        <v>1534772.1800000006</v>
      </c>
      <c r="AH86" s="1">
        <v>1534772.1799999997</v>
      </c>
      <c r="AI86" s="1">
        <v>1534772.1799999997</v>
      </c>
      <c r="AJ86" s="1">
        <v>1534772.1799999997</v>
      </c>
      <c r="AK86" s="1">
        <v>1534772.1799999997</v>
      </c>
      <c r="AL86" s="1">
        <v>1534772.1800000016</v>
      </c>
      <c r="AM86" s="1">
        <v>1534772.1799999997</v>
      </c>
      <c r="AN86" s="1">
        <v>1534772.1799999997</v>
      </c>
      <c r="AO86" s="1">
        <v>690285.03</v>
      </c>
      <c r="AP86" s="1">
        <v>690285.03</v>
      </c>
      <c r="AQ86" s="1">
        <v>690285.03</v>
      </c>
      <c r="AR86" s="1">
        <v>690285.03</v>
      </c>
      <c r="AS86" s="1">
        <v>690285.0299999998</v>
      </c>
      <c r="AT86" s="1">
        <v>690285.03000000026</v>
      </c>
      <c r="AU86" s="1">
        <v>690285.0299999998</v>
      </c>
      <c r="AV86" s="1">
        <v>690285.03000000026</v>
      </c>
      <c r="AW86" s="1">
        <v>690285.02999999933</v>
      </c>
      <c r="AX86" s="1">
        <v>690285.03000000026</v>
      </c>
      <c r="AY86" s="1">
        <v>1006665.6699999999</v>
      </c>
      <c r="AZ86" s="1">
        <v>719046.91000000108</v>
      </c>
      <c r="BA86" s="1">
        <v>1884975.6340565514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X86" s="1">
        <v>1884975.6340565514</v>
      </c>
      <c r="CY86" s="1">
        <v>1884975.6340565514</v>
      </c>
      <c r="CZ86" s="1">
        <v>1884975.6340565514</v>
      </c>
      <c r="DA86" s="1">
        <v>1884975.6340565514</v>
      </c>
      <c r="DB86" s="1">
        <v>1884975.6340565514</v>
      </c>
      <c r="DC86" s="1">
        <v>1884975.6340565514</v>
      </c>
      <c r="DD86" s="1">
        <v>1884975.6340565514</v>
      </c>
      <c r="DE86" s="1">
        <v>1884975.6340565514</v>
      </c>
      <c r="DF86" s="1">
        <v>1884975.6340565514</v>
      </c>
      <c r="DG86" s="1">
        <v>1884975.6340565514</v>
      </c>
      <c r="DH86" s="1">
        <v>1884975.6340565514</v>
      </c>
      <c r="DI86" s="1">
        <v>1884975.6340565514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4">
        <v>0</v>
      </c>
      <c r="ER86" s="1">
        <v>0</v>
      </c>
      <c r="ES86" s="35"/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f>SUMIF('[1]2026B and 2026F Details'!$AU:$AU,[1]GAE!$HZ86,'[1]2026B and 2026F Details'!DV:DV)</f>
        <v>0</v>
      </c>
      <c r="FS86" s="1">
        <f>SUMIF('[1]2026B and 2026F Details'!$AU:$AU,[1]GAE!$HZ86,'[1]2026B and 2026F Details'!DW:DW)</f>
        <v>0</v>
      </c>
      <c r="FT86" s="1">
        <f>SUMIF('[1]2026B and 2026F Details'!$AU:$AU,[1]GAE!$HZ86,'[1]2026B and 2026F Details'!DX:DX)</f>
        <v>0</v>
      </c>
      <c r="FU86" s="1">
        <f>SUMIF('[1]2026B and 2026F Details'!$AU:$AU,[1]GAE!$HZ86,'[1]2026B and 2026F Details'!DY:DY)</f>
        <v>0</v>
      </c>
      <c r="FV86" s="1">
        <f>SUMIF('[1]2026B and 2026F Details'!$AU:$AU,[1]GAE!$HZ86,'[1]2026B and 2026F Details'!DZ:DZ)</f>
        <v>0</v>
      </c>
      <c r="FW86" s="1">
        <f>SUMIF('[1]2026B and 2026F Details'!$AU:$AU,[1]GAE!$HZ86,'[1]2026B and 2026F Details'!EA:EA)</f>
        <v>0</v>
      </c>
      <c r="FX86" s="1">
        <f>SUMIF('[1]2026B and 2026F Details'!$AU:$AU,[1]GAE!$HZ86,'[1]2026B and 2026F Details'!EB:EB)</f>
        <v>0</v>
      </c>
      <c r="FY86" s="1">
        <f>SUMIF('[1]2026B and 2026F Details'!$AU:$AU,[1]GAE!$HZ86,'[1]2026B and 2026F Details'!EC:EC)</f>
        <v>0</v>
      </c>
      <c r="FZ86" s="1">
        <f>SUMIF('[1]2026B and 2026F Details'!$AU:$AU,[1]GAE!$HZ86,'[1]2026B and 2026F Details'!ED:ED)</f>
        <v>0</v>
      </c>
      <c r="GA86" s="1">
        <f>SUMIF('[1]2026B and 2026F Details'!$AU:$AU,[1]GAE!$HZ86,'[1]2026B and 2026F Details'!EE:EE)</f>
        <v>0</v>
      </c>
      <c r="GB86" s="1">
        <f>SUMIF('[1]2026B and 2026F Details'!$AU:$AU,[1]GAE!$HZ86,'[1]2026B and 2026F Details'!EF:EF)</f>
        <v>0</v>
      </c>
      <c r="GC86" s="1">
        <f>SUMIF('[1]2026B and 2026F Details'!$AU:$AU,[1]GAE!$HZ86,'[1]2026B and 2026F Details'!EG:EG)</f>
        <v>0</v>
      </c>
      <c r="GD86" t="s">
        <v>120</v>
      </c>
    </row>
    <row r="87" spans="1:187" x14ac:dyDescent="0.35">
      <c r="A87" t="s">
        <v>103</v>
      </c>
      <c r="B87" t="s">
        <v>114</v>
      </c>
      <c r="C87">
        <v>90111101</v>
      </c>
      <c r="D87">
        <v>61021317</v>
      </c>
      <c r="E87" s="1">
        <v>5550000</v>
      </c>
      <c r="F87" s="1">
        <v>5550000</v>
      </c>
      <c r="G87" s="1">
        <v>5550000</v>
      </c>
      <c r="H87" s="1">
        <v>5550000</v>
      </c>
      <c r="I87" s="1">
        <v>5550000</v>
      </c>
      <c r="J87" s="1">
        <v>5550000</v>
      </c>
      <c r="K87" s="1">
        <v>5550000</v>
      </c>
      <c r="L87" s="1">
        <v>5550000</v>
      </c>
      <c r="M87" s="1">
        <v>5550000</v>
      </c>
      <c r="N87" s="1">
        <v>5550000</v>
      </c>
      <c r="O87" s="1">
        <v>5550000</v>
      </c>
      <c r="P87" s="1">
        <v>24189999.960000001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3093525.18</v>
      </c>
      <c r="AD87" s="1">
        <v>3093525.18</v>
      </c>
      <c r="AE87" s="1">
        <v>3093525.1799999988</v>
      </c>
      <c r="AF87" s="1">
        <v>3093525.1800000016</v>
      </c>
      <c r="AG87" s="1">
        <v>3093525.1799999997</v>
      </c>
      <c r="AH87" s="1">
        <v>3093525.1799999978</v>
      </c>
      <c r="AI87" s="1">
        <v>3093525.1800000034</v>
      </c>
      <c r="AJ87" s="1">
        <v>3093525.1799999997</v>
      </c>
      <c r="AK87" s="1">
        <v>3093525.1799999997</v>
      </c>
      <c r="AL87" s="1">
        <v>3093525.1799999997</v>
      </c>
      <c r="AM87" s="1">
        <v>3093525.179999996</v>
      </c>
      <c r="AN87" s="1">
        <v>13093525.18</v>
      </c>
      <c r="AO87" s="1">
        <v>5136291.9000000004</v>
      </c>
      <c r="AP87" s="1">
        <v>5136291.9000000004</v>
      </c>
      <c r="AQ87" s="1">
        <v>5136291.8999999985</v>
      </c>
      <c r="AR87" s="1">
        <v>5136291.9000000022</v>
      </c>
      <c r="AS87" s="1">
        <v>5136291.8999999985</v>
      </c>
      <c r="AT87" s="1">
        <v>25136291.899999999</v>
      </c>
      <c r="AU87" s="1">
        <v>5136291.8999999985</v>
      </c>
      <c r="AV87" s="1">
        <v>5136291.900000006</v>
      </c>
      <c r="AW87" s="1">
        <v>5136291.8999999985</v>
      </c>
      <c r="AX87" s="1">
        <v>5136291.8999999985</v>
      </c>
      <c r="AY87" s="1">
        <v>8254314.5699999928</v>
      </c>
      <c r="AZ87" s="1">
        <v>5419748.5100000054</v>
      </c>
      <c r="BA87" s="1">
        <v>7398797.1115873856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X87" s="1">
        <v>7398797.1115873856</v>
      </c>
      <c r="CY87" s="1">
        <v>7398797.1115873856</v>
      </c>
      <c r="CZ87" s="1">
        <v>7398797.1115873856</v>
      </c>
      <c r="DA87" s="1">
        <v>7398797.1115873856</v>
      </c>
      <c r="DB87" s="1">
        <v>7398797.1115873856</v>
      </c>
      <c r="DC87" s="1">
        <v>7398797.1115873856</v>
      </c>
      <c r="DD87" s="1">
        <v>7398797.1115873856</v>
      </c>
      <c r="DE87" s="1">
        <v>7398797.1115873856</v>
      </c>
      <c r="DF87" s="1">
        <v>7398797.1115873856</v>
      </c>
      <c r="DG87" s="1">
        <v>7398797.1115873856</v>
      </c>
      <c r="DH87" s="1">
        <v>7398797.1115873856</v>
      </c>
      <c r="DI87" s="1">
        <v>7398797.1115873856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4">
        <v>0</v>
      </c>
      <c r="ER87" s="1">
        <v>0</v>
      </c>
      <c r="ES87" s="35"/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f>SUMIF('[1]2026B and 2026F Details'!$AU:$AU,[1]GAE!$HZ87,'[1]2026B and 2026F Details'!DV:DV)</f>
        <v>0</v>
      </c>
      <c r="FS87" s="1">
        <f>SUMIF('[1]2026B and 2026F Details'!$AU:$AU,[1]GAE!$HZ87,'[1]2026B and 2026F Details'!DW:DW)</f>
        <v>0</v>
      </c>
      <c r="FT87" s="1">
        <f>SUMIF('[1]2026B and 2026F Details'!$AU:$AU,[1]GAE!$HZ87,'[1]2026B and 2026F Details'!DX:DX)</f>
        <v>0</v>
      </c>
      <c r="FU87" s="1">
        <f>SUMIF('[1]2026B and 2026F Details'!$AU:$AU,[1]GAE!$HZ87,'[1]2026B and 2026F Details'!DY:DY)</f>
        <v>0</v>
      </c>
      <c r="FV87" s="1">
        <f>SUMIF('[1]2026B and 2026F Details'!$AU:$AU,[1]GAE!$HZ87,'[1]2026B and 2026F Details'!DZ:DZ)</f>
        <v>0</v>
      </c>
      <c r="FW87" s="1">
        <f>SUMIF('[1]2026B and 2026F Details'!$AU:$AU,[1]GAE!$HZ87,'[1]2026B and 2026F Details'!EA:EA)</f>
        <v>0</v>
      </c>
      <c r="FX87" s="1">
        <f>SUMIF('[1]2026B and 2026F Details'!$AU:$AU,[1]GAE!$HZ87,'[1]2026B and 2026F Details'!EB:EB)</f>
        <v>0</v>
      </c>
      <c r="FY87" s="1">
        <f>SUMIF('[1]2026B and 2026F Details'!$AU:$AU,[1]GAE!$HZ87,'[1]2026B and 2026F Details'!EC:EC)</f>
        <v>0</v>
      </c>
      <c r="FZ87" s="1">
        <f>SUMIF('[1]2026B and 2026F Details'!$AU:$AU,[1]GAE!$HZ87,'[1]2026B and 2026F Details'!ED:ED)</f>
        <v>0</v>
      </c>
      <c r="GA87" s="1">
        <f>SUMIF('[1]2026B and 2026F Details'!$AU:$AU,[1]GAE!$HZ87,'[1]2026B and 2026F Details'!EE:EE)</f>
        <v>0</v>
      </c>
      <c r="GB87" s="1">
        <f>SUMIF('[1]2026B and 2026F Details'!$AU:$AU,[1]GAE!$HZ87,'[1]2026B and 2026F Details'!EF:EF)</f>
        <v>0</v>
      </c>
      <c r="GC87" s="1">
        <f>SUMIF('[1]2026B and 2026F Details'!$AU:$AU,[1]GAE!$HZ87,'[1]2026B and 2026F Details'!EG:EG)</f>
        <v>0</v>
      </c>
      <c r="GD87" t="s">
        <v>120</v>
      </c>
    </row>
    <row r="88" spans="1:187" x14ac:dyDescent="0.35">
      <c r="A88" t="s">
        <v>103</v>
      </c>
      <c r="B88" t="s">
        <v>104</v>
      </c>
      <c r="C88">
        <v>80111101</v>
      </c>
      <c r="D88">
        <v>61101101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73.87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18372.47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4">
        <v>0</v>
      </c>
      <c r="ER88" s="1">
        <v>0</v>
      </c>
      <c r="ES88" s="35"/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f>SUMIF('[1]2026B and 2026F Details'!$AU:$AU,[1]GAE!$HZ88,'[1]2026B and 2026F Details'!DV:DV)</f>
        <v>0</v>
      </c>
      <c r="FS88" s="1">
        <f>SUMIF('[1]2026B and 2026F Details'!$AU:$AU,[1]GAE!$HZ88,'[1]2026B and 2026F Details'!DW:DW)</f>
        <v>0</v>
      </c>
      <c r="FT88" s="1">
        <f>SUMIF('[1]2026B and 2026F Details'!$AU:$AU,[1]GAE!$HZ88,'[1]2026B and 2026F Details'!DX:DX)</f>
        <v>0</v>
      </c>
      <c r="FU88" s="1">
        <f>SUMIF('[1]2026B and 2026F Details'!$AU:$AU,[1]GAE!$HZ88,'[1]2026B and 2026F Details'!DY:DY)</f>
        <v>0</v>
      </c>
      <c r="FV88" s="1">
        <f>SUMIF('[1]2026B and 2026F Details'!$AU:$AU,[1]GAE!$HZ88,'[1]2026B and 2026F Details'!DZ:DZ)</f>
        <v>0</v>
      </c>
      <c r="FW88" s="1">
        <f>SUMIF('[1]2026B and 2026F Details'!$AU:$AU,[1]GAE!$HZ88,'[1]2026B and 2026F Details'!EA:EA)</f>
        <v>0</v>
      </c>
      <c r="FX88" s="1">
        <f>SUMIF('[1]2026B and 2026F Details'!$AU:$AU,[1]GAE!$HZ88,'[1]2026B and 2026F Details'!EB:EB)</f>
        <v>0</v>
      </c>
      <c r="FY88" s="1">
        <f>SUMIF('[1]2026B and 2026F Details'!$AU:$AU,[1]GAE!$HZ88,'[1]2026B and 2026F Details'!EC:EC)</f>
        <v>0</v>
      </c>
      <c r="FZ88" s="1">
        <f>SUMIF('[1]2026B and 2026F Details'!$AU:$AU,[1]GAE!$HZ88,'[1]2026B and 2026F Details'!ED:ED)</f>
        <v>0</v>
      </c>
      <c r="GA88" s="1">
        <f>SUMIF('[1]2026B and 2026F Details'!$AU:$AU,[1]GAE!$HZ88,'[1]2026B and 2026F Details'!EE:EE)</f>
        <v>0</v>
      </c>
      <c r="GB88" s="1">
        <f>SUMIF('[1]2026B and 2026F Details'!$AU:$AU,[1]GAE!$HZ88,'[1]2026B and 2026F Details'!EF:EF)</f>
        <v>0</v>
      </c>
      <c r="GC88" s="1">
        <f>SUMIF('[1]2026B and 2026F Details'!$AU:$AU,[1]GAE!$HZ88,'[1]2026B and 2026F Details'!EG:EG)</f>
        <v>0</v>
      </c>
      <c r="GD88" t="s">
        <v>109</v>
      </c>
      <c r="GE88" t="s">
        <v>121</v>
      </c>
    </row>
    <row r="89" spans="1:187" x14ac:dyDescent="0.35">
      <c r="A89" t="s">
        <v>103</v>
      </c>
      <c r="B89" t="s">
        <v>104</v>
      </c>
      <c r="C89">
        <v>80111201</v>
      </c>
      <c r="D89">
        <v>61101101</v>
      </c>
      <c r="E89" s="1">
        <v>42.47</v>
      </c>
      <c r="F89" s="1">
        <v>42.47</v>
      </c>
      <c r="G89" s="1">
        <v>42.47</v>
      </c>
      <c r="H89" s="1">
        <v>42.47</v>
      </c>
      <c r="I89" s="1">
        <v>42.47</v>
      </c>
      <c r="J89" s="1">
        <v>42.47</v>
      </c>
      <c r="K89" s="1">
        <v>42.470000000000027</v>
      </c>
      <c r="L89" s="1">
        <v>42.46999999999997</v>
      </c>
      <c r="M89" s="1">
        <v>42.470000000000027</v>
      </c>
      <c r="N89" s="1">
        <v>0</v>
      </c>
      <c r="O89" s="1">
        <v>0</v>
      </c>
      <c r="P89" s="1">
        <v>242.40999999999997</v>
      </c>
      <c r="Q89" s="1">
        <v>0</v>
      </c>
      <c r="R89" s="1">
        <v>0</v>
      </c>
      <c r="S89" s="1">
        <v>231.1</v>
      </c>
      <c r="T89" s="1">
        <v>-231.1</v>
      </c>
      <c r="U89" s="1">
        <v>0</v>
      </c>
      <c r="V89" s="1">
        <v>0</v>
      </c>
      <c r="W89" s="1">
        <v>374.82</v>
      </c>
      <c r="X89" s="1">
        <v>42.720000000000027</v>
      </c>
      <c r="Y89" s="1">
        <v>42.71999999999997</v>
      </c>
      <c r="Z89" s="1">
        <v>44.019999999999982</v>
      </c>
      <c r="AA89" s="1">
        <v>44.019999999999982</v>
      </c>
      <c r="AB89" s="1">
        <v>44.020000000000095</v>
      </c>
      <c r="AC89" s="1">
        <v>-132.06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4">
        <v>0</v>
      </c>
      <c r="ER89" s="1">
        <v>0</v>
      </c>
      <c r="ES89" s="35"/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f>SUMIF('[1]2026B and 2026F Details'!$AU:$AU,[1]GAE!$HZ89,'[1]2026B and 2026F Details'!DV:DV)</f>
        <v>0</v>
      </c>
      <c r="FS89" s="1">
        <f>SUMIF('[1]2026B and 2026F Details'!$AU:$AU,[1]GAE!$HZ89,'[1]2026B and 2026F Details'!DW:DW)</f>
        <v>0</v>
      </c>
      <c r="FT89" s="1">
        <f>SUMIF('[1]2026B and 2026F Details'!$AU:$AU,[1]GAE!$HZ89,'[1]2026B and 2026F Details'!DX:DX)</f>
        <v>0</v>
      </c>
      <c r="FU89" s="1">
        <f>SUMIF('[1]2026B and 2026F Details'!$AU:$AU,[1]GAE!$HZ89,'[1]2026B and 2026F Details'!DY:DY)</f>
        <v>0</v>
      </c>
      <c r="FV89" s="1">
        <f>SUMIF('[1]2026B and 2026F Details'!$AU:$AU,[1]GAE!$HZ89,'[1]2026B and 2026F Details'!DZ:DZ)</f>
        <v>0</v>
      </c>
      <c r="FW89" s="1">
        <f>SUMIF('[1]2026B and 2026F Details'!$AU:$AU,[1]GAE!$HZ89,'[1]2026B and 2026F Details'!EA:EA)</f>
        <v>0</v>
      </c>
      <c r="FX89" s="1">
        <f>SUMIF('[1]2026B and 2026F Details'!$AU:$AU,[1]GAE!$HZ89,'[1]2026B and 2026F Details'!EB:EB)</f>
        <v>0</v>
      </c>
      <c r="FY89" s="1">
        <f>SUMIF('[1]2026B and 2026F Details'!$AU:$AU,[1]GAE!$HZ89,'[1]2026B and 2026F Details'!EC:EC)</f>
        <v>0</v>
      </c>
      <c r="FZ89" s="1">
        <f>SUMIF('[1]2026B and 2026F Details'!$AU:$AU,[1]GAE!$HZ89,'[1]2026B and 2026F Details'!ED:ED)</f>
        <v>0</v>
      </c>
      <c r="GA89" s="1">
        <f>SUMIF('[1]2026B and 2026F Details'!$AU:$AU,[1]GAE!$HZ89,'[1]2026B and 2026F Details'!EE:EE)</f>
        <v>0</v>
      </c>
      <c r="GB89" s="1">
        <f>SUMIF('[1]2026B and 2026F Details'!$AU:$AU,[1]GAE!$HZ89,'[1]2026B and 2026F Details'!EF:EF)</f>
        <v>0</v>
      </c>
      <c r="GC89" s="1">
        <f>SUMIF('[1]2026B and 2026F Details'!$AU:$AU,[1]GAE!$HZ89,'[1]2026B and 2026F Details'!EG:EG)</f>
        <v>0</v>
      </c>
      <c r="GD89" t="s">
        <v>109</v>
      </c>
      <c r="GE89" t="s">
        <v>121</v>
      </c>
    </row>
    <row r="90" spans="1:187" x14ac:dyDescent="0.35">
      <c r="A90" t="s">
        <v>103</v>
      </c>
      <c r="B90" t="s">
        <v>104</v>
      </c>
      <c r="C90">
        <v>80121101</v>
      </c>
      <c r="D90">
        <v>61101101</v>
      </c>
      <c r="E90" s="1">
        <v>5876.35</v>
      </c>
      <c r="F90" s="1">
        <v>5876.35</v>
      </c>
      <c r="G90" s="1">
        <v>5876.3499999999985</v>
      </c>
      <c r="H90" s="1">
        <v>5876.3500000000022</v>
      </c>
      <c r="I90" s="1">
        <v>5876.3499999999985</v>
      </c>
      <c r="J90" s="1">
        <v>5876.3499999999985</v>
      </c>
      <c r="K90" s="1">
        <v>-21799.729999999996</v>
      </c>
      <c r="L90" s="1">
        <v>1263.67</v>
      </c>
      <c r="M90" s="1">
        <v>1263.6699999999983</v>
      </c>
      <c r="N90" s="1">
        <v>0</v>
      </c>
      <c r="O90" s="1">
        <v>0</v>
      </c>
      <c r="P90" s="1">
        <v>7201</v>
      </c>
      <c r="Q90" s="1">
        <v>0</v>
      </c>
      <c r="R90" s="1">
        <v>0</v>
      </c>
      <c r="S90" s="1">
        <v>6874.94</v>
      </c>
      <c r="T90" s="1">
        <v>-6874.94</v>
      </c>
      <c r="U90" s="1">
        <v>0</v>
      </c>
      <c r="V90" s="1">
        <v>0</v>
      </c>
      <c r="W90" s="1">
        <v>12703.78</v>
      </c>
      <c r="X90" s="1">
        <v>1492.8899999999994</v>
      </c>
      <c r="Y90" s="1">
        <v>1492.9099999999999</v>
      </c>
      <c r="Z90" s="1">
        <v>1538.0500000000011</v>
      </c>
      <c r="AA90" s="1">
        <v>1538.0099999999984</v>
      </c>
      <c r="AB90" s="1">
        <v>1538.0800000000017</v>
      </c>
      <c r="AC90" s="1">
        <v>-4614.1400000000003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4">
        <v>0</v>
      </c>
      <c r="ER90" s="1">
        <v>0</v>
      </c>
      <c r="ES90" s="35"/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f>SUMIF('[1]2026B and 2026F Details'!$AU:$AU,[1]GAE!$HZ90,'[1]2026B and 2026F Details'!DV:DV)</f>
        <v>0</v>
      </c>
      <c r="FS90" s="1">
        <f>SUMIF('[1]2026B and 2026F Details'!$AU:$AU,[1]GAE!$HZ90,'[1]2026B and 2026F Details'!DW:DW)</f>
        <v>0</v>
      </c>
      <c r="FT90" s="1">
        <f>SUMIF('[1]2026B and 2026F Details'!$AU:$AU,[1]GAE!$HZ90,'[1]2026B and 2026F Details'!DX:DX)</f>
        <v>0</v>
      </c>
      <c r="FU90" s="1">
        <f>SUMIF('[1]2026B and 2026F Details'!$AU:$AU,[1]GAE!$HZ90,'[1]2026B and 2026F Details'!DY:DY)</f>
        <v>0</v>
      </c>
      <c r="FV90" s="1">
        <f>SUMIF('[1]2026B and 2026F Details'!$AU:$AU,[1]GAE!$HZ90,'[1]2026B and 2026F Details'!DZ:DZ)</f>
        <v>0</v>
      </c>
      <c r="FW90" s="1">
        <f>SUMIF('[1]2026B and 2026F Details'!$AU:$AU,[1]GAE!$HZ90,'[1]2026B and 2026F Details'!EA:EA)</f>
        <v>0</v>
      </c>
      <c r="FX90" s="1">
        <f>SUMIF('[1]2026B and 2026F Details'!$AU:$AU,[1]GAE!$HZ90,'[1]2026B and 2026F Details'!EB:EB)</f>
        <v>0</v>
      </c>
      <c r="FY90" s="1">
        <f>SUMIF('[1]2026B and 2026F Details'!$AU:$AU,[1]GAE!$HZ90,'[1]2026B and 2026F Details'!EC:EC)</f>
        <v>0</v>
      </c>
      <c r="FZ90" s="1">
        <f>SUMIF('[1]2026B and 2026F Details'!$AU:$AU,[1]GAE!$HZ90,'[1]2026B and 2026F Details'!ED:ED)</f>
        <v>0</v>
      </c>
      <c r="GA90" s="1">
        <f>SUMIF('[1]2026B and 2026F Details'!$AU:$AU,[1]GAE!$HZ90,'[1]2026B and 2026F Details'!EE:EE)</f>
        <v>0</v>
      </c>
      <c r="GB90" s="1">
        <f>SUMIF('[1]2026B and 2026F Details'!$AU:$AU,[1]GAE!$HZ90,'[1]2026B and 2026F Details'!EF:EF)</f>
        <v>0</v>
      </c>
      <c r="GC90" s="1">
        <f>SUMIF('[1]2026B and 2026F Details'!$AU:$AU,[1]GAE!$HZ90,'[1]2026B and 2026F Details'!EG:EG)</f>
        <v>0</v>
      </c>
      <c r="GD90" t="s">
        <v>109</v>
      </c>
      <c r="GE90" t="s">
        <v>121</v>
      </c>
    </row>
    <row r="91" spans="1:187" x14ac:dyDescent="0.35">
      <c r="A91" t="s">
        <v>103</v>
      </c>
      <c r="B91" t="s">
        <v>104</v>
      </c>
      <c r="C91">
        <v>80123102</v>
      </c>
      <c r="D91">
        <v>61101101</v>
      </c>
      <c r="E91" s="1">
        <v>5444.65</v>
      </c>
      <c r="F91" s="1">
        <v>5444.65</v>
      </c>
      <c r="G91" s="1">
        <v>5444.6500000000015</v>
      </c>
      <c r="H91" s="1">
        <v>5444.6499999999978</v>
      </c>
      <c r="I91" s="1">
        <v>5444.6500000000015</v>
      </c>
      <c r="J91" s="1">
        <v>5444.6500000000015</v>
      </c>
      <c r="K91" s="1">
        <v>-27223.25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-12785.92</v>
      </c>
      <c r="BA91" s="1">
        <v>18601.083333333332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X91" s="1">
        <v>18601.083333333332</v>
      </c>
      <c r="CY91" s="1">
        <v>18601.083333333332</v>
      </c>
      <c r="CZ91" s="1">
        <v>18601.083333333332</v>
      </c>
      <c r="DA91" s="1">
        <v>18601.083333333332</v>
      </c>
      <c r="DB91" s="1">
        <v>18601.083333333332</v>
      </c>
      <c r="DC91" s="1">
        <v>18601.083333333332</v>
      </c>
      <c r="DD91" s="1">
        <v>18601.083333333332</v>
      </c>
      <c r="DE91" s="1">
        <v>18601.083333333332</v>
      </c>
      <c r="DF91" s="1">
        <v>18601.083333333332</v>
      </c>
      <c r="DG91" s="1">
        <v>18601.083333333332</v>
      </c>
      <c r="DH91" s="1">
        <v>18601.083333333332</v>
      </c>
      <c r="DI91" s="1">
        <v>18601.083333333332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4">
        <v>0</v>
      </c>
      <c r="ER91" s="1">
        <v>0</v>
      </c>
      <c r="ES91" s="35">
        <v>223213.00000000003</v>
      </c>
      <c r="ET91" s="1">
        <v>18601.083333333332</v>
      </c>
      <c r="EU91" s="1">
        <v>18601.083333333332</v>
      </c>
      <c r="EV91" s="1">
        <v>18601.083333333332</v>
      </c>
      <c r="EW91" s="1">
        <v>18601.083333333332</v>
      </c>
      <c r="EX91" s="1">
        <v>18601.083333333332</v>
      </c>
      <c r="EY91" s="1">
        <v>18601.083333333332</v>
      </c>
      <c r="EZ91" s="1">
        <v>18601.083333333332</v>
      </c>
      <c r="FA91" s="1">
        <v>18601.083333333332</v>
      </c>
      <c r="FB91" s="1">
        <v>18601.083333333332</v>
      </c>
      <c r="FC91" s="1">
        <v>18601.083333333332</v>
      </c>
      <c r="FD91" s="1">
        <v>18601.083333333332</v>
      </c>
      <c r="FE91" s="1">
        <v>18601.083333333332</v>
      </c>
      <c r="FF91" s="1">
        <v>16867.43</v>
      </c>
      <c r="FG91" s="1">
        <v>16867.43</v>
      </c>
      <c r="FH91" s="1">
        <v>16867.43</v>
      </c>
      <c r="FI91" s="1">
        <v>16867.43</v>
      </c>
      <c r="FJ91" s="1">
        <v>16867.43</v>
      </c>
      <c r="FK91" s="1">
        <v>16867.43</v>
      </c>
      <c r="FL91" s="1">
        <v>16867.43</v>
      </c>
      <c r="FM91" s="1">
        <v>16867.43</v>
      </c>
      <c r="FN91" s="1">
        <v>16867.43</v>
      </c>
      <c r="FO91" s="1">
        <v>16867.43</v>
      </c>
      <c r="FP91" s="1">
        <v>16867.43</v>
      </c>
      <c r="FQ91" s="1">
        <v>16867.43</v>
      </c>
      <c r="FR91" s="1">
        <f>SUMIF('[1]2026B and 2026F Details'!$AU:$AU,[1]GAE!$HZ91,'[1]2026B and 2026F Details'!DV:DV)</f>
        <v>0</v>
      </c>
      <c r="FS91" s="1">
        <f>SUMIF('[1]2026B and 2026F Details'!$AU:$AU,[1]GAE!$HZ91,'[1]2026B and 2026F Details'!DW:DW)</f>
        <v>0</v>
      </c>
      <c r="FT91" s="1">
        <f>SUMIF('[1]2026B and 2026F Details'!$AU:$AU,[1]GAE!$HZ91,'[1]2026B and 2026F Details'!DX:DX)</f>
        <v>0</v>
      </c>
      <c r="FU91" s="1">
        <f>SUMIF('[1]2026B and 2026F Details'!$AU:$AU,[1]GAE!$HZ91,'[1]2026B and 2026F Details'!DY:DY)</f>
        <v>0</v>
      </c>
      <c r="FV91" s="1">
        <f>SUMIF('[1]2026B and 2026F Details'!$AU:$AU,[1]GAE!$HZ91,'[1]2026B and 2026F Details'!DZ:DZ)</f>
        <v>0</v>
      </c>
      <c r="FW91" s="1">
        <f>SUMIF('[1]2026B and 2026F Details'!$AU:$AU,[1]GAE!$HZ91,'[1]2026B and 2026F Details'!EA:EA)</f>
        <v>0</v>
      </c>
      <c r="FX91" s="1">
        <f>SUMIF('[1]2026B and 2026F Details'!$AU:$AU,[1]GAE!$HZ91,'[1]2026B and 2026F Details'!EB:EB)</f>
        <v>0</v>
      </c>
      <c r="FY91" s="1">
        <f>SUMIF('[1]2026B and 2026F Details'!$AU:$AU,[1]GAE!$HZ91,'[1]2026B and 2026F Details'!EC:EC)</f>
        <v>0</v>
      </c>
      <c r="FZ91" s="1">
        <f>SUMIF('[1]2026B and 2026F Details'!$AU:$AU,[1]GAE!$HZ91,'[1]2026B and 2026F Details'!ED:ED)</f>
        <v>0</v>
      </c>
      <c r="GA91" s="1">
        <f>SUMIF('[1]2026B and 2026F Details'!$AU:$AU,[1]GAE!$HZ91,'[1]2026B and 2026F Details'!EE:EE)</f>
        <v>0</v>
      </c>
      <c r="GB91" s="1">
        <f>SUMIF('[1]2026B and 2026F Details'!$AU:$AU,[1]GAE!$HZ91,'[1]2026B and 2026F Details'!EF:EF)</f>
        <v>0</v>
      </c>
      <c r="GC91" s="1">
        <f>SUMIF('[1]2026B and 2026F Details'!$AU:$AU,[1]GAE!$HZ91,'[1]2026B and 2026F Details'!EG:EG)</f>
        <v>0</v>
      </c>
      <c r="GD91" t="s">
        <v>109</v>
      </c>
      <c r="GE91" t="s">
        <v>121</v>
      </c>
    </row>
    <row r="92" spans="1:187" x14ac:dyDescent="0.35">
      <c r="A92" t="s">
        <v>103</v>
      </c>
      <c r="B92" t="s">
        <v>104</v>
      </c>
      <c r="C92">
        <v>80131101</v>
      </c>
      <c r="D92">
        <v>61101101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275.33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9358.1200000000008</v>
      </c>
      <c r="X92" s="1">
        <v>1336.8999999999996</v>
      </c>
      <c r="Y92" s="1">
        <v>1336.8400000000001</v>
      </c>
      <c r="Z92" s="1">
        <v>6088.4599999999991</v>
      </c>
      <c r="AA92" s="1">
        <v>1377.3199999999997</v>
      </c>
      <c r="AB92" s="1">
        <v>1377.2400000000016</v>
      </c>
      <c r="AC92" s="1">
        <v>-4131.8500000000004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4">
        <v>0</v>
      </c>
      <c r="ER92" s="1">
        <v>0</v>
      </c>
      <c r="ES92" s="35"/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f>SUMIF('[1]2026B and 2026F Details'!$AU:$AU,[1]GAE!$HZ92,'[1]2026B and 2026F Details'!DV:DV)</f>
        <v>0</v>
      </c>
      <c r="FS92" s="1">
        <f>SUMIF('[1]2026B and 2026F Details'!$AU:$AU,[1]GAE!$HZ92,'[1]2026B and 2026F Details'!DW:DW)</f>
        <v>0</v>
      </c>
      <c r="FT92" s="1">
        <f>SUMIF('[1]2026B and 2026F Details'!$AU:$AU,[1]GAE!$HZ92,'[1]2026B and 2026F Details'!DX:DX)</f>
        <v>0</v>
      </c>
      <c r="FU92" s="1">
        <f>SUMIF('[1]2026B and 2026F Details'!$AU:$AU,[1]GAE!$HZ92,'[1]2026B and 2026F Details'!DY:DY)</f>
        <v>0</v>
      </c>
      <c r="FV92" s="1">
        <f>SUMIF('[1]2026B and 2026F Details'!$AU:$AU,[1]GAE!$HZ92,'[1]2026B and 2026F Details'!DZ:DZ)</f>
        <v>0</v>
      </c>
      <c r="FW92" s="1">
        <f>SUMIF('[1]2026B and 2026F Details'!$AU:$AU,[1]GAE!$HZ92,'[1]2026B and 2026F Details'!EA:EA)</f>
        <v>0</v>
      </c>
      <c r="FX92" s="1">
        <f>SUMIF('[1]2026B and 2026F Details'!$AU:$AU,[1]GAE!$HZ92,'[1]2026B and 2026F Details'!EB:EB)</f>
        <v>0</v>
      </c>
      <c r="FY92" s="1">
        <f>SUMIF('[1]2026B and 2026F Details'!$AU:$AU,[1]GAE!$HZ92,'[1]2026B and 2026F Details'!EC:EC)</f>
        <v>0</v>
      </c>
      <c r="FZ92" s="1">
        <f>SUMIF('[1]2026B and 2026F Details'!$AU:$AU,[1]GAE!$HZ92,'[1]2026B and 2026F Details'!ED:ED)</f>
        <v>0</v>
      </c>
      <c r="GA92" s="1">
        <f>SUMIF('[1]2026B and 2026F Details'!$AU:$AU,[1]GAE!$HZ92,'[1]2026B and 2026F Details'!EE:EE)</f>
        <v>0</v>
      </c>
      <c r="GB92" s="1">
        <f>SUMIF('[1]2026B and 2026F Details'!$AU:$AU,[1]GAE!$HZ92,'[1]2026B and 2026F Details'!EF:EF)</f>
        <v>0</v>
      </c>
      <c r="GC92" s="1">
        <f>SUMIF('[1]2026B and 2026F Details'!$AU:$AU,[1]GAE!$HZ92,'[1]2026B and 2026F Details'!EG:EG)</f>
        <v>0</v>
      </c>
      <c r="GD92" t="s">
        <v>109</v>
      </c>
      <c r="GE92" t="s">
        <v>121</v>
      </c>
    </row>
    <row r="93" spans="1:187" x14ac:dyDescent="0.35">
      <c r="A93" t="s">
        <v>103</v>
      </c>
      <c r="B93" t="s">
        <v>104</v>
      </c>
      <c r="C93">
        <v>80211101</v>
      </c>
      <c r="D93">
        <v>61101101</v>
      </c>
      <c r="E93" s="1">
        <v>4576.4399999999996</v>
      </c>
      <c r="F93" s="1">
        <v>4576.4399999999996</v>
      </c>
      <c r="G93" s="1">
        <v>4576.4400000000005</v>
      </c>
      <c r="H93" s="1">
        <v>4576.4399999999987</v>
      </c>
      <c r="I93" s="1">
        <v>4576.4400000000023</v>
      </c>
      <c r="J93" s="1">
        <v>4576.4399999999987</v>
      </c>
      <c r="K93" s="1">
        <v>-18837.84</v>
      </c>
      <c r="L93" s="1">
        <v>674.06000000000131</v>
      </c>
      <c r="M93" s="1">
        <v>674.05999999999949</v>
      </c>
      <c r="N93" s="1">
        <v>0</v>
      </c>
      <c r="O93" s="1">
        <v>0</v>
      </c>
      <c r="P93" s="1">
        <v>4052.24</v>
      </c>
      <c r="Q93" s="1">
        <v>0</v>
      </c>
      <c r="R93" s="1">
        <v>0</v>
      </c>
      <c r="S93" s="1">
        <v>3667.15</v>
      </c>
      <c r="T93" s="1">
        <v>-3667.15</v>
      </c>
      <c r="U93" s="1">
        <v>0</v>
      </c>
      <c r="V93" s="1">
        <v>0</v>
      </c>
      <c r="W93" s="1">
        <v>7980.12</v>
      </c>
      <c r="X93" s="1">
        <v>968.26999999999953</v>
      </c>
      <c r="Y93" s="1">
        <v>968.34000000000015</v>
      </c>
      <c r="Z93" s="1">
        <v>1114.9500000000007</v>
      </c>
      <c r="AA93" s="1">
        <v>997.56999999999971</v>
      </c>
      <c r="AB93" s="1">
        <v>997.54999999999927</v>
      </c>
      <c r="AC93" s="1">
        <v>-2992.69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4">
        <v>0</v>
      </c>
      <c r="ER93" s="1">
        <v>0</v>
      </c>
      <c r="ES93" s="35"/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f>SUMIF('[1]2026B and 2026F Details'!$AU:$AU,[1]GAE!$HZ93,'[1]2026B and 2026F Details'!DV:DV)</f>
        <v>0</v>
      </c>
      <c r="FS93" s="1">
        <f>SUMIF('[1]2026B and 2026F Details'!$AU:$AU,[1]GAE!$HZ93,'[1]2026B and 2026F Details'!DW:DW)</f>
        <v>0</v>
      </c>
      <c r="FT93" s="1">
        <f>SUMIF('[1]2026B and 2026F Details'!$AU:$AU,[1]GAE!$HZ93,'[1]2026B and 2026F Details'!DX:DX)</f>
        <v>0</v>
      </c>
      <c r="FU93" s="1">
        <f>SUMIF('[1]2026B and 2026F Details'!$AU:$AU,[1]GAE!$HZ93,'[1]2026B and 2026F Details'!DY:DY)</f>
        <v>0</v>
      </c>
      <c r="FV93" s="1">
        <f>SUMIF('[1]2026B and 2026F Details'!$AU:$AU,[1]GAE!$HZ93,'[1]2026B and 2026F Details'!DZ:DZ)</f>
        <v>0</v>
      </c>
      <c r="FW93" s="1">
        <f>SUMIF('[1]2026B and 2026F Details'!$AU:$AU,[1]GAE!$HZ93,'[1]2026B and 2026F Details'!EA:EA)</f>
        <v>0</v>
      </c>
      <c r="FX93" s="1">
        <f>SUMIF('[1]2026B and 2026F Details'!$AU:$AU,[1]GAE!$HZ93,'[1]2026B and 2026F Details'!EB:EB)</f>
        <v>0</v>
      </c>
      <c r="FY93" s="1">
        <f>SUMIF('[1]2026B and 2026F Details'!$AU:$AU,[1]GAE!$HZ93,'[1]2026B and 2026F Details'!EC:EC)</f>
        <v>0</v>
      </c>
      <c r="FZ93" s="1">
        <f>SUMIF('[1]2026B and 2026F Details'!$AU:$AU,[1]GAE!$HZ93,'[1]2026B and 2026F Details'!ED:ED)</f>
        <v>0</v>
      </c>
      <c r="GA93" s="1">
        <f>SUMIF('[1]2026B and 2026F Details'!$AU:$AU,[1]GAE!$HZ93,'[1]2026B and 2026F Details'!EE:EE)</f>
        <v>0</v>
      </c>
      <c r="GB93" s="1">
        <f>SUMIF('[1]2026B and 2026F Details'!$AU:$AU,[1]GAE!$HZ93,'[1]2026B and 2026F Details'!EF:EF)</f>
        <v>0</v>
      </c>
      <c r="GC93" s="1">
        <f>SUMIF('[1]2026B and 2026F Details'!$AU:$AU,[1]GAE!$HZ93,'[1]2026B and 2026F Details'!EG:EG)</f>
        <v>0</v>
      </c>
      <c r="GD93" t="s">
        <v>109</v>
      </c>
      <c r="GE93" t="s">
        <v>121</v>
      </c>
    </row>
    <row r="94" spans="1:187" x14ac:dyDescent="0.35">
      <c r="A94" t="s">
        <v>103</v>
      </c>
      <c r="B94" t="s">
        <v>104</v>
      </c>
      <c r="C94">
        <v>80311101</v>
      </c>
      <c r="D94">
        <v>61101101</v>
      </c>
      <c r="E94" s="1">
        <v>1842.42</v>
      </c>
      <c r="F94" s="1">
        <v>1842.42</v>
      </c>
      <c r="G94" s="1">
        <v>1842.42</v>
      </c>
      <c r="H94" s="1">
        <v>1842.42</v>
      </c>
      <c r="I94" s="1">
        <v>1842.42</v>
      </c>
      <c r="J94" s="1">
        <v>1842.42</v>
      </c>
      <c r="K94" s="1">
        <v>-6514.0800000000008</v>
      </c>
      <c r="L94" s="1">
        <v>449.67000000000007</v>
      </c>
      <c r="M94" s="1">
        <v>449.67000000000007</v>
      </c>
      <c r="N94" s="1">
        <v>0</v>
      </c>
      <c r="O94" s="1">
        <v>0</v>
      </c>
      <c r="P94" s="1">
        <v>2640.91</v>
      </c>
      <c r="Q94" s="1">
        <v>0</v>
      </c>
      <c r="R94" s="1">
        <v>0</v>
      </c>
      <c r="S94" s="1">
        <v>2446.38</v>
      </c>
      <c r="T94" s="1">
        <v>-2446.38</v>
      </c>
      <c r="U94" s="1">
        <v>0</v>
      </c>
      <c r="V94" s="1">
        <v>0</v>
      </c>
      <c r="W94" s="1">
        <v>3576.54</v>
      </c>
      <c r="X94" s="1">
        <v>396.40000000000009</v>
      </c>
      <c r="Y94" s="1">
        <v>396.33999999999969</v>
      </c>
      <c r="Z94" s="1">
        <v>408.36999999999989</v>
      </c>
      <c r="AA94" s="1">
        <v>408.3700000000008</v>
      </c>
      <c r="AB94" s="1">
        <v>408.3799999999992</v>
      </c>
      <c r="AC94" s="1">
        <v>-1225.1199999999999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4">
        <v>0</v>
      </c>
      <c r="ER94" s="1">
        <v>0</v>
      </c>
      <c r="ES94" s="35"/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f>SUMIF('[1]2026B and 2026F Details'!$AU:$AU,[1]GAE!$HZ94,'[1]2026B and 2026F Details'!DV:DV)</f>
        <v>0</v>
      </c>
      <c r="FS94" s="1">
        <f>SUMIF('[1]2026B and 2026F Details'!$AU:$AU,[1]GAE!$HZ94,'[1]2026B and 2026F Details'!DW:DW)</f>
        <v>0</v>
      </c>
      <c r="FT94" s="1">
        <f>SUMIF('[1]2026B and 2026F Details'!$AU:$AU,[1]GAE!$HZ94,'[1]2026B and 2026F Details'!DX:DX)</f>
        <v>0</v>
      </c>
      <c r="FU94" s="1">
        <f>SUMIF('[1]2026B and 2026F Details'!$AU:$AU,[1]GAE!$HZ94,'[1]2026B and 2026F Details'!DY:DY)</f>
        <v>0</v>
      </c>
      <c r="FV94" s="1">
        <f>SUMIF('[1]2026B and 2026F Details'!$AU:$AU,[1]GAE!$HZ94,'[1]2026B and 2026F Details'!DZ:DZ)</f>
        <v>0</v>
      </c>
      <c r="FW94" s="1">
        <f>SUMIF('[1]2026B and 2026F Details'!$AU:$AU,[1]GAE!$HZ94,'[1]2026B and 2026F Details'!EA:EA)</f>
        <v>0</v>
      </c>
      <c r="FX94" s="1">
        <f>SUMIF('[1]2026B and 2026F Details'!$AU:$AU,[1]GAE!$HZ94,'[1]2026B and 2026F Details'!EB:EB)</f>
        <v>0</v>
      </c>
      <c r="FY94" s="1">
        <f>SUMIF('[1]2026B and 2026F Details'!$AU:$AU,[1]GAE!$HZ94,'[1]2026B and 2026F Details'!EC:EC)</f>
        <v>0</v>
      </c>
      <c r="FZ94" s="1">
        <f>SUMIF('[1]2026B and 2026F Details'!$AU:$AU,[1]GAE!$HZ94,'[1]2026B and 2026F Details'!ED:ED)</f>
        <v>0</v>
      </c>
      <c r="GA94" s="1">
        <f>SUMIF('[1]2026B and 2026F Details'!$AU:$AU,[1]GAE!$HZ94,'[1]2026B and 2026F Details'!EE:EE)</f>
        <v>0</v>
      </c>
      <c r="GB94" s="1">
        <f>SUMIF('[1]2026B and 2026F Details'!$AU:$AU,[1]GAE!$HZ94,'[1]2026B and 2026F Details'!EF:EF)</f>
        <v>0</v>
      </c>
      <c r="GC94" s="1">
        <f>SUMIF('[1]2026B and 2026F Details'!$AU:$AU,[1]GAE!$HZ94,'[1]2026B and 2026F Details'!EG:EG)</f>
        <v>0</v>
      </c>
      <c r="GD94" t="s">
        <v>109</v>
      </c>
      <c r="GE94" t="s">
        <v>121</v>
      </c>
    </row>
    <row r="95" spans="1:187" x14ac:dyDescent="0.35">
      <c r="A95" t="s">
        <v>103</v>
      </c>
      <c r="B95" t="s">
        <v>104</v>
      </c>
      <c r="C95">
        <v>80315201</v>
      </c>
      <c r="D95">
        <v>61101101</v>
      </c>
      <c r="E95" s="1">
        <v>1417.65</v>
      </c>
      <c r="F95" s="1">
        <v>1417.65</v>
      </c>
      <c r="G95" s="1">
        <v>1417.6499999999996</v>
      </c>
      <c r="H95" s="1">
        <v>1417.6500000000005</v>
      </c>
      <c r="I95" s="1">
        <v>1417.6499999999996</v>
      </c>
      <c r="J95" s="1">
        <v>1417.6499999999996</v>
      </c>
      <c r="K95" s="1">
        <v>-7088.25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4">
        <v>0</v>
      </c>
      <c r="ER95" s="1">
        <v>0</v>
      </c>
      <c r="ES95" s="35"/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f>SUMIF('[1]2026B and 2026F Details'!$AU:$AU,[1]GAE!$HZ95,'[1]2026B and 2026F Details'!DV:DV)</f>
        <v>0</v>
      </c>
      <c r="FS95" s="1">
        <f>SUMIF('[1]2026B and 2026F Details'!$AU:$AU,[1]GAE!$HZ95,'[1]2026B and 2026F Details'!DW:DW)</f>
        <v>0</v>
      </c>
      <c r="FT95" s="1">
        <f>SUMIF('[1]2026B and 2026F Details'!$AU:$AU,[1]GAE!$HZ95,'[1]2026B and 2026F Details'!DX:DX)</f>
        <v>0</v>
      </c>
      <c r="FU95" s="1">
        <f>SUMIF('[1]2026B and 2026F Details'!$AU:$AU,[1]GAE!$HZ95,'[1]2026B and 2026F Details'!DY:DY)</f>
        <v>0</v>
      </c>
      <c r="FV95" s="1">
        <f>SUMIF('[1]2026B and 2026F Details'!$AU:$AU,[1]GAE!$HZ95,'[1]2026B and 2026F Details'!DZ:DZ)</f>
        <v>0</v>
      </c>
      <c r="FW95" s="1">
        <f>SUMIF('[1]2026B and 2026F Details'!$AU:$AU,[1]GAE!$HZ95,'[1]2026B and 2026F Details'!EA:EA)</f>
        <v>0</v>
      </c>
      <c r="FX95" s="1">
        <f>SUMIF('[1]2026B and 2026F Details'!$AU:$AU,[1]GAE!$HZ95,'[1]2026B and 2026F Details'!EB:EB)</f>
        <v>0</v>
      </c>
      <c r="FY95" s="1">
        <f>SUMIF('[1]2026B and 2026F Details'!$AU:$AU,[1]GAE!$HZ95,'[1]2026B and 2026F Details'!EC:EC)</f>
        <v>0</v>
      </c>
      <c r="FZ95" s="1">
        <f>SUMIF('[1]2026B and 2026F Details'!$AU:$AU,[1]GAE!$HZ95,'[1]2026B and 2026F Details'!ED:ED)</f>
        <v>0</v>
      </c>
      <c r="GA95" s="1">
        <f>SUMIF('[1]2026B and 2026F Details'!$AU:$AU,[1]GAE!$HZ95,'[1]2026B and 2026F Details'!EE:EE)</f>
        <v>0</v>
      </c>
      <c r="GB95" s="1">
        <f>SUMIF('[1]2026B and 2026F Details'!$AU:$AU,[1]GAE!$HZ95,'[1]2026B and 2026F Details'!EF:EF)</f>
        <v>0</v>
      </c>
      <c r="GC95" s="1">
        <f>SUMIF('[1]2026B and 2026F Details'!$AU:$AU,[1]GAE!$HZ95,'[1]2026B and 2026F Details'!EG:EG)</f>
        <v>0</v>
      </c>
      <c r="GD95" t="s">
        <v>109</v>
      </c>
      <c r="GE95" t="s">
        <v>121</v>
      </c>
    </row>
    <row r="96" spans="1:187" x14ac:dyDescent="0.35">
      <c r="A96" t="s">
        <v>103</v>
      </c>
      <c r="B96" t="s">
        <v>104</v>
      </c>
      <c r="C96">
        <v>90111201</v>
      </c>
      <c r="D96">
        <v>61101109</v>
      </c>
      <c r="E96" s="1">
        <v>29583.75</v>
      </c>
      <c r="F96" s="1">
        <v>0</v>
      </c>
      <c r="G96" s="1">
        <v>59167.5</v>
      </c>
      <c r="H96" s="1">
        <v>29583.75</v>
      </c>
      <c r="I96" s="1">
        <v>29583.75</v>
      </c>
      <c r="J96" s="1">
        <v>29583.75</v>
      </c>
      <c r="K96" s="1">
        <v>29583.75</v>
      </c>
      <c r="L96" s="1">
        <v>29583.75</v>
      </c>
      <c r="M96" s="1">
        <v>14791.880000000005</v>
      </c>
      <c r="N96" s="1">
        <v>44375.630000000005</v>
      </c>
      <c r="O96" s="1">
        <v>29583.739999999991</v>
      </c>
      <c r="P96" s="1">
        <v>29583.739999999991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4">
        <v>0</v>
      </c>
      <c r="ER96" s="1">
        <v>0</v>
      </c>
      <c r="ES96" s="35"/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f>SUMIF('[1]2026B and 2026F Details'!$AU:$AU,[1]GAE!$HZ96,'[1]2026B and 2026F Details'!DV:DV)</f>
        <v>0</v>
      </c>
      <c r="FS96" s="1">
        <f>SUMIF('[1]2026B and 2026F Details'!$AU:$AU,[1]GAE!$HZ96,'[1]2026B and 2026F Details'!DW:DW)</f>
        <v>0</v>
      </c>
      <c r="FT96" s="1">
        <f>SUMIF('[1]2026B and 2026F Details'!$AU:$AU,[1]GAE!$HZ96,'[1]2026B and 2026F Details'!DX:DX)</f>
        <v>0</v>
      </c>
      <c r="FU96" s="1">
        <f>SUMIF('[1]2026B and 2026F Details'!$AU:$AU,[1]GAE!$HZ96,'[1]2026B and 2026F Details'!DY:DY)</f>
        <v>0</v>
      </c>
      <c r="FV96" s="1">
        <f>SUMIF('[1]2026B and 2026F Details'!$AU:$AU,[1]GAE!$HZ96,'[1]2026B and 2026F Details'!DZ:DZ)</f>
        <v>0</v>
      </c>
      <c r="FW96" s="1">
        <f>SUMIF('[1]2026B and 2026F Details'!$AU:$AU,[1]GAE!$HZ96,'[1]2026B and 2026F Details'!EA:EA)</f>
        <v>0</v>
      </c>
      <c r="FX96" s="1">
        <f>SUMIF('[1]2026B and 2026F Details'!$AU:$AU,[1]GAE!$HZ96,'[1]2026B and 2026F Details'!EB:EB)</f>
        <v>0</v>
      </c>
      <c r="FY96" s="1">
        <f>SUMIF('[1]2026B and 2026F Details'!$AU:$AU,[1]GAE!$HZ96,'[1]2026B and 2026F Details'!EC:EC)</f>
        <v>0</v>
      </c>
      <c r="FZ96" s="1">
        <f>SUMIF('[1]2026B and 2026F Details'!$AU:$AU,[1]GAE!$HZ96,'[1]2026B and 2026F Details'!ED:ED)</f>
        <v>0</v>
      </c>
      <c r="GA96" s="1">
        <f>SUMIF('[1]2026B and 2026F Details'!$AU:$AU,[1]GAE!$HZ96,'[1]2026B and 2026F Details'!EE:EE)</f>
        <v>0</v>
      </c>
      <c r="GB96" s="1">
        <f>SUMIF('[1]2026B and 2026F Details'!$AU:$AU,[1]GAE!$HZ96,'[1]2026B and 2026F Details'!EF:EF)</f>
        <v>0</v>
      </c>
      <c r="GC96" s="1">
        <f>SUMIF('[1]2026B and 2026F Details'!$AU:$AU,[1]GAE!$HZ96,'[1]2026B and 2026F Details'!EG:EG)</f>
        <v>0</v>
      </c>
      <c r="GD96" t="s">
        <v>109</v>
      </c>
      <c r="GE96" t="s">
        <v>121</v>
      </c>
    </row>
    <row r="97" spans="1:187" x14ac:dyDescent="0.35">
      <c r="A97" t="s">
        <v>103</v>
      </c>
      <c r="B97" t="s">
        <v>104</v>
      </c>
      <c r="C97">
        <v>80111201</v>
      </c>
      <c r="D97">
        <v>61101104</v>
      </c>
      <c r="E97" s="1">
        <v>7399.59</v>
      </c>
      <c r="F97" s="1">
        <v>7399.59</v>
      </c>
      <c r="G97" s="1">
        <v>7399.59</v>
      </c>
      <c r="H97" s="1">
        <v>7399.59</v>
      </c>
      <c r="I97" s="1">
        <v>7399.5899999999965</v>
      </c>
      <c r="J97" s="1">
        <v>7399.5900000000038</v>
      </c>
      <c r="K97" s="1">
        <v>-36997.949999999997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4">
        <v>0</v>
      </c>
      <c r="ER97" s="1">
        <v>0</v>
      </c>
      <c r="ES97" s="35"/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f>SUMIF('[1]2026B and 2026F Details'!$AU:$AU,[1]GAE!$HZ97,'[1]2026B and 2026F Details'!DV:DV)</f>
        <v>0</v>
      </c>
      <c r="FS97" s="1">
        <f>SUMIF('[1]2026B and 2026F Details'!$AU:$AU,[1]GAE!$HZ97,'[1]2026B and 2026F Details'!DW:DW)</f>
        <v>0</v>
      </c>
      <c r="FT97" s="1">
        <f>SUMIF('[1]2026B and 2026F Details'!$AU:$AU,[1]GAE!$HZ97,'[1]2026B and 2026F Details'!DX:DX)</f>
        <v>0</v>
      </c>
      <c r="FU97" s="1">
        <f>SUMIF('[1]2026B and 2026F Details'!$AU:$AU,[1]GAE!$HZ97,'[1]2026B and 2026F Details'!DY:DY)</f>
        <v>0</v>
      </c>
      <c r="FV97" s="1">
        <f>SUMIF('[1]2026B and 2026F Details'!$AU:$AU,[1]GAE!$HZ97,'[1]2026B and 2026F Details'!DZ:DZ)</f>
        <v>0</v>
      </c>
      <c r="FW97" s="1">
        <f>SUMIF('[1]2026B and 2026F Details'!$AU:$AU,[1]GAE!$HZ97,'[1]2026B and 2026F Details'!EA:EA)</f>
        <v>0</v>
      </c>
      <c r="FX97" s="1">
        <f>SUMIF('[1]2026B and 2026F Details'!$AU:$AU,[1]GAE!$HZ97,'[1]2026B and 2026F Details'!EB:EB)</f>
        <v>0</v>
      </c>
      <c r="FY97" s="1">
        <f>SUMIF('[1]2026B and 2026F Details'!$AU:$AU,[1]GAE!$HZ97,'[1]2026B and 2026F Details'!EC:EC)</f>
        <v>0</v>
      </c>
      <c r="FZ97" s="1">
        <f>SUMIF('[1]2026B and 2026F Details'!$AU:$AU,[1]GAE!$HZ97,'[1]2026B and 2026F Details'!ED:ED)</f>
        <v>0</v>
      </c>
      <c r="GA97" s="1">
        <f>SUMIF('[1]2026B and 2026F Details'!$AU:$AU,[1]GAE!$HZ97,'[1]2026B and 2026F Details'!EE:EE)</f>
        <v>0</v>
      </c>
      <c r="GB97" s="1">
        <f>SUMIF('[1]2026B and 2026F Details'!$AU:$AU,[1]GAE!$HZ97,'[1]2026B and 2026F Details'!EF:EF)</f>
        <v>0</v>
      </c>
      <c r="GC97" s="1">
        <f>SUMIF('[1]2026B and 2026F Details'!$AU:$AU,[1]GAE!$HZ97,'[1]2026B and 2026F Details'!EG:EG)</f>
        <v>0</v>
      </c>
      <c r="GD97" t="s">
        <v>109</v>
      </c>
      <c r="GE97" t="s">
        <v>121</v>
      </c>
    </row>
    <row r="98" spans="1:187" x14ac:dyDescent="0.35">
      <c r="A98" t="s">
        <v>103</v>
      </c>
      <c r="B98" t="s">
        <v>104</v>
      </c>
      <c r="C98">
        <v>80122101</v>
      </c>
      <c r="D98">
        <v>61101104</v>
      </c>
      <c r="E98" s="1">
        <v>1644.4</v>
      </c>
      <c r="F98" s="1">
        <v>1644.4</v>
      </c>
      <c r="G98" s="1">
        <v>1644.3999999999996</v>
      </c>
      <c r="H98" s="1">
        <v>1644.4000000000005</v>
      </c>
      <c r="I98" s="1">
        <v>1644.3999999999996</v>
      </c>
      <c r="J98" s="1">
        <v>1644.3999999999996</v>
      </c>
      <c r="K98" s="1">
        <v>-8222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4">
        <v>0</v>
      </c>
      <c r="ER98" s="1">
        <v>0</v>
      </c>
      <c r="ES98" s="35"/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f>SUMIF('[1]2026B and 2026F Details'!$AU:$AU,[1]GAE!$HZ98,'[1]2026B and 2026F Details'!DV:DV)</f>
        <v>0</v>
      </c>
      <c r="FS98" s="1">
        <f>SUMIF('[1]2026B and 2026F Details'!$AU:$AU,[1]GAE!$HZ98,'[1]2026B and 2026F Details'!DW:DW)</f>
        <v>0</v>
      </c>
      <c r="FT98" s="1">
        <f>SUMIF('[1]2026B and 2026F Details'!$AU:$AU,[1]GAE!$HZ98,'[1]2026B and 2026F Details'!DX:DX)</f>
        <v>0</v>
      </c>
      <c r="FU98" s="1">
        <f>SUMIF('[1]2026B and 2026F Details'!$AU:$AU,[1]GAE!$HZ98,'[1]2026B and 2026F Details'!DY:DY)</f>
        <v>0</v>
      </c>
      <c r="FV98" s="1">
        <f>SUMIF('[1]2026B and 2026F Details'!$AU:$AU,[1]GAE!$HZ98,'[1]2026B and 2026F Details'!DZ:DZ)</f>
        <v>0</v>
      </c>
      <c r="FW98" s="1">
        <f>SUMIF('[1]2026B and 2026F Details'!$AU:$AU,[1]GAE!$HZ98,'[1]2026B and 2026F Details'!EA:EA)</f>
        <v>0</v>
      </c>
      <c r="FX98" s="1">
        <f>SUMIF('[1]2026B and 2026F Details'!$AU:$AU,[1]GAE!$HZ98,'[1]2026B and 2026F Details'!EB:EB)</f>
        <v>0</v>
      </c>
      <c r="FY98" s="1">
        <f>SUMIF('[1]2026B and 2026F Details'!$AU:$AU,[1]GAE!$HZ98,'[1]2026B and 2026F Details'!EC:EC)</f>
        <v>0</v>
      </c>
      <c r="FZ98" s="1">
        <f>SUMIF('[1]2026B and 2026F Details'!$AU:$AU,[1]GAE!$HZ98,'[1]2026B and 2026F Details'!ED:ED)</f>
        <v>0</v>
      </c>
      <c r="GA98" s="1">
        <f>SUMIF('[1]2026B and 2026F Details'!$AU:$AU,[1]GAE!$HZ98,'[1]2026B and 2026F Details'!EE:EE)</f>
        <v>0</v>
      </c>
      <c r="GB98" s="1">
        <f>SUMIF('[1]2026B and 2026F Details'!$AU:$AU,[1]GAE!$HZ98,'[1]2026B and 2026F Details'!EF:EF)</f>
        <v>0</v>
      </c>
      <c r="GC98" s="1">
        <f>SUMIF('[1]2026B and 2026F Details'!$AU:$AU,[1]GAE!$HZ98,'[1]2026B and 2026F Details'!EG:EG)</f>
        <v>0</v>
      </c>
      <c r="GD98" t="s">
        <v>109</v>
      </c>
      <c r="GE98" t="s">
        <v>121</v>
      </c>
    </row>
    <row r="99" spans="1:187" x14ac:dyDescent="0.35">
      <c r="A99" t="s">
        <v>103</v>
      </c>
      <c r="B99" t="s">
        <v>104</v>
      </c>
      <c r="C99">
        <v>80123101</v>
      </c>
      <c r="D99">
        <v>61101104</v>
      </c>
      <c r="E99" s="1">
        <v>3695.08</v>
      </c>
      <c r="F99" s="1">
        <v>3695.08</v>
      </c>
      <c r="G99" s="1">
        <v>3695.08</v>
      </c>
      <c r="H99" s="1">
        <v>3695.08</v>
      </c>
      <c r="I99" s="1">
        <v>3695.0800000000017</v>
      </c>
      <c r="J99" s="1">
        <v>3695.0799999999981</v>
      </c>
      <c r="K99" s="1">
        <v>-18475.400000000001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4">
        <v>0</v>
      </c>
      <c r="ER99" s="1">
        <v>0</v>
      </c>
      <c r="ES99" s="35"/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f>SUMIF('[1]2026B and 2026F Details'!$AU:$AU,[1]GAE!$HZ99,'[1]2026B and 2026F Details'!DV:DV)</f>
        <v>0</v>
      </c>
      <c r="FS99" s="1">
        <f>SUMIF('[1]2026B and 2026F Details'!$AU:$AU,[1]GAE!$HZ99,'[1]2026B and 2026F Details'!DW:DW)</f>
        <v>0</v>
      </c>
      <c r="FT99" s="1">
        <f>SUMIF('[1]2026B and 2026F Details'!$AU:$AU,[1]GAE!$HZ99,'[1]2026B and 2026F Details'!DX:DX)</f>
        <v>0</v>
      </c>
      <c r="FU99" s="1">
        <f>SUMIF('[1]2026B and 2026F Details'!$AU:$AU,[1]GAE!$HZ99,'[1]2026B and 2026F Details'!DY:DY)</f>
        <v>0</v>
      </c>
      <c r="FV99" s="1">
        <f>SUMIF('[1]2026B and 2026F Details'!$AU:$AU,[1]GAE!$HZ99,'[1]2026B and 2026F Details'!DZ:DZ)</f>
        <v>0</v>
      </c>
      <c r="FW99" s="1">
        <f>SUMIF('[1]2026B and 2026F Details'!$AU:$AU,[1]GAE!$HZ99,'[1]2026B and 2026F Details'!EA:EA)</f>
        <v>0</v>
      </c>
      <c r="FX99" s="1">
        <f>SUMIF('[1]2026B and 2026F Details'!$AU:$AU,[1]GAE!$HZ99,'[1]2026B and 2026F Details'!EB:EB)</f>
        <v>0</v>
      </c>
      <c r="FY99" s="1">
        <f>SUMIF('[1]2026B and 2026F Details'!$AU:$AU,[1]GAE!$HZ99,'[1]2026B and 2026F Details'!EC:EC)</f>
        <v>0</v>
      </c>
      <c r="FZ99" s="1">
        <f>SUMIF('[1]2026B and 2026F Details'!$AU:$AU,[1]GAE!$HZ99,'[1]2026B and 2026F Details'!ED:ED)</f>
        <v>0</v>
      </c>
      <c r="GA99" s="1">
        <f>SUMIF('[1]2026B and 2026F Details'!$AU:$AU,[1]GAE!$HZ99,'[1]2026B and 2026F Details'!EE:EE)</f>
        <v>0</v>
      </c>
      <c r="GB99" s="1">
        <f>SUMIF('[1]2026B and 2026F Details'!$AU:$AU,[1]GAE!$HZ99,'[1]2026B and 2026F Details'!EF:EF)</f>
        <v>0</v>
      </c>
      <c r="GC99" s="1">
        <f>SUMIF('[1]2026B and 2026F Details'!$AU:$AU,[1]GAE!$HZ99,'[1]2026B and 2026F Details'!EG:EG)</f>
        <v>0</v>
      </c>
      <c r="GD99" t="s">
        <v>109</v>
      </c>
      <c r="GE99" t="s">
        <v>121</v>
      </c>
    </row>
    <row r="100" spans="1:187" x14ac:dyDescent="0.35">
      <c r="A100" t="s">
        <v>103</v>
      </c>
      <c r="B100" t="s">
        <v>104</v>
      </c>
      <c r="C100">
        <v>80123102</v>
      </c>
      <c r="D100">
        <v>61101104</v>
      </c>
      <c r="E100" s="1">
        <v>26537.9</v>
      </c>
      <c r="F100" s="1">
        <v>227797.9</v>
      </c>
      <c r="G100" s="1">
        <v>37944.919999999984</v>
      </c>
      <c r="H100" s="1">
        <v>26275.180000000051</v>
      </c>
      <c r="I100" s="1">
        <v>15712.739999999991</v>
      </c>
      <c r="J100" s="1">
        <v>26227.739999999991</v>
      </c>
      <c r="K100" s="1">
        <v>232070.63</v>
      </c>
      <c r="L100" s="1">
        <v>70571.989999999991</v>
      </c>
      <c r="M100" s="1">
        <v>57339.819999999949</v>
      </c>
      <c r="N100" s="1">
        <v>61542.610000000102</v>
      </c>
      <c r="O100" s="1">
        <v>0</v>
      </c>
      <c r="P100" s="1">
        <v>421924.2699999999</v>
      </c>
      <c r="Q100" s="1">
        <v>73588.66</v>
      </c>
      <c r="R100" s="1">
        <v>65009.299999999988</v>
      </c>
      <c r="S100" s="1">
        <v>66472.200000000012</v>
      </c>
      <c r="T100" s="1">
        <v>0</v>
      </c>
      <c r="U100" s="1">
        <v>116047.62999999998</v>
      </c>
      <c r="V100" s="1">
        <v>57907.869999999995</v>
      </c>
      <c r="W100" s="1">
        <v>118479.37000000005</v>
      </c>
      <c r="X100" s="1">
        <v>260807.21999999997</v>
      </c>
      <c r="Y100" s="1">
        <v>66026.069999999949</v>
      </c>
      <c r="Z100" s="1">
        <v>98927.610000000102</v>
      </c>
      <c r="AA100" s="1">
        <v>65883.169999999925</v>
      </c>
      <c r="AB100" s="1">
        <v>84938.920000000042</v>
      </c>
      <c r="AC100" s="1">
        <v>66519.02</v>
      </c>
      <c r="AD100" s="1">
        <v>635.83000000000175</v>
      </c>
      <c r="AE100" s="1">
        <v>25557.299999999988</v>
      </c>
      <c r="AF100" s="1">
        <v>197649.56999999998</v>
      </c>
      <c r="AG100" s="1">
        <v>89250.370000000054</v>
      </c>
      <c r="AH100" s="1">
        <v>50665.979999999981</v>
      </c>
      <c r="AI100" s="1">
        <v>63427.219999999972</v>
      </c>
      <c r="AJ100" s="1">
        <v>64576.94</v>
      </c>
      <c r="AK100" s="1">
        <v>60348.099999999977</v>
      </c>
      <c r="AL100" s="1">
        <v>60558.840000000084</v>
      </c>
      <c r="AM100" s="1">
        <v>58345.510000000009</v>
      </c>
      <c r="AN100" s="1">
        <v>74263.359999999986</v>
      </c>
      <c r="AO100" s="1">
        <v>60345.58</v>
      </c>
      <c r="AP100" s="1">
        <v>-1711.2300000000032</v>
      </c>
      <c r="AQ100" s="1">
        <v>3067.7900000000009</v>
      </c>
      <c r="AR100" s="1">
        <v>3813.9199999999983</v>
      </c>
      <c r="AS100" s="1">
        <v>174045.85</v>
      </c>
      <c r="AT100" s="1">
        <v>44109.689999999973</v>
      </c>
      <c r="AU100" s="1">
        <v>74302.47000000003</v>
      </c>
      <c r="AV100" s="1">
        <v>46631.080000000016</v>
      </c>
      <c r="AW100" s="1">
        <v>42630.679999999993</v>
      </c>
      <c r="AX100" s="1">
        <v>45406.079999999958</v>
      </c>
      <c r="AY100" s="1">
        <v>46070.679999999993</v>
      </c>
      <c r="AZ100" s="1">
        <v>42630.680000000051</v>
      </c>
      <c r="BA100" s="1">
        <v>58281.049791666672</v>
      </c>
      <c r="BB100" s="1">
        <v>44430.51</v>
      </c>
      <c r="BC100" s="1">
        <v>13149.309999999998</v>
      </c>
      <c r="BD100" s="1">
        <v>5183.8099999999977</v>
      </c>
      <c r="BE100" s="1">
        <v>15795.170000000006</v>
      </c>
      <c r="BF100" s="1">
        <v>51389.67</v>
      </c>
      <c r="BG100" s="1">
        <v>1900</v>
      </c>
      <c r="BH100" s="1">
        <v>206123.44999999998</v>
      </c>
      <c r="BI100" s="1">
        <v>110867.48999999999</v>
      </c>
      <c r="BJ100" s="1">
        <v>48399.23000000004</v>
      </c>
      <c r="BK100" s="1">
        <v>51699.219999999972</v>
      </c>
      <c r="BL100" s="1">
        <v>40721.979999999981</v>
      </c>
      <c r="BM100" s="1">
        <v>43322.130000000005</v>
      </c>
      <c r="BN100" s="1">
        <v>22744.639999999999</v>
      </c>
      <c r="BO100" s="1">
        <v>39604.379999999997</v>
      </c>
      <c r="BP100" s="1">
        <v>141004.35</v>
      </c>
      <c r="BQ100" s="1">
        <v>107422.91999999998</v>
      </c>
      <c r="BR100" s="1">
        <v>102923.54000000004</v>
      </c>
      <c r="BS100" s="1">
        <v>102848.70999999996</v>
      </c>
      <c r="BT100" s="1">
        <v>66837.000000000058</v>
      </c>
      <c r="BU100" s="1">
        <v>83504.010000000009</v>
      </c>
      <c r="BV100" s="1">
        <v>87450.979999999981</v>
      </c>
      <c r="BW100" s="1">
        <v>67477.059999999939</v>
      </c>
      <c r="BX100" s="1">
        <v>68962.970000000088</v>
      </c>
      <c r="BY100" s="1">
        <v>82637.609999999986</v>
      </c>
      <c r="BZ100" s="1">
        <v>77527.06</v>
      </c>
      <c r="CA100" s="1">
        <v>46782.11</v>
      </c>
      <c r="CB100" s="1">
        <v>123676.50000000001</v>
      </c>
      <c r="CC100" s="1">
        <v>75885.279999999999</v>
      </c>
      <c r="CD100" s="1">
        <v>93049.51999999996</v>
      </c>
      <c r="CE100" s="1">
        <v>76695.960000000021</v>
      </c>
      <c r="CF100" s="1">
        <v>86057.799999999988</v>
      </c>
      <c r="CG100" s="1">
        <v>77527.060000000056</v>
      </c>
      <c r="CH100" s="1">
        <v>84300.659999999916</v>
      </c>
      <c r="CI100" s="1">
        <v>74318.560000000056</v>
      </c>
      <c r="CJ100" s="1">
        <v>77527.059999999939</v>
      </c>
      <c r="CK100" s="1">
        <v>79639.720000000088</v>
      </c>
      <c r="CL100" s="1">
        <v>76836.659999999989</v>
      </c>
      <c r="CM100" s="1">
        <v>4363.289999999979</v>
      </c>
      <c r="CN100" s="1">
        <v>91889.290000000008</v>
      </c>
      <c r="CO100" s="1">
        <v>86396.669999999984</v>
      </c>
      <c r="CP100" s="1">
        <v>81353.47</v>
      </c>
      <c r="CQ100" s="1">
        <v>101510.08</v>
      </c>
      <c r="CR100" s="1">
        <v>81353.47</v>
      </c>
      <c r="CX100" s="1">
        <v>58281.049791666672</v>
      </c>
      <c r="CY100" s="1">
        <v>58281.049791666672</v>
      </c>
      <c r="CZ100" s="1">
        <v>58281.049791666672</v>
      </c>
      <c r="DA100" s="1">
        <v>58281.049791666672</v>
      </c>
      <c r="DB100" s="1">
        <v>58281.049791666672</v>
      </c>
      <c r="DC100" s="1">
        <v>58281.049791666672</v>
      </c>
      <c r="DD100" s="1">
        <v>58281.049791666672</v>
      </c>
      <c r="DE100" s="1">
        <v>58281.049791666672</v>
      </c>
      <c r="DF100" s="1">
        <v>58281.049791666672</v>
      </c>
      <c r="DG100" s="1">
        <v>58281.049791666672</v>
      </c>
      <c r="DH100" s="1">
        <v>58281.049791666672</v>
      </c>
      <c r="DI100" s="1">
        <v>58281.049791666672</v>
      </c>
      <c r="DJ100" s="1">
        <v>44430.51</v>
      </c>
      <c r="DK100" s="1">
        <v>13149.309999999998</v>
      </c>
      <c r="DL100" s="1">
        <v>5183.8099999999977</v>
      </c>
      <c r="DM100" s="1">
        <v>15795.170000000006</v>
      </c>
      <c r="DN100" s="1">
        <v>51389.67</v>
      </c>
      <c r="DO100" s="1">
        <v>1900</v>
      </c>
      <c r="DP100" s="1">
        <v>206123.44999999998</v>
      </c>
      <c r="DQ100" s="1">
        <v>110867.48999999999</v>
      </c>
      <c r="DR100" s="1">
        <v>48399.23000000004</v>
      </c>
      <c r="DS100" s="1">
        <v>51699.219999999972</v>
      </c>
      <c r="DT100" s="1">
        <v>40721.979999999981</v>
      </c>
      <c r="DU100" s="1">
        <v>43322.130000000005</v>
      </c>
      <c r="DV100" s="1">
        <v>22744.639999999999</v>
      </c>
      <c r="DW100" s="1">
        <v>39604.379999999997</v>
      </c>
      <c r="DX100" s="1">
        <v>141004.35</v>
      </c>
      <c r="DY100" s="1">
        <v>107422.91999999998</v>
      </c>
      <c r="DZ100" s="1">
        <v>102923.54000000004</v>
      </c>
      <c r="EA100" s="1">
        <v>102848.70999999996</v>
      </c>
      <c r="EB100" s="1">
        <v>66837.000000000058</v>
      </c>
      <c r="EC100" s="1">
        <v>83504.010000000009</v>
      </c>
      <c r="ED100" s="1">
        <v>87450.979999999981</v>
      </c>
      <c r="EE100" s="1">
        <v>67477.059999999939</v>
      </c>
      <c r="EF100" s="1">
        <v>68962.970000000088</v>
      </c>
      <c r="EG100" s="1">
        <v>82637.609999999986</v>
      </c>
      <c r="EH100" s="1">
        <v>22744.639999999999</v>
      </c>
      <c r="EI100" s="1">
        <v>39604.379999999997</v>
      </c>
      <c r="EJ100" s="1">
        <v>141004.35</v>
      </c>
      <c r="EK100" s="1">
        <v>107422.91999999998</v>
      </c>
      <c r="EL100" s="1">
        <v>102923.54000000004</v>
      </c>
      <c r="EM100" s="1">
        <v>102848.70999999996</v>
      </c>
      <c r="EN100" s="1">
        <v>66837.000000000058</v>
      </c>
      <c r="EO100" s="1">
        <v>83504.010000000009</v>
      </c>
      <c r="EP100" s="1">
        <v>85965.069999999949</v>
      </c>
      <c r="EQ100" s="4">
        <v>68962.969999999972</v>
      </c>
      <c r="ER100" s="1">
        <v>68962.970000000088</v>
      </c>
      <c r="ES100" s="35">
        <v>68962.970000000088</v>
      </c>
      <c r="ET100" s="1">
        <v>99947.714166666672</v>
      </c>
      <c r="EU100" s="1">
        <v>99947.716666666674</v>
      </c>
      <c r="EV100" s="1">
        <v>99947.716666666674</v>
      </c>
      <c r="EW100" s="1">
        <v>99947.716666666674</v>
      </c>
      <c r="EX100" s="1">
        <v>99947.716666666674</v>
      </c>
      <c r="EY100" s="1">
        <v>99947.716666666674</v>
      </c>
      <c r="EZ100" s="1">
        <v>99947.716666666674</v>
      </c>
      <c r="FA100" s="1">
        <v>99947.716666666674</v>
      </c>
      <c r="FB100" s="1">
        <v>99947.716666666674</v>
      </c>
      <c r="FC100" s="1">
        <v>99947.716666666674</v>
      </c>
      <c r="FD100" s="1">
        <v>99947.716666666674</v>
      </c>
      <c r="FE100" s="1">
        <v>99947.716666666674</v>
      </c>
      <c r="FF100" s="1">
        <v>120176.655</v>
      </c>
      <c r="FG100" s="1">
        <v>120176.655</v>
      </c>
      <c r="FH100" s="1">
        <v>120176.655</v>
      </c>
      <c r="FI100" s="1">
        <v>120176.655</v>
      </c>
      <c r="FJ100" s="1">
        <v>120176.655</v>
      </c>
      <c r="FK100" s="1">
        <v>120176.655</v>
      </c>
      <c r="FL100" s="1">
        <v>120176.655</v>
      </c>
      <c r="FM100" s="1">
        <v>120176.655</v>
      </c>
      <c r="FN100" s="1">
        <v>120176.655</v>
      </c>
      <c r="FO100" s="1">
        <v>120176.655</v>
      </c>
      <c r="FP100" s="1">
        <v>120176.655</v>
      </c>
      <c r="FQ100" s="1">
        <v>120176.655</v>
      </c>
      <c r="FR100" s="1">
        <f>SUMIF('[1]2026B and 2026F Details'!$AU:$AU,[1]GAE!$HZ100,'[1]2026B and 2026F Details'!DV:DV)</f>
        <v>0</v>
      </c>
      <c r="FS100" s="1">
        <f>SUMIF('[1]2026B and 2026F Details'!$AU:$AU,[1]GAE!$HZ100,'[1]2026B and 2026F Details'!DW:DW)</f>
        <v>0</v>
      </c>
      <c r="FT100" s="1">
        <f>SUMIF('[1]2026B and 2026F Details'!$AU:$AU,[1]GAE!$HZ100,'[1]2026B and 2026F Details'!DX:DX)</f>
        <v>0</v>
      </c>
      <c r="FU100" s="1">
        <f>SUMIF('[1]2026B and 2026F Details'!$AU:$AU,[1]GAE!$HZ100,'[1]2026B and 2026F Details'!DY:DY)</f>
        <v>0</v>
      </c>
      <c r="FV100" s="1">
        <f>SUMIF('[1]2026B and 2026F Details'!$AU:$AU,[1]GAE!$HZ100,'[1]2026B and 2026F Details'!DZ:DZ)</f>
        <v>0</v>
      </c>
      <c r="FW100" s="1">
        <f>SUMIF('[1]2026B and 2026F Details'!$AU:$AU,[1]GAE!$HZ100,'[1]2026B and 2026F Details'!EA:EA)</f>
        <v>0</v>
      </c>
      <c r="FX100" s="1">
        <f>SUMIF('[1]2026B and 2026F Details'!$AU:$AU,[1]GAE!$HZ100,'[1]2026B and 2026F Details'!EB:EB)</f>
        <v>0</v>
      </c>
      <c r="FY100" s="1">
        <f>SUMIF('[1]2026B and 2026F Details'!$AU:$AU,[1]GAE!$HZ100,'[1]2026B and 2026F Details'!EC:EC)</f>
        <v>0</v>
      </c>
      <c r="FZ100" s="1">
        <f>SUMIF('[1]2026B and 2026F Details'!$AU:$AU,[1]GAE!$HZ100,'[1]2026B and 2026F Details'!ED:ED)</f>
        <v>0</v>
      </c>
      <c r="GA100" s="1">
        <f>SUMIF('[1]2026B and 2026F Details'!$AU:$AU,[1]GAE!$HZ100,'[1]2026B and 2026F Details'!EE:EE)</f>
        <v>0</v>
      </c>
      <c r="GB100" s="1">
        <f>SUMIF('[1]2026B and 2026F Details'!$AU:$AU,[1]GAE!$HZ100,'[1]2026B and 2026F Details'!EF:EF)</f>
        <v>0</v>
      </c>
      <c r="GC100" s="1">
        <f>SUMIF('[1]2026B and 2026F Details'!$AU:$AU,[1]GAE!$HZ100,'[1]2026B and 2026F Details'!EG:EG)</f>
        <v>0</v>
      </c>
      <c r="GD100" t="s">
        <v>109</v>
      </c>
      <c r="GE100" t="s">
        <v>121</v>
      </c>
    </row>
    <row r="101" spans="1:187" x14ac:dyDescent="0.35">
      <c r="A101" t="s">
        <v>103</v>
      </c>
      <c r="B101" t="s">
        <v>104</v>
      </c>
      <c r="C101">
        <v>80211101</v>
      </c>
      <c r="D101">
        <v>61101104</v>
      </c>
      <c r="E101" s="1">
        <v>742.96</v>
      </c>
      <c r="F101" s="1">
        <v>742.96</v>
      </c>
      <c r="G101" s="1">
        <v>742.96</v>
      </c>
      <c r="H101" s="1">
        <v>742.96</v>
      </c>
      <c r="I101" s="1">
        <v>742.96</v>
      </c>
      <c r="J101" s="1">
        <v>742.96</v>
      </c>
      <c r="K101" s="1">
        <v>-3714.8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4">
        <v>0</v>
      </c>
      <c r="ER101" s="1">
        <v>0</v>
      </c>
      <c r="ES101" s="35"/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f>SUMIF('[1]2026B and 2026F Details'!$AU:$AU,[1]GAE!$HZ101,'[1]2026B and 2026F Details'!DV:DV)</f>
        <v>0</v>
      </c>
      <c r="FS101" s="1">
        <f>SUMIF('[1]2026B and 2026F Details'!$AU:$AU,[1]GAE!$HZ101,'[1]2026B and 2026F Details'!DW:DW)</f>
        <v>0</v>
      </c>
      <c r="FT101" s="1">
        <f>SUMIF('[1]2026B and 2026F Details'!$AU:$AU,[1]GAE!$HZ101,'[1]2026B and 2026F Details'!DX:DX)</f>
        <v>0</v>
      </c>
      <c r="FU101" s="1">
        <f>SUMIF('[1]2026B and 2026F Details'!$AU:$AU,[1]GAE!$HZ101,'[1]2026B and 2026F Details'!DY:DY)</f>
        <v>0</v>
      </c>
      <c r="FV101" s="1">
        <f>SUMIF('[1]2026B and 2026F Details'!$AU:$AU,[1]GAE!$HZ101,'[1]2026B and 2026F Details'!DZ:DZ)</f>
        <v>0</v>
      </c>
      <c r="FW101" s="1">
        <f>SUMIF('[1]2026B and 2026F Details'!$AU:$AU,[1]GAE!$HZ101,'[1]2026B and 2026F Details'!EA:EA)</f>
        <v>0</v>
      </c>
      <c r="FX101" s="1">
        <f>SUMIF('[1]2026B and 2026F Details'!$AU:$AU,[1]GAE!$HZ101,'[1]2026B and 2026F Details'!EB:EB)</f>
        <v>0</v>
      </c>
      <c r="FY101" s="1">
        <f>SUMIF('[1]2026B and 2026F Details'!$AU:$AU,[1]GAE!$HZ101,'[1]2026B and 2026F Details'!EC:EC)</f>
        <v>0</v>
      </c>
      <c r="FZ101" s="1">
        <f>SUMIF('[1]2026B and 2026F Details'!$AU:$AU,[1]GAE!$HZ101,'[1]2026B and 2026F Details'!ED:ED)</f>
        <v>0</v>
      </c>
      <c r="GA101" s="1">
        <f>SUMIF('[1]2026B and 2026F Details'!$AU:$AU,[1]GAE!$HZ101,'[1]2026B and 2026F Details'!EE:EE)</f>
        <v>0</v>
      </c>
      <c r="GB101" s="1">
        <f>SUMIF('[1]2026B and 2026F Details'!$AU:$AU,[1]GAE!$HZ101,'[1]2026B and 2026F Details'!EF:EF)</f>
        <v>0</v>
      </c>
      <c r="GC101" s="1">
        <f>SUMIF('[1]2026B and 2026F Details'!$AU:$AU,[1]GAE!$HZ101,'[1]2026B and 2026F Details'!EG:EG)</f>
        <v>0</v>
      </c>
      <c r="GD101" t="s">
        <v>109</v>
      </c>
      <c r="GE101" t="s">
        <v>121</v>
      </c>
    </row>
    <row r="102" spans="1:187" x14ac:dyDescent="0.35">
      <c r="A102" t="s">
        <v>103</v>
      </c>
      <c r="B102" t="s">
        <v>104</v>
      </c>
      <c r="C102">
        <v>80316101</v>
      </c>
      <c r="D102">
        <v>61101104</v>
      </c>
      <c r="E102" s="1">
        <v>1341.11</v>
      </c>
      <c r="F102" s="1">
        <v>1341.11</v>
      </c>
      <c r="G102" s="1">
        <v>1341.1100000000001</v>
      </c>
      <c r="H102" s="1">
        <v>1341.1099999999997</v>
      </c>
      <c r="I102" s="1">
        <v>1341.1100000000006</v>
      </c>
      <c r="J102" s="1">
        <v>1341.1099999999997</v>
      </c>
      <c r="K102" s="1">
        <v>-6705.55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4">
        <v>0</v>
      </c>
      <c r="ER102" s="1">
        <v>0</v>
      </c>
      <c r="ES102" s="35"/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f>SUMIF('[1]2026B and 2026F Details'!$AU:$AU,[1]GAE!$HZ102,'[1]2026B and 2026F Details'!DV:DV)</f>
        <v>0</v>
      </c>
      <c r="FS102" s="1">
        <f>SUMIF('[1]2026B and 2026F Details'!$AU:$AU,[1]GAE!$HZ102,'[1]2026B and 2026F Details'!DW:DW)</f>
        <v>0</v>
      </c>
      <c r="FT102" s="1">
        <f>SUMIF('[1]2026B and 2026F Details'!$AU:$AU,[1]GAE!$HZ102,'[1]2026B and 2026F Details'!DX:DX)</f>
        <v>0</v>
      </c>
      <c r="FU102" s="1">
        <f>SUMIF('[1]2026B and 2026F Details'!$AU:$AU,[1]GAE!$HZ102,'[1]2026B and 2026F Details'!DY:DY)</f>
        <v>0</v>
      </c>
      <c r="FV102" s="1">
        <f>SUMIF('[1]2026B and 2026F Details'!$AU:$AU,[1]GAE!$HZ102,'[1]2026B and 2026F Details'!DZ:DZ)</f>
        <v>0</v>
      </c>
      <c r="FW102" s="1">
        <f>SUMIF('[1]2026B and 2026F Details'!$AU:$AU,[1]GAE!$HZ102,'[1]2026B and 2026F Details'!EA:EA)</f>
        <v>0</v>
      </c>
      <c r="FX102" s="1">
        <f>SUMIF('[1]2026B and 2026F Details'!$AU:$AU,[1]GAE!$HZ102,'[1]2026B and 2026F Details'!EB:EB)</f>
        <v>0</v>
      </c>
      <c r="FY102" s="1">
        <f>SUMIF('[1]2026B and 2026F Details'!$AU:$AU,[1]GAE!$HZ102,'[1]2026B and 2026F Details'!EC:EC)</f>
        <v>0</v>
      </c>
      <c r="FZ102" s="1">
        <f>SUMIF('[1]2026B and 2026F Details'!$AU:$AU,[1]GAE!$HZ102,'[1]2026B and 2026F Details'!ED:ED)</f>
        <v>0</v>
      </c>
      <c r="GA102" s="1">
        <f>SUMIF('[1]2026B and 2026F Details'!$AU:$AU,[1]GAE!$HZ102,'[1]2026B and 2026F Details'!EE:EE)</f>
        <v>0</v>
      </c>
      <c r="GB102" s="1">
        <f>SUMIF('[1]2026B and 2026F Details'!$AU:$AU,[1]GAE!$HZ102,'[1]2026B and 2026F Details'!EF:EF)</f>
        <v>0</v>
      </c>
      <c r="GC102" s="1">
        <f>SUMIF('[1]2026B and 2026F Details'!$AU:$AU,[1]GAE!$HZ102,'[1]2026B and 2026F Details'!EG:EG)</f>
        <v>0</v>
      </c>
      <c r="GD102" t="s">
        <v>109</v>
      </c>
      <c r="GE102" t="s">
        <v>121</v>
      </c>
    </row>
    <row r="103" spans="1:187" x14ac:dyDescent="0.35">
      <c r="A103" t="s">
        <v>103</v>
      </c>
      <c r="B103" t="s">
        <v>104</v>
      </c>
      <c r="C103">
        <v>80317101</v>
      </c>
      <c r="D103">
        <v>61101104</v>
      </c>
      <c r="E103" s="1">
        <v>2960.79</v>
      </c>
      <c r="F103" s="1">
        <v>2960.79</v>
      </c>
      <c r="G103" s="1">
        <v>2960.7900000000009</v>
      </c>
      <c r="H103" s="1">
        <v>2960.7899999999991</v>
      </c>
      <c r="I103" s="1">
        <v>2960.7900000000009</v>
      </c>
      <c r="J103" s="1">
        <v>2960.7900000000009</v>
      </c>
      <c r="K103" s="1">
        <v>-14803.95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4">
        <v>0</v>
      </c>
      <c r="ER103" s="1">
        <v>0</v>
      </c>
      <c r="ES103" s="35"/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f>SUMIF('[1]2026B and 2026F Details'!$AU:$AU,[1]GAE!$HZ103,'[1]2026B and 2026F Details'!DV:DV)</f>
        <v>0</v>
      </c>
      <c r="FS103" s="1">
        <f>SUMIF('[1]2026B and 2026F Details'!$AU:$AU,[1]GAE!$HZ103,'[1]2026B and 2026F Details'!DW:DW)</f>
        <v>0</v>
      </c>
      <c r="FT103" s="1">
        <f>SUMIF('[1]2026B and 2026F Details'!$AU:$AU,[1]GAE!$HZ103,'[1]2026B and 2026F Details'!DX:DX)</f>
        <v>0</v>
      </c>
      <c r="FU103" s="1">
        <f>SUMIF('[1]2026B and 2026F Details'!$AU:$AU,[1]GAE!$HZ103,'[1]2026B and 2026F Details'!DY:DY)</f>
        <v>0</v>
      </c>
      <c r="FV103" s="1">
        <f>SUMIF('[1]2026B and 2026F Details'!$AU:$AU,[1]GAE!$HZ103,'[1]2026B and 2026F Details'!DZ:DZ)</f>
        <v>0</v>
      </c>
      <c r="FW103" s="1">
        <f>SUMIF('[1]2026B and 2026F Details'!$AU:$AU,[1]GAE!$HZ103,'[1]2026B and 2026F Details'!EA:EA)</f>
        <v>0</v>
      </c>
      <c r="FX103" s="1">
        <f>SUMIF('[1]2026B and 2026F Details'!$AU:$AU,[1]GAE!$HZ103,'[1]2026B and 2026F Details'!EB:EB)</f>
        <v>0</v>
      </c>
      <c r="FY103" s="1">
        <f>SUMIF('[1]2026B and 2026F Details'!$AU:$AU,[1]GAE!$HZ103,'[1]2026B and 2026F Details'!EC:EC)</f>
        <v>0</v>
      </c>
      <c r="FZ103" s="1">
        <f>SUMIF('[1]2026B and 2026F Details'!$AU:$AU,[1]GAE!$HZ103,'[1]2026B and 2026F Details'!ED:ED)</f>
        <v>0</v>
      </c>
      <c r="GA103" s="1">
        <f>SUMIF('[1]2026B and 2026F Details'!$AU:$AU,[1]GAE!$HZ103,'[1]2026B and 2026F Details'!EE:EE)</f>
        <v>0</v>
      </c>
      <c r="GB103" s="1">
        <f>SUMIF('[1]2026B and 2026F Details'!$AU:$AU,[1]GAE!$HZ103,'[1]2026B and 2026F Details'!EF:EF)</f>
        <v>0</v>
      </c>
      <c r="GC103" s="1">
        <f>SUMIF('[1]2026B and 2026F Details'!$AU:$AU,[1]GAE!$HZ103,'[1]2026B and 2026F Details'!EG:EG)</f>
        <v>0</v>
      </c>
      <c r="GD103" t="s">
        <v>109</v>
      </c>
      <c r="GE103" t="s">
        <v>121</v>
      </c>
    </row>
    <row r="104" spans="1:187" x14ac:dyDescent="0.35">
      <c r="A104" t="s">
        <v>103</v>
      </c>
      <c r="B104" t="s">
        <v>104</v>
      </c>
      <c r="C104">
        <v>80111101</v>
      </c>
      <c r="D104">
        <v>61101107</v>
      </c>
      <c r="E104" s="1">
        <v>14.37</v>
      </c>
      <c r="F104" s="1">
        <v>14.37</v>
      </c>
      <c r="G104" s="1">
        <v>14.370000000000001</v>
      </c>
      <c r="H104" s="1">
        <v>14.369999999999997</v>
      </c>
      <c r="I104" s="1">
        <v>14.369999999999997</v>
      </c>
      <c r="J104" s="1">
        <v>14.370000000000005</v>
      </c>
      <c r="K104" s="1">
        <v>0</v>
      </c>
      <c r="L104" s="1">
        <v>0</v>
      </c>
      <c r="M104" s="1">
        <v>43.120000000000005</v>
      </c>
      <c r="N104" s="1">
        <v>-43.120000000000005</v>
      </c>
      <c r="O104" s="1">
        <v>0</v>
      </c>
      <c r="P104" s="1">
        <v>283.82000000000005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15709.5</v>
      </c>
      <c r="AR104" s="1">
        <v>5236.5</v>
      </c>
      <c r="AS104" s="1">
        <v>5236.5</v>
      </c>
      <c r="AT104" s="1">
        <v>5236.5</v>
      </c>
      <c r="AU104" s="1">
        <v>5236.5</v>
      </c>
      <c r="AV104" s="1">
        <v>0</v>
      </c>
      <c r="AW104" s="1">
        <v>28353.42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4">
        <v>0</v>
      </c>
      <c r="ER104" s="1">
        <v>0</v>
      </c>
      <c r="ES104" s="35"/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f>SUMIF('[1]2026B and 2026F Details'!$AU:$AU,[1]GAE!$HZ104,'[1]2026B and 2026F Details'!DV:DV)</f>
        <v>0</v>
      </c>
      <c r="FS104" s="1">
        <f>SUMIF('[1]2026B and 2026F Details'!$AU:$AU,[1]GAE!$HZ104,'[1]2026B and 2026F Details'!DW:DW)</f>
        <v>0</v>
      </c>
      <c r="FT104" s="1">
        <f>SUMIF('[1]2026B and 2026F Details'!$AU:$AU,[1]GAE!$HZ104,'[1]2026B and 2026F Details'!DX:DX)</f>
        <v>0</v>
      </c>
      <c r="FU104" s="1">
        <f>SUMIF('[1]2026B and 2026F Details'!$AU:$AU,[1]GAE!$HZ104,'[1]2026B and 2026F Details'!DY:DY)</f>
        <v>0</v>
      </c>
      <c r="FV104" s="1">
        <f>SUMIF('[1]2026B and 2026F Details'!$AU:$AU,[1]GAE!$HZ104,'[1]2026B and 2026F Details'!DZ:DZ)</f>
        <v>0</v>
      </c>
      <c r="FW104" s="1">
        <f>SUMIF('[1]2026B and 2026F Details'!$AU:$AU,[1]GAE!$HZ104,'[1]2026B and 2026F Details'!EA:EA)</f>
        <v>0</v>
      </c>
      <c r="FX104" s="1">
        <f>SUMIF('[1]2026B and 2026F Details'!$AU:$AU,[1]GAE!$HZ104,'[1]2026B and 2026F Details'!EB:EB)</f>
        <v>0</v>
      </c>
      <c r="FY104" s="1">
        <f>SUMIF('[1]2026B and 2026F Details'!$AU:$AU,[1]GAE!$HZ104,'[1]2026B and 2026F Details'!EC:EC)</f>
        <v>0</v>
      </c>
      <c r="FZ104" s="1">
        <f>SUMIF('[1]2026B and 2026F Details'!$AU:$AU,[1]GAE!$HZ104,'[1]2026B and 2026F Details'!ED:ED)</f>
        <v>0</v>
      </c>
      <c r="GA104" s="1">
        <f>SUMIF('[1]2026B and 2026F Details'!$AU:$AU,[1]GAE!$HZ104,'[1]2026B and 2026F Details'!EE:EE)</f>
        <v>0</v>
      </c>
      <c r="GB104" s="1">
        <f>SUMIF('[1]2026B and 2026F Details'!$AU:$AU,[1]GAE!$HZ104,'[1]2026B and 2026F Details'!EF:EF)</f>
        <v>0</v>
      </c>
      <c r="GC104" s="1">
        <f>SUMIF('[1]2026B and 2026F Details'!$AU:$AU,[1]GAE!$HZ104,'[1]2026B and 2026F Details'!EG:EG)</f>
        <v>0</v>
      </c>
      <c r="GD104" t="s">
        <v>109</v>
      </c>
      <c r="GE104" t="s">
        <v>121</v>
      </c>
    </row>
    <row r="105" spans="1:187" x14ac:dyDescent="0.35">
      <c r="A105" t="s">
        <v>103</v>
      </c>
      <c r="B105" t="s">
        <v>104</v>
      </c>
      <c r="C105">
        <v>80111201</v>
      </c>
      <c r="D105">
        <v>61101107</v>
      </c>
      <c r="E105" s="1">
        <v>16.100000000000001</v>
      </c>
      <c r="F105" s="1">
        <v>16.100000000000001</v>
      </c>
      <c r="G105" s="1">
        <v>16.099999999999994</v>
      </c>
      <c r="H105" s="1">
        <v>16.100000000000009</v>
      </c>
      <c r="I105" s="1">
        <v>16.099999999999994</v>
      </c>
      <c r="J105" s="1">
        <v>16.099999999999994</v>
      </c>
      <c r="K105" s="1">
        <v>0</v>
      </c>
      <c r="L105" s="1">
        <v>0</v>
      </c>
      <c r="M105" s="1">
        <v>48.300000000000011</v>
      </c>
      <c r="N105" s="1">
        <v>-48.300000000000011</v>
      </c>
      <c r="O105" s="1">
        <v>0</v>
      </c>
      <c r="P105" s="1">
        <v>43.430000000000007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4">
        <v>0</v>
      </c>
      <c r="ER105" s="1">
        <v>0</v>
      </c>
      <c r="ES105" s="35"/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f>SUMIF('[1]2026B and 2026F Details'!$AU:$AU,[1]GAE!$HZ105,'[1]2026B and 2026F Details'!DV:DV)</f>
        <v>0</v>
      </c>
      <c r="FS105" s="1">
        <f>SUMIF('[1]2026B and 2026F Details'!$AU:$AU,[1]GAE!$HZ105,'[1]2026B and 2026F Details'!DW:DW)</f>
        <v>0</v>
      </c>
      <c r="FT105" s="1">
        <f>SUMIF('[1]2026B and 2026F Details'!$AU:$AU,[1]GAE!$HZ105,'[1]2026B and 2026F Details'!DX:DX)</f>
        <v>0</v>
      </c>
      <c r="FU105" s="1">
        <f>SUMIF('[1]2026B and 2026F Details'!$AU:$AU,[1]GAE!$HZ105,'[1]2026B and 2026F Details'!DY:DY)</f>
        <v>0</v>
      </c>
      <c r="FV105" s="1">
        <f>SUMIF('[1]2026B and 2026F Details'!$AU:$AU,[1]GAE!$HZ105,'[1]2026B and 2026F Details'!DZ:DZ)</f>
        <v>0</v>
      </c>
      <c r="FW105" s="1">
        <f>SUMIF('[1]2026B and 2026F Details'!$AU:$AU,[1]GAE!$HZ105,'[1]2026B and 2026F Details'!EA:EA)</f>
        <v>0</v>
      </c>
      <c r="FX105" s="1">
        <f>SUMIF('[1]2026B and 2026F Details'!$AU:$AU,[1]GAE!$HZ105,'[1]2026B and 2026F Details'!EB:EB)</f>
        <v>0</v>
      </c>
      <c r="FY105" s="1">
        <f>SUMIF('[1]2026B and 2026F Details'!$AU:$AU,[1]GAE!$HZ105,'[1]2026B and 2026F Details'!EC:EC)</f>
        <v>0</v>
      </c>
      <c r="FZ105" s="1">
        <f>SUMIF('[1]2026B and 2026F Details'!$AU:$AU,[1]GAE!$HZ105,'[1]2026B and 2026F Details'!ED:ED)</f>
        <v>0</v>
      </c>
      <c r="GA105" s="1">
        <f>SUMIF('[1]2026B and 2026F Details'!$AU:$AU,[1]GAE!$HZ105,'[1]2026B and 2026F Details'!EE:EE)</f>
        <v>0</v>
      </c>
      <c r="GB105" s="1">
        <f>SUMIF('[1]2026B and 2026F Details'!$AU:$AU,[1]GAE!$HZ105,'[1]2026B and 2026F Details'!EF:EF)</f>
        <v>0</v>
      </c>
      <c r="GC105" s="1">
        <f>SUMIF('[1]2026B and 2026F Details'!$AU:$AU,[1]GAE!$HZ105,'[1]2026B and 2026F Details'!EG:EG)</f>
        <v>0</v>
      </c>
      <c r="GD105" t="s">
        <v>109</v>
      </c>
      <c r="GE105" t="s">
        <v>121</v>
      </c>
    </row>
    <row r="106" spans="1:187" x14ac:dyDescent="0.35">
      <c r="A106" t="s">
        <v>103</v>
      </c>
      <c r="B106" t="s">
        <v>104</v>
      </c>
      <c r="C106">
        <v>80121101</v>
      </c>
      <c r="D106">
        <v>61101107</v>
      </c>
      <c r="E106" s="1">
        <v>248.1</v>
      </c>
      <c r="F106" s="1">
        <v>248.1</v>
      </c>
      <c r="G106" s="1">
        <v>248.09999999999997</v>
      </c>
      <c r="H106" s="1">
        <v>248.10000000000002</v>
      </c>
      <c r="I106" s="1">
        <v>248.10000000000002</v>
      </c>
      <c r="J106" s="1">
        <v>248.09999999999991</v>
      </c>
      <c r="K106" s="1">
        <v>0</v>
      </c>
      <c r="L106" s="1">
        <v>0</v>
      </c>
      <c r="M106" s="1">
        <v>744.29</v>
      </c>
      <c r="N106" s="1">
        <v>-744.29</v>
      </c>
      <c r="O106" s="1">
        <v>0</v>
      </c>
      <c r="P106" s="1">
        <v>1252.8000000000002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4">
        <v>0</v>
      </c>
      <c r="ER106" s="1">
        <v>0</v>
      </c>
      <c r="ES106" s="35"/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f>SUMIF('[1]2026B and 2026F Details'!$AU:$AU,[1]GAE!$HZ106,'[1]2026B and 2026F Details'!DV:DV)</f>
        <v>0</v>
      </c>
      <c r="FS106" s="1">
        <f>SUMIF('[1]2026B and 2026F Details'!$AU:$AU,[1]GAE!$HZ106,'[1]2026B and 2026F Details'!DW:DW)</f>
        <v>0</v>
      </c>
      <c r="FT106" s="1">
        <f>SUMIF('[1]2026B and 2026F Details'!$AU:$AU,[1]GAE!$HZ106,'[1]2026B and 2026F Details'!DX:DX)</f>
        <v>0</v>
      </c>
      <c r="FU106" s="1">
        <f>SUMIF('[1]2026B and 2026F Details'!$AU:$AU,[1]GAE!$HZ106,'[1]2026B and 2026F Details'!DY:DY)</f>
        <v>0</v>
      </c>
      <c r="FV106" s="1">
        <f>SUMIF('[1]2026B and 2026F Details'!$AU:$AU,[1]GAE!$HZ106,'[1]2026B and 2026F Details'!DZ:DZ)</f>
        <v>0</v>
      </c>
      <c r="FW106" s="1">
        <f>SUMIF('[1]2026B and 2026F Details'!$AU:$AU,[1]GAE!$HZ106,'[1]2026B and 2026F Details'!EA:EA)</f>
        <v>0</v>
      </c>
      <c r="FX106" s="1">
        <f>SUMIF('[1]2026B and 2026F Details'!$AU:$AU,[1]GAE!$HZ106,'[1]2026B and 2026F Details'!EB:EB)</f>
        <v>0</v>
      </c>
      <c r="FY106" s="1">
        <f>SUMIF('[1]2026B and 2026F Details'!$AU:$AU,[1]GAE!$HZ106,'[1]2026B and 2026F Details'!EC:EC)</f>
        <v>0</v>
      </c>
      <c r="FZ106" s="1">
        <f>SUMIF('[1]2026B and 2026F Details'!$AU:$AU,[1]GAE!$HZ106,'[1]2026B and 2026F Details'!ED:ED)</f>
        <v>0</v>
      </c>
      <c r="GA106" s="1">
        <f>SUMIF('[1]2026B and 2026F Details'!$AU:$AU,[1]GAE!$HZ106,'[1]2026B and 2026F Details'!EE:EE)</f>
        <v>0</v>
      </c>
      <c r="GB106" s="1">
        <f>SUMIF('[1]2026B and 2026F Details'!$AU:$AU,[1]GAE!$HZ106,'[1]2026B and 2026F Details'!EF:EF)</f>
        <v>0</v>
      </c>
      <c r="GC106" s="1">
        <f>SUMIF('[1]2026B and 2026F Details'!$AU:$AU,[1]GAE!$HZ106,'[1]2026B and 2026F Details'!EG:EG)</f>
        <v>0</v>
      </c>
      <c r="GD106" t="s">
        <v>109</v>
      </c>
      <c r="GE106" t="s">
        <v>121</v>
      </c>
    </row>
    <row r="107" spans="1:187" x14ac:dyDescent="0.35">
      <c r="A107" t="s">
        <v>103</v>
      </c>
      <c r="B107" t="s">
        <v>104</v>
      </c>
      <c r="C107">
        <v>80131101</v>
      </c>
      <c r="D107">
        <v>61101107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1057.96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4">
        <v>0</v>
      </c>
      <c r="ER107" s="1">
        <v>0</v>
      </c>
      <c r="ES107" s="35"/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f>SUMIF('[1]2026B and 2026F Details'!$AU:$AU,[1]GAE!$HZ107,'[1]2026B and 2026F Details'!DV:DV)</f>
        <v>0</v>
      </c>
      <c r="FS107" s="1">
        <f>SUMIF('[1]2026B and 2026F Details'!$AU:$AU,[1]GAE!$HZ107,'[1]2026B and 2026F Details'!DW:DW)</f>
        <v>0</v>
      </c>
      <c r="FT107" s="1">
        <f>SUMIF('[1]2026B and 2026F Details'!$AU:$AU,[1]GAE!$HZ107,'[1]2026B and 2026F Details'!DX:DX)</f>
        <v>0</v>
      </c>
      <c r="FU107" s="1">
        <f>SUMIF('[1]2026B and 2026F Details'!$AU:$AU,[1]GAE!$HZ107,'[1]2026B and 2026F Details'!DY:DY)</f>
        <v>0</v>
      </c>
      <c r="FV107" s="1">
        <f>SUMIF('[1]2026B and 2026F Details'!$AU:$AU,[1]GAE!$HZ107,'[1]2026B and 2026F Details'!DZ:DZ)</f>
        <v>0</v>
      </c>
      <c r="FW107" s="1">
        <f>SUMIF('[1]2026B and 2026F Details'!$AU:$AU,[1]GAE!$HZ107,'[1]2026B and 2026F Details'!EA:EA)</f>
        <v>0</v>
      </c>
      <c r="FX107" s="1">
        <f>SUMIF('[1]2026B and 2026F Details'!$AU:$AU,[1]GAE!$HZ107,'[1]2026B and 2026F Details'!EB:EB)</f>
        <v>0</v>
      </c>
      <c r="FY107" s="1">
        <f>SUMIF('[1]2026B and 2026F Details'!$AU:$AU,[1]GAE!$HZ107,'[1]2026B and 2026F Details'!EC:EC)</f>
        <v>0</v>
      </c>
      <c r="FZ107" s="1">
        <f>SUMIF('[1]2026B and 2026F Details'!$AU:$AU,[1]GAE!$HZ107,'[1]2026B and 2026F Details'!ED:ED)</f>
        <v>0</v>
      </c>
      <c r="GA107" s="1">
        <f>SUMIF('[1]2026B and 2026F Details'!$AU:$AU,[1]GAE!$HZ107,'[1]2026B and 2026F Details'!EE:EE)</f>
        <v>0</v>
      </c>
      <c r="GB107" s="1">
        <f>SUMIF('[1]2026B and 2026F Details'!$AU:$AU,[1]GAE!$HZ107,'[1]2026B and 2026F Details'!EF:EF)</f>
        <v>0</v>
      </c>
      <c r="GC107" s="1">
        <f>SUMIF('[1]2026B and 2026F Details'!$AU:$AU,[1]GAE!$HZ107,'[1]2026B and 2026F Details'!EG:EG)</f>
        <v>0</v>
      </c>
      <c r="GD107" t="s">
        <v>109</v>
      </c>
      <c r="GE107" t="s">
        <v>121</v>
      </c>
    </row>
    <row r="108" spans="1:187" x14ac:dyDescent="0.35">
      <c r="A108" t="s">
        <v>103</v>
      </c>
      <c r="B108" t="s">
        <v>104</v>
      </c>
      <c r="C108">
        <v>80211101</v>
      </c>
      <c r="D108">
        <v>61101107</v>
      </c>
      <c r="E108" s="1">
        <v>67.209999999999994</v>
      </c>
      <c r="F108" s="1">
        <v>67.209999999999994</v>
      </c>
      <c r="G108" s="1">
        <v>67.210000000000008</v>
      </c>
      <c r="H108" s="1">
        <v>67.20999999999998</v>
      </c>
      <c r="I108" s="1">
        <v>67.210000000000036</v>
      </c>
      <c r="J108" s="1">
        <v>67.20999999999998</v>
      </c>
      <c r="K108" s="1">
        <v>0</v>
      </c>
      <c r="L108" s="1">
        <v>0</v>
      </c>
      <c r="M108" s="1">
        <v>201.64</v>
      </c>
      <c r="N108" s="1">
        <v>-201.64</v>
      </c>
      <c r="O108" s="1">
        <v>0</v>
      </c>
      <c r="P108" s="1">
        <v>1479.6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4">
        <v>0</v>
      </c>
      <c r="ER108" s="1">
        <v>0</v>
      </c>
      <c r="ES108" s="35"/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f>SUMIF('[1]2026B and 2026F Details'!$AU:$AU,[1]GAE!$HZ108,'[1]2026B and 2026F Details'!DV:DV)</f>
        <v>0</v>
      </c>
      <c r="FS108" s="1">
        <f>SUMIF('[1]2026B and 2026F Details'!$AU:$AU,[1]GAE!$HZ108,'[1]2026B and 2026F Details'!DW:DW)</f>
        <v>0</v>
      </c>
      <c r="FT108" s="1">
        <f>SUMIF('[1]2026B and 2026F Details'!$AU:$AU,[1]GAE!$HZ108,'[1]2026B and 2026F Details'!DX:DX)</f>
        <v>0</v>
      </c>
      <c r="FU108" s="1">
        <f>SUMIF('[1]2026B and 2026F Details'!$AU:$AU,[1]GAE!$HZ108,'[1]2026B and 2026F Details'!DY:DY)</f>
        <v>0</v>
      </c>
      <c r="FV108" s="1">
        <f>SUMIF('[1]2026B and 2026F Details'!$AU:$AU,[1]GAE!$HZ108,'[1]2026B and 2026F Details'!DZ:DZ)</f>
        <v>0</v>
      </c>
      <c r="FW108" s="1">
        <f>SUMIF('[1]2026B and 2026F Details'!$AU:$AU,[1]GAE!$HZ108,'[1]2026B and 2026F Details'!EA:EA)</f>
        <v>0</v>
      </c>
      <c r="FX108" s="1">
        <f>SUMIF('[1]2026B and 2026F Details'!$AU:$AU,[1]GAE!$HZ108,'[1]2026B and 2026F Details'!EB:EB)</f>
        <v>0</v>
      </c>
      <c r="FY108" s="1">
        <f>SUMIF('[1]2026B and 2026F Details'!$AU:$AU,[1]GAE!$HZ108,'[1]2026B and 2026F Details'!EC:EC)</f>
        <v>0</v>
      </c>
      <c r="FZ108" s="1">
        <f>SUMIF('[1]2026B and 2026F Details'!$AU:$AU,[1]GAE!$HZ108,'[1]2026B and 2026F Details'!ED:ED)</f>
        <v>0</v>
      </c>
      <c r="GA108" s="1">
        <f>SUMIF('[1]2026B and 2026F Details'!$AU:$AU,[1]GAE!$HZ108,'[1]2026B and 2026F Details'!EE:EE)</f>
        <v>0</v>
      </c>
      <c r="GB108" s="1">
        <f>SUMIF('[1]2026B and 2026F Details'!$AU:$AU,[1]GAE!$HZ108,'[1]2026B and 2026F Details'!EF:EF)</f>
        <v>0</v>
      </c>
      <c r="GC108" s="1">
        <f>SUMIF('[1]2026B and 2026F Details'!$AU:$AU,[1]GAE!$HZ108,'[1]2026B and 2026F Details'!EG:EG)</f>
        <v>0</v>
      </c>
      <c r="GD108" t="s">
        <v>109</v>
      </c>
      <c r="GE108" t="s">
        <v>121</v>
      </c>
    </row>
    <row r="109" spans="1:187" x14ac:dyDescent="0.35">
      <c r="A109" t="s">
        <v>103</v>
      </c>
      <c r="B109" t="s">
        <v>104</v>
      </c>
      <c r="C109">
        <v>80311101</v>
      </c>
      <c r="D109">
        <v>61101107</v>
      </c>
      <c r="E109" s="1">
        <v>83.65</v>
      </c>
      <c r="F109" s="1">
        <v>83.65</v>
      </c>
      <c r="G109" s="1">
        <v>83.649999999999977</v>
      </c>
      <c r="H109" s="1">
        <v>83.650000000000034</v>
      </c>
      <c r="I109" s="1">
        <v>83.649999999999977</v>
      </c>
      <c r="J109" s="1">
        <v>83.649999999999977</v>
      </c>
      <c r="K109" s="1">
        <v>0</v>
      </c>
      <c r="L109" s="1">
        <v>0</v>
      </c>
      <c r="M109" s="1">
        <v>250.96000000000004</v>
      </c>
      <c r="N109" s="1">
        <v>-250.96000000000004</v>
      </c>
      <c r="O109" s="1">
        <v>0</v>
      </c>
      <c r="P109" s="1">
        <v>747.42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4">
        <v>0</v>
      </c>
      <c r="ER109" s="1">
        <v>0</v>
      </c>
      <c r="ES109" s="35"/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f>SUMIF('[1]2026B and 2026F Details'!$AU:$AU,[1]GAE!$HZ109,'[1]2026B and 2026F Details'!DV:DV)</f>
        <v>0</v>
      </c>
      <c r="FS109" s="1">
        <f>SUMIF('[1]2026B and 2026F Details'!$AU:$AU,[1]GAE!$HZ109,'[1]2026B and 2026F Details'!DW:DW)</f>
        <v>0</v>
      </c>
      <c r="FT109" s="1">
        <f>SUMIF('[1]2026B and 2026F Details'!$AU:$AU,[1]GAE!$HZ109,'[1]2026B and 2026F Details'!DX:DX)</f>
        <v>0</v>
      </c>
      <c r="FU109" s="1">
        <f>SUMIF('[1]2026B and 2026F Details'!$AU:$AU,[1]GAE!$HZ109,'[1]2026B and 2026F Details'!DY:DY)</f>
        <v>0</v>
      </c>
      <c r="FV109" s="1">
        <f>SUMIF('[1]2026B and 2026F Details'!$AU:$AU,[1]GAE!$HZ109,'[1]2026B and 2026F Details'!DZ:DZ)</f>
        <v>0</v>
      </c>
      <c r="FW109" s="1">
        <f>SUMIF('[1]2026B and 2026F Details'!$AU:$AU,[1]GAE!$HZ109,'[1]2026B and 2026F Details'!EA:EA)</f>
        <v>0</v>
      </c>
      <c r="FX109" s="1">
        <f>SUMIF('[1]2026B and 2026F Details'!$AU:$AU,[1]GAE!$HZ109,'[1]2026B and 2026F Details'!EB:EB)</f>
        <v>0</v>
      </c>
      <c r="FY109" s="1">
        <f>SUMIF('[1]2026B and 2026F Details'!$AU:$AU,[1]GAE!$HZ109,'[1]2026B and 2026F Details'!EC:EC)</f>
        <v>0</v>
      </c>
      <c r="FZ109" s="1">
        <f>SUMIF('[1]2026B and 2026F Details'!$AU:$AU,[1]GAE!$HZ109,'[1]2026B and 2026F Details'!ED:ED)</f>
        <v>0</v>
      </c>
      <c r="GA109" s="1">
        <f>SUMIF('[1]2026B and 2026F Details'!$AU:$AU,[1]GAE!$HZ109,'[1]2026B and 2026F Details'!EE:EE)</f>
        <v>0</v>
      </c>
      <c r="GB109" s="1">
        <f>SUMIF('[1]2026B and 2026F Details'!$AU:$AU,[1]GAE!$HZ109,'[1]2026B and 2026F Details'!EF:EF)</f>
        <v>0</v>
      </c>
      <c r="GC109" s="1">
        <f>SUMIF('[1]2026B and 2026F Details'!$AU:$AU,[1]GAE!$HZ109,'[1]2026B and 2026F Details'!EG:EG)</f>
        <v>0</v>
      </c>
      <c r="GD109" t="s">
        <v>109</v>
      </c>
      <c r="GE109" t="s">
        <v>121</v>
      </c>
    </row>
    <row r="110" spans="1:187" x14ac:dyDescent="0.35">
      <c r="A110" t="s">
        <v>103</v>
      </c>
      <c r="B110" t="s">
        <v>104</v>
      </c>
      <c r="C110">
        <v>80123102</v>
      </c>
      <c r="D110">
        <v>61051102</v>
      </c>
      <c r="E110" s="1">
        <v>294386.12</v>
      </c>
      <c r="F110" s="1">
        <v>294386.12</v>
      </c>
      <c r="G110" s="1">
        <v>301886.12</v>
      </c>
      <c r="H110" s="1">
        <v>331647.05999999994</v>
      </c>
      <c r="I110" s="1">
        <v>314211.64000000013</v>
      </c>
      <c r="J110" s="1">
        <v>-265100.01</v>
      </c>
      <c r="K110" s="1">
        <v>180731.17999999993</v>
      </c>
      <c r="L110" s="1">
        <v>294386.12000000011</v>
      </c>
      <c r="M110" s="1">
        <v>242154.54999999981</v>
      </c>
      <c r="N110" s="1">
        <v>385936.76000000024</v>
      </c>
      <c r="O110" s="1">
        <v>180728.14999999991</v>
      </c>
      <c r="P110" s="1">
        <v>434215.48999999976</v>
      </c>
      <c r="Q110" s="1">
        <v>208510.89</v>
      </c>
      <c r="R110" s="1">
        <v>256598.52999999997</v>
      </c>
      <c r="S110" s="1">
        <v>256598.52999999997</v>
      </c>
      <c r="T110" s="1">
        <v>2500</v>
      </c>
      <c r="U110" s="1">
        <v>515697.06000000006</v>
      </c>
      <c r="V110" s="1">
        <v>259098.53000000003</v>
      </c>
      <c r="W110" s="1">
        <v>256598.53000000003</v>
      </c>
      <c r="X110" s="1">
        <v>264098.53000000003</v>
      </c>
      <c r="Y110" s="1">
        <v>-319756.09000000008</v>
      </c>
      <c r="Z110" s="1">
        <v>11030.5</v>
      </c>
      <c r="AA110" s="1">
        <v>264098.53000000003</v>
      </c>
      <c r="AB110" s="1">
        <v>86735.149999999907</v>
      </c>
      <c r="AC110" s="1">
        <v>259098.53</v>
      </c>
      <c r="AD110" s="1">
        <v>259098.53</v>
      </c>
      <c r="AE110" s="1">
        <v>254098.52999999997</v>
      </c>
      <c r="AF110" s="1">
        <v>261598.53000000003</v>
      </c>
      <c r="AG110" s="1">
        <v>320787.29999999993</v>
      </c>
      <c r="AH110" s="1">
        <v>57780.580000000075</v>
      </c>
      <c r="AI110" s="1">
        <v>259098.53000000003</v>
      </c>
      <c r="AJ110" s="1">
        <v>259098.53000000003</v>
      </c>
      <c r="AK110" s="1">
        <v>259098.5299999998</v>
      </c>
      <c r="AL110" s="1">
        <v>288192.88000000035</v>
      </c>
      <c r="AM110" s="1">
        <v>230004.1799999997</v>
      </c>
      <c r="AN110" s="1">
        <v>293687.20999999996</v>
      </c>
      <c r="AO110" s="1">
        <v>218198.29</v>
      </c>
      <c r="AP110" s="1">
        <v>218198.29</v>
      </c>
      <c r="AQ110" s="1">
        <v>225698.3</v>
      </c>
      <c r="AR110" s="1">
        <v>218198.29000000004</v>
      </c>
      <c r="AS110" s="1">
        <v>218198.28999999992</v>
      </c>
      <c r="AT110" s="1">
        <v>218198.29000000004</v>
      </c>
      <c r="AU110" s="1">
        <v>225698.29000000004</v>
      </c>
      <c r="AV110" s="1">
        <v>218198.30000000005</v>
      </c>
      <c r="AW110" s="1">
        <v>218198.2899999998</v>
      </c>
      <c r="AX110" s="1">
        <v>225698.29000000004</v>
      </c>
      <c r="AY110" s="1">
        <v>218198.30000000028</v>
      </c>
      <c r="AZ110" s="1">
        <v>260698.28999999957</v>
      </c>
      <c r="BA110" s="1">
        <v>230515.18658204915</v>
      </c>
      <c r="BB110" s="1">
        <v>163124.09</v>
      </c>
      <c r="BC110" s="1">
        <v>163124.09</v>
      </c>
      <c r="BD110" s="1">
        <v>170624.09000000003</v>
      </c>
      <c r="BE110" s="1">
        <v>163448.05999999994</v>
      </c>
      <c r="BF110" s="1">
        <v>260909.59000000008</v>
      </c>
      <c r="BG110" s="1">
        <v>203904.22999999986</v>
      </c>
      <c r="BH110" s="1">
        <v>184048.88000000012</v>
      </c>
      <c r="BI110" s="1">
        <v>206976.96999999997</v>
      </c>
      <c r="BJ110" s="1">
        <v>190740.75</v>
      </c>
      <c r="BK110" s="1">
        <v>213464.21999999997</v>
      </c>
      <c r="BL110" s="1">
        <v>194061.34000000008</v>
      </c>
      <c r="BM110" s="1">
        <v>296609.98999999976</v>
      </c>
      <c r="BN110" s="1">
        <v>204130.53</v>
      </c>
      <c r="BO110" s="1">
        <v>206624.38999999998</v>
      </c>
      <c r="BP110" s="1">
        <v>208815.14999999997</v>
      </c>
      <c r="BQ110" s="1">
        <v>196817.99000000011</v>
      </c>
      <c r="BR110" s="1">
        <v>212486.61</v>
      </c>
      <c r="BS110" s="1">
        <v>196636.84999999998</v>
      </c>
      <c r="BT110" s="1">
        <v>225263.55000000005</v>
      </c>
      <c r="BU110" s="1">
        <v>280235.44999999995</v>
      </c>
      <c r="BV110" s="1">
        <v>265148.99</v>
      </c>
      <c r="BW110" s="1">
        <v>321903.15999999992</v>
      </c>
      <c r="BX110" s="1">
        <v>268083.66999999993</v>
      </c>
      <c r="BY110" s="1">
        <v>237659.20999999996</v>
      </c>
      <c r="BZ110" s="1">
        <v>194246.14</v>
      </c>
      <c r="CA110" s="1">
        <v>286790.52999999997</v>
      </c>
      <c r="CB110" s="1">
        <v>656305.85000000009</v>
      </c>
      <c r="CC110" s="1">
        <v>288798.6399999999</v>
      </c>
      <c r="CD110" s="1">
        <v>-225910.76</v>
      </c>
      <c r="CE110" s="1">
        <v>652980.17000000016</v>
      </c>
      <c r="CF110" s="1">
        <v>82086.449999999953</v>
      </c>
      <c r="CG110" s="1">
        <v>-1949.0300000000279</v>
      </c>
      <c r="CH110" s="1">
        <v>-27120.340000000084</v>
      </c>
      <c r="CI110" s="1">
        <v>0</v>
      </c>
      <c r="CJ110" s="1">
        <v>14283.5</v>
      </c>
      <c r="CK110" s="1">
        <v>-319462.19999999995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X110" s="1">
        <v>230515.18658204915</v>
      </c>
      <c r="CY110" s="1">
        <v>230515.18658204915</v>
      </c>
      <c r="CZ110" s="1">
        <v>230515.18658204915</v>
      </c>
      <c r="DA110" s="1">
        <v>230515.18658204915</v>
      </c>
      <c r="DB110" s="1">
        <v>230515.18658204915</v>
      </c>
      <c r="DC110" s="1">
        <v>230515.18658204915</v>
      </c>
      <c r="DD110" s="1">
        <v>230515.18658204915</v>
      </c>
      <c r="DE110" s="1">
        <v>230515.18658204915</v>
      </c>
      <c r="DF110" s="1">
        <v>230515.18658204915</v>
      </c>
      <c r="DG110" s="1">
        <v>230515.18658204915</v>
      </c>
      <c r="DH110" s="1">
        <v>230515.18658204915</v>
      </c>
      <c r="DI110" s="1">
        <v>230515.18658204915</v>
      </c>
      <c r="DJ110" s="1">
        <v>163124.09</v>
      </c>
      <c r="DK110" s="1">
        <v>163124.09</v>
      </c>
      <c r="DL110" s="1">
        <v>170624.09000000003</v>
      </c>
      <c r="DM110" s="1">
        <v>163448.05999999994</v>
      </c>
      <c r="DN110" s="1">
        <v>260909.59000000008</v>
      </c>
      <c r="DO110" s="1">
        <v>203904.22999999986</v>
      </c>
      <c r="DP110" s="1">
        <v>184048.88000000012</v>
      </c>
      <c r="DQ110" s="1">
        <v>206976.96999999997</v>
      </c>
      <c r="DR110" s="1">
        <v>190740.75</v>
      </c>
      <c r="DS110" s="1">
        <v>213464.21999999997</v>
      </c>
      <c r="DT110" s="1">
        <v>194061.34000000008</v>
      </c>
      <c r="DU110" s="1">
        <v>296609.98999999976</v>
      </c>
      <c r="DV110" s="1">
        <v>204130.53</v>
      </c>
      <c r="DW110" s="1">
        <v>206624.38999999998</v>
      </c>
      <c r="DX110" s="1">
        <v>208815.14999999997</v>
      </c>
      <c r="DY110" s="1">
        <v>196817.99000000011</v>
      </c>
      <c r="DZ110" s="1">
        <v>212486.61</v>
      </c>
      <c r="EA110" s="1">
        <v>196636.84999999998</v>
      </c>
      <c r="EB110" s="1">
        <v>225263.55000000005</v>
      </c>
      <c r="EC110" s="1">
        <v>280235.44999999995</v>
      </c>
      <c r="ED110" s="1">
        <v>265148.99</v>
      </c>
      <c r="EE110" s="1">
        <v>321903.15999999992</v>
      </c>
      <c r="EF110" s="1">
        <v>268083.66999999993</v>
      </c>
      <c r="EG110" s="1">
        <v>237659.20999999996</v>
      </c>
      <c r="EH110" s="1">
        <v>204130.53</v>
      </c>
      <c r="EI110" s="1">
        <v>206624.38999999998</v>
      </c>
      <c r="EJ110" s="1">
        <v>208815.14999999997</v>
      </c>
      <c r="EK110" s="1">
        <v>196817.99000000011</v>
      </c>
      <c r="EL110" s="1">
        <v>212486.61</v>
      </c>
      <c r="EM110" s="1">
        <v>196636.84999999998</v>
      </c>
      <c r="EN110" s="1">
        <v>225263.55000000005</v>
      </c>
      <c r="EO110" s="1">
        <v>280235.44999999995</v>
      </c>
      <c r="EP110" s="1">
        <v>265148.99</v>
      </c>
      <c r="EQ110" s="4">
        <v>321903.15999999992</v>
      </c>
      <c r="ER110" s="1">
        <v>268083.66999999993</v>
      </c>
      <c r="ES110" s="35">
        <v>268083.66999999993</v>
      </c>
      <c r="ET110" s="1">
        <v>238335.30280000006</v>
      </c>
      <c r="EU110" s="1">
        <v>230810.30280000006</v>
      </c>
      <c r="EV110" s="1">
        <v>230810.30280000006</v>
      </c>
      <c r="EW110" s="1">
        <v>238335.30280000006</v>
      </c>
      <c r="EX110" s="1">
        <v>230810.30280000006</v>
      </c>
      <c r="EY110" s="1">
        <v>230810.30280000006</v>
      </c>
      <c r="EZ110" s="1">
        <v>238335.30280000006</v>
      </c>
      <c r="FA110" s="1">
        <v>230810.30280000006</v>
      </c>
      <c r="FB110" s="1">
        <v>230810.30280000006</v>
      </c>
      <c r="FC110" s="1">
        <v>238335.30280000006</v>
      </c>
      <c r="FD110" s="1">
        <v>230810.30280000006</v>
      </c>
      <c r="FE110" s="1">
        <v>230810.30280000006</v>
      </c>
      <c r="FF110" s="1">
        <v>234987.76291681125</v>
      </c>
      <c r="FG110" s="1">
        <v>228903.36828690409</v>
      </c>
      <c r="FH110" s="1">
        <v>228903.36828690409</v>
      </c>
      <c r="FI110" s="1">
        <v>234987.76291681125</v>
      </c>
      <c r="FJ110" s="1">
        <v>228903.36828690409</v>
      </c>
      <c r="FK110" s="1">
        <v>228903.36828690409</v>
      </c>
      <c r="FL110" s="1">
        <v>234987.76291681125</v>
      </c>
      <c r="FM110" s="1">
        <v>228903.36828690409</v>
      </c>
      <c r="FN110" s="1">
        <v>228903.36828690409</v>
      </c>
      <c r="FO110" s="1">
        <v>234987.76291681125</v>
      </c>
      <c r="FP110" s="1">
        <v>228903.36828690409</v>
      </c>
      <c r="FQ110" s="1">
        <v>228903.36828690409</v>
      </c>
      <c r="FR110" s="1">
        <f>SUMIF('[1]2026B and 2026F Details'!$AU:$AU,[1]GAE!$HZ110,'[1]2026B and 2026F Details'!DV:DV)</f>
        <v>0</v>
      </c>
      <c r="FS110" s="1">
        <f>SUMIF('[1]2026B and 2026F Details'!$AU:$AU,[1]GAE!$HZ110,'[1]2026B and 2026F Details'!DW:DW)</f>
        <v>0</v>
      </c>
      <c r="FT110" s="1">
        <f>SUMIF('[1]2026B and 2026F Details'!$AU:$AU,[1]GAE!$HZ110,'[1]2026B and 2026F Details'!DX:DX)</f>
        <v>0</v>
      </c>
      <c r="FU110" s="1">
        <f>SUMIF('[1]2026B and 2026F Details'!$AU:$AU,[1]GAE!$HZ110,'[1]2026B and 2026F Details'!DY:DY)</f>
        <v>0</v>
      </c>
      <c r="FV110" s="1">
        <f>SUMIF('[1]2026B and 2026F Details'!$AU:$AU,[1]GAE!$HZ110,'[1]2026B and 2026F Details'!DZ:DZ)</f>
        <v>0</v>
      </c>
      <c r="FW110" s="1">
        <f>SUMIF('[1]2026B and 2026F Details'!$AU:$AU,[1]GAE!$HZ110,'[1]2026B and 2026F Details'!EA:EA)</f>
        <v>0</v>
      </c>
      <c r="FX110" s="1">
        <f>SUMIF('[1]2026B and 2026F Details'!$AU:$AU,[1]GAE!$HZ110,'[1]2026B and 2026F Details'!EB:EB)</f>
        <v>0</v>
      </c>
      <c r="FY110" s="1">
        <f>SUMIF('[1]2026B and 2026F Details'!$AU:$AU,[1]GAE!$HZ110,'[1]2026B and 2026F Details'!EC:EC)</f>
        <v>0</v>
      </c>
      <c r="FZ110" s="1">
        <f>SUMIF('[1]2026B and 2026F Details'!$AU:$AU,[1]GAE!$HZ110,'[1]2026B and 2026F Details'!ED:ED)</f>
        <v>0</v>
      </c>
      <c r="GA110" s="1">
        <f>SUMIF('[1]2026B and 2026F Details'!$AU:$AU,[1]GAE!$HZ110,'[1]2026B and 2026F Details'!EE:EE)</f>
        <v>0</v>
      </c>
      <c r="GB110" s="1">
        <f>SUMIF('[1]2026B and 2026F Details'!$AU:$AU,[1]GAE!$HZ110,'[1]2026B and 2026F Details'!EF:EF)</f>
        <v>0</v>
      </c>
      <c r="GC110" s="1">
        <f>SUMIF('[1]2026B and 2026F Details'!$AU:$AU,[1]GAE!$HZ110,'[1]2026B and 2026F Details'!EG:EG)</f>
        <v>0</v>
      </c>
      <c r="GD110" t="s">
        <v>106</v>
      </c>
      <c r="GE110" t="s">
        <v>122</v>
      </c>
    </row>
    <row r="111" spans="1:187" x14ac:dyDescent="0.35">
      <c r="A111" t="s">
        <v>103</v>
      </c>
      <c r="B111" t="s">
        <v>104</v>
      </c>
      <c r="C111">
        <v>81221201</v>
      </c>
      <c r="D111">
        <v>61051102</v>
      </c>
      <c r="E111" s="1">
        <v>222600</v>
      </c>
      <c r="F111" s="1">
        <v>216338.3</v>
      </c>
      <c r="G111" s="1">
        <v>228261.7</v>
      </c>
      <c r="H111" s="1">
        <v>222400</v>
      </c>
      <c r="I111" s="1">
        <v>222400</v>
      </c>
      <c r="J111" s="1">
        <v>126400</v>
      </c>
      <c r="K111" s="1">
        <v>98305.540000000037</v>
      </c>
      <c r="L111" s="1">
        <v>-90027.880000000121</v>
      </c>
      <c r="M111" s="1">
        <v>388800</v>
      </c>
      <c r="N111" s="1">
        <v>1081914.4400000002</v>
      </c>
      <c r="O111" s="1">
        <v>610363.4299999997</v>
      </c>
      <c r="P111" s="1">
        <v>-1675396.9</v>
      </c>
      <c r="Q111" s="1">
        <v>196028.58</v>
      </c>
      <c r="R111" s="1">
        <v>196028.58</v>
      </c>
      <c r="S111" s="1">
        <v>117617.15000000002</v>
      </c>
      <c r="T111" s="1">
        <v>78411.429999999993</v>
      </c>
      <c r="U111" s="1">
        <v>-123678.64000000001</v>
      </c>
      <c r="V111" s="1">
        <v>75130.540000000037</v>
      </c>
      <c r="W111" s="1">
        <v>214633.56999999995</v>
      </c>
      <c r="X111" s="1">
        <v>96180.710000000079</v>
      </c>
      <c r="Y111" s="1">
        <v>99328.529999999912</v>
      </c>
      <c r="Z111" s="1">
        <v>49664.270000000019</v>
      </c>
      <c r="AA111" s="1">
        <v>74496.40000000014</v>
      </c>
      <c r="AB111" s="1">
        <v>528924.43999999994</v>
      </c>
      <c r="AC111" s="1">
        <v>135999.5</v>
      </c>
      <c r="AD111" s="1">
        <v>136000</v>
      </c>
      <c r="AE111" s="1">
        <v>136000</v>
      </c>
      <c r="AF111" s="1">
        <v>-16394.080000000016</v>
      </c>
      <c r="AG111" s="1">
        <v>-22856.690000000002</v>
      </c>
      <c r="AH111" s="1">
        <v>74781.090000000026</v>
      </c>
      <c r="AI111" s="1">
        <v>74781.589999999967</v>
      </c>
      <c r="AJ111" s="1">
        <v>-86994.579999999958</v>
      </c>
      <c r="AK111" s="1">
        <v>25622.26999999996</v>
      </c>
      <c r="AL111" s="1">
        <v>176200.94000000006</v>
      </c>
      <c r="AM111" s="1">
        <v>84421.319999999949</v>
      </c>
      <c r="AN111" s="1">
        <v>283834.56000000006</v>
      </c>
      <c r="AO111" s="1">
        <v>12662.91</v>
      </c>
      <c r="AP111" s="1">
        <v>83074.37</v>
      </c>
      <c r="AQ111" s="1">
        <v>47868.640000000014</v>
      </c>
      <c r="AR111" s="1">
        <v>481809.17999999993</v>
      </c>
      <c r="AS111" s="1">
        <v>-314268.94</v>
      </c>
      <c r="AT111" s="1">
        <v>69356.320000000007</v>
      </c>
      <c r="AU111" s="1">
        <v>71238.160000000033</v>
      </c>
      <c r="AV111" s="1">
        <v>58792</v>
      </c>
      <c r="AW111" s="1">
        <v>50417.559999999939</v>
      </c>
      <c r="AX111" s="1">
        <v>169563.80000000005</v>
      </c>
      <c r="AY111" s="1">
        <v>83775</v>
      </c>
      <c r="AZ111" s="1">
        <v>102809.59999999998</v>
      </c>
      <c r="BA111" s="1">
        <v>0</v>
      </c>
      <c r="BB111" s="7">
        <v>-86688.68</v>
      </c>
      <c r="BC111" s="8">
        <v>44122.039999999994</v>
      </c>
      <c r="BD111" s="8">
        <v>42566.64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-10535.94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7">
        <v>-86688.68</v>
      </c>
      <c r="DK111" s="8">
        <v>44122.039999999994</v>
      </c>
      <c r="DL111" s="8">
        <v>42566.64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-10535.94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4">
        <v>0</v>
      </c>
      <c r="ER111" s="1">
        <v>0</v>
      </c>
      <c r="ES111" s="35"/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f>SUMIF('[1]2026B and 2026F Details'!$AU:$AU,[1]GAE!$HZ111,'[1]2026B and 2026F Details'!DV:DV)</f>
        <v>0</v>
      </c>
      <c r="FS111" s="1">
        <f>SUMIF('[1]2026B and 2026F Details'!$AU:$AU,[1]GAE!$HZ111,'[1]2026B and 2026F Details'!DW:DW)</f>
        <v>0</v>
      </c>
      <c r="FT111" s="1">
        <f>SUMIF('[1]2026B and 2026F Details'!$AU:$AU,[1]GAE!$HZ111,'[1]2026B and 2026F Details'!DX:DX)</f>
        <v>0</v>
      </c>
      <c r="FU111" s="1">
        <f>SUMIF('[1]2026B and 2026F Details'!$AU:$AU,[1]GAE!$HZ111,'[1]2026B and 2026F Details'!DY:DY)</f>
        <v>0</v>
      </c>
      <c r="FV111" s="1">
        <f>SUMIF('[1]2026B and 2026F Details'!$AU:$AU,[1]GAE!$HZ111,'[1]2026B and 2026F Details'!DZ:DZ)</f>
        <v>0</v>
      </c>
      <c r="FW111" s="1">
        <f>SUMIF('[1]2026B and 2026F Details'!$AU:$AU,[1]GAE!$HZ111,'[1]2026B and 2026F Details'!EA:EA)</f>
        <v>0</v>
      </c>
      <c r="FX111" s="1">
        <f>SUMIF('[1]2026B and 2026F Details'!$AU:$AU,[1]GAE!$HZ111,'[1]2026B and 2026F Details'!EB:EB)</f>
        <v>0</v>
      </c>
      <c r="FY111" s="1">
        <f>SUMIF('[1]2026B and 2026F Details'!$AU:$AU,[1]GAE!$HZ111,'[1]2026B and 2026F Details'!EC:EC)</f>
        <v>0</v>
      </c>
      <c r="FZ111" s="1">
        <f>SUMIF('[1]2026B and 2026F Details'!$AU:$AU,[1]GAE!$HZ111,'[1]2026B and 2026F Details'!ED:ED)</f>
        <v>0</v>
      </c>
      <c r="GA111" s="1">
        <f>SUMIF('[1]2026B and 2026F Details'!$AU:$AU,[1]GAE!$HZ111,'[1]2026B and 2026F Details'!EE:EE)</f>
        <v>0</v>
      </c>
      <c r="GB111" s="1">
        <f>SUMIF('[1]2026B and 2026F Details'!$AU:$AU,[1]GAE!$HZ111,'[1]2026B and 2026F Details'!EF:EF)</f>
        <v>0</v>
      </c>
      <c r="GC111" s="1">
        <f>SUMIF('[1]2026B and 2026F Details'!$AU:$AU,[1]GAE!$HZ111,'[1]2026B and 2026F Details'!EG:EG)</f>
        <v>0</v>
      </c>
      <c r="GD111" t="s">
        <v>106</v>
      </c>
      <c r="GE111" t="s">
        <v>122</v>
      </c>
    </row>
    <row r="112" spans="1:187" x14ac:dyDescent="0.35">
      <c r="A112" t="s">
        <v>103</v>
      </c>
      <c r="B112" t="s">
        <v>104</v>
      </c>
      <c r="C112">
        <v>81222101</v>
      </c>
      <c r="D112">
        <v>61051102</v>
      </c>
      <c r="E112" s="1">
        <v>0</v>
      </c>
      <c r="F112" s="1">
        <v>0</v>
      </c>
      <c r="G112" s="1">
        <v>129000</v>
      </c>
      <c r="H112" s="1">
        <v>43000</v>
      </c>
      <c r="I112" s="1">
        <v>43000</v>
      </c>
      <c r="J112" s="1">
        <v>29800</v>
      </c>
      <c r="K112" s="1">
        <v>40249.659999999974</v>
      </c>
      <c r="L112" s="1">
        <v>8874.0599999999977</v>
      </c>
      <c r="M112" s="1">
        <v>73155.930000000051</v>
      </c>
      <c r="N112" s="1">
        <v>-18586.690000000002</v>
      </c>
      <c r="O112" s="1">
        <v>9745.0599999999977</v>
      </c>
      <c r="P112" s="1">
        <v>78697.19</v>
      </c>
      <c r="Q112" s="1">
        <v>44000</v>
      </c>
      <c r="R112" s="1">
        <v>-209521.85</v>
      </c>
      <c r="S112" s="1">
        <v>255521.85</v>
      </c>
      <c r="T112" s="1">
        <v>0</v>
      </c>
      <c r="U112" s="1">
        <v>30000</v>
      </c>
      <c r="V112" s="1">
        <v>13726.540000000008</v>
      </c>
      <c r="W112" s="1">
        <v>-4903.9300000000076</v>
      </c>
      <c r="X112" s="1">
        <v>25555.900000000009</v>
      </c>
      <c r="Y112" s="1">
        <v>29389.279999999999</v>
      </c>
      <c r="Z112" s="1">
        <v>33797.679999999993</v>
      </c>
      <c r="AA112" s="1">
        <v>38867.339999999997</v>
      </c>
      <c r="AB112" s="1">
        <v>44697.429999999993</v>
      </c>
      <c r="AC112" s="1">
        <v>22350.9</v>
      </c>
      <c r="AD112" s="1">
        <v>22350.9</v>
      </c>
      <c r="AE112" s="1">
        <v>22350.899999999994</v>
      </c>
      <c r="AF112" s="1">
        <v>19796.850000000006</v>
      </c>
      <c r="AG112" s="1">
        <v>19796.849999999991</v>
      </c>
      <c r="AH112" s="1">
        <v>19796.850000000006</v>
      </c>
      <c r="AI112" s="1">
        <v>19796.850000000006</v>
      </c>
      <c r="AJ112" s="1">
        <v>19796.850000000006</v>
      </c>
      <c r="AK112" s="1">
        <v>10964.789999999979</v>
      </c>
      <c r="AL112" s="1">
        <v>19796.850000000006</v>
      </c>
      <c r="AM112" s="1">
        <v>19796.850000000006</v>
      </c>
      <c r="AN112" s="1">
        <v>13552.619999999995</v>
      </c>
      <c r="AO112" s="1">
        <v>22350.9</v>
      </c>
      <c r="AP112" s="1">
        <v>22350.9</v>
      </c>
      <c r="AQ112" s="1">
        <v>22350.899999999994</v>
      </c>
      <c r="AR112" s="1">
        <v>22350.900000000009</v>
      </c>
      <c r="AS112" s="1">
        <v>22350.899999999994</v>
      </c>
      <c r="AT112" s="1">
        <v>22350.899999999994</v>
      </c>
      <c r="AU112" s="1">
        <v>22350.910000000003</v>
      </c>
      <c r="AV112" s="1">
        <v>22350.899999999994</v>
      </c>
      <c r="AW112" s="1">
        <v>22350.899999999994</v>
      </c>
      <c r="AX112" s="1">
        <v>22350.900000000023</v>
      </c>
      <c r="AY112" s="1">
        <v>22350.899999999994</v>
      </c>
      <c r="AZ112" s="1">
        <v>19416.540000000008</v>
      </c>
      <c r="BA112" s="1">
        <v>0</v>
      </c>
      <c r="BB112" s="1">
        <v>-37946.19</v>
      </c>
      <c r="BC112" s="1">
        <v>0</v>
      </c>
      <c r="BD112" s="1">
        <v>0</v>
      </c>
      <c r="BE112" s="1">
        <v>0</v>
      </c>
      <c r="BF112" s="1">
        <v>0</v>
      </c>
      <c r="BG112" s="1">
        <v>37946.19</v>
      </c>
      <c r="BH112" s="1">
        <v>0</v>
      </c>
      <c r="BI112" s="1">
        <v>0</v>
      </c>
      <c r="BJ112" s="1">
        <v>-39342.730000000003</v>
      </c>
      <c r="BK112" s="1">
        <v>0</v>
      </c>
      <c r="BL112" s="1">
        <v>0</v>
      </c>
      <c r="BM112" s="1">
        <v>-168097.81999999998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-37946.19</v>
      </c>
      <c r="DK112" s="1">
        <v>0</v>
      </c>
      <c r="DL112" s="1">
        <v>0</v>
      </c>
      <c r="DM112" s="1">
        <v>0</v>
      </c>
      <c r="DN112" s="1">
        <v>0</v>
      </c>
      <c r="DO112" s="1">
        <v>37946.19</v>
      </c>
      <c r="DP112" s="1">
        <v>0</v>
      </c>
      <c r="DQ112" s="1">
        <v>0</v>
      </c>
      <c r="DR112" s="1">
        <v>-39342.730000000003</v>
      </c>
      <c r="DS112" s="1">
        <v>0</v>
      </c>
      <c r="DT112" s="1">
        <v>0</v>
      </c>
      <c r="DU112" s="1">
        <v>-168097.81999999998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4">
        <v>0</v>
      </c>
      <c r="ER112" s="1">
        <v>0</v>
      </c>
      <c r="ES112" s="35"/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f>SUMIF('[1]2026B and 2026F Details'!$AU:$AU,[1]GAE!$HZ112,'[1]2026B and 2026F Details'!DV:DV)</f>
        <v>0</v>
      </c>
      <c r="FS112" s="1">
        <f>SUMIF('[1]2026B and 2026F Details'!$AU:$AU,[1]GAE!$HZ112,'[1]2026B and 2026F Details'!DW:DW)</f>
        <v>0</v>
      </c>
      <c r="FT112" s="1">
        <f>SUMIF('[1]2026B and 2026F Details'!$AU:$AU,[1]GAE!$HZ112,'[1]2026B and 2026F Details'!DX:DX)</f>
        <v>0</v>
      </c>
      <c r="FU112" s="1">
        <f>SUMIF('[1]2026B and 2026F Details'!$AU:$AU,[1]GAE!$HZ112,'[1]2026B and 2026F Details'!DY:DY)</f>
        <v>0</v>
      </c>
      <c r="FV112" s="1">
        <f>SUMIF('[1]2026B and 2026F Details'!$AU:$AU,[1]GAE!$HZ112,'[1]2026B and 2026F Details'!DZ:DZ)</f>
        <v>0</v>
      </c>
      <c r="FW112" s="1">
        <f>SUMIF('[1]2026B and 2026F Details'!$AU:$AU,[1]GAE!$HZ112,'[1]2026B and 2026F Details'!EA:EA)</f>
        <v>0</v>
      </c>
      <c r="FX112" s="1">
        <f>SUMIF('[1]2026B and 2026F Details'!$AU:$AU,[1]GAE!$HZ112,'[1]2026B and 2026F Details'!EB:EB)</f>
        <v>0</v>
      </c>
      <c r="FY112" s="1">
        <f>SUMIF('[1]2026B and 2026F Details'!$AU:$AU,[1]GAE!$HZ112,'[1]2026B and 2026F Details'!EC:EC)</f>
        <v>0</v>
      </c>
      <c r="FZ112" s="1">
        <f>SUMIF('[1]2026B and 2026F Details'!$AU:$AU,[1]GAE!$HZ112,'[1]2026B and 2026F Details'!ED:ED)</f>
        <v>0</v>
      </c>
      <c r="GA112" s="1">
        <f>SUMIF('[1]2026B and 2026F Details'!$AU:$AU,[1]GAE!$HZ112,'[1]2026B and 2026F Details'!EE:EE)</f>
        <v>0</v>
      </c>
      <c r="GB112" s="1">
        <f>SUMIF('[1]2026B and 2026F Details'!$AU:$AU,[1]GAE!$HZ112,'[1]2026B and 2026F Details'!EF:EF)</f>
        <v>0</v>
      </c>
      <c r="GC112" s="1">
        <f>SUMIF('[1]2026B and 2026F Details'!$AU:$AU,[1]GAE!$HZ112,'[1]2026B and 2026F Details'!EG:EG)</f>
        <v>0</v>
      </c>
      <c r="GD112" t="s">
        <v>106</v>
      </c>
      <c r="GE112" t="s">
        <v>122</v>
      </c>
    </row>
    <row r="113" spans="1:187" x14ac:dyDescent="0.35">
      <c r="A113" t="s">
        <v>103</v>
      </c>
      <c r="B113" t="s">
        <v>104</v>
      </c>
      <c r="C113">
        <v>81225101</v>
      </c>
      <c r="D113">
        <v>61051102</v>
      </c>
      <c r="E113" s="1">
        <v>43050</v>
      </c>
      <c r="F113" s="1">
        <v>41823.919999999998</v>
      </c>
      <c r="G113" s="1">
        <v>44126.080000000002</v>
      </c>
      <c r="H113" s="1">
        <v>43000</v>
      </c>
      <c r="I113" s="1">
        <v>43000</v>
      </c>
      <c r="J113" s="1">
        <v>209833.15999999997</v>
      </c>
      <c r="K113" s="1">
        <v>97912.340000000026</v>
      </c>
      <c r="L113" s="1">
        <v>0</v>
      </c>
      <c r="M113" s="1">
        <v>142055.40000000002</v>
      </c>
      <c r="N113" s="1">
        <v>128038.26000000001</v>
      </c>
      <c r="O113" s="1">
        <v>1794.1699999999255</v>
      </c>
      <c r="P113" s="1">
        <v>55579.570000000065</v>
      </c>
      <c r="Q113" s="1">
        <v>58750</v>
      </c>
      <c r="R113" s="1">
        <v>58750</v>
      </c>
      <c r="S113" s="1">
        <v>44062.5</v>
      </c>
      <c r="T113" s="1">
        <v>29375</v>
      </c>
      <c r="U113" s="1">
        <v>41667.390000000014</v>
      </c>
      <c r="V113" s="1">
        <v>11388.409999999974</v>
      </c>
      <c r="W113" s="1">
        <v>29375</v>
      </c>
      <c r="X113" s="1">
        <v>29375</v>
      </c>
      <c r="Y113" s="1">
        <v>75995.160000000033</v>
      </c>
      <c r="Z113" s="1">
        <v>-52610.580000000016</v>
      </c>
      <c r="AA113" s="1">
        <v>73189</v>
      </c>
      <c r="AB113" s="1">
        <v>3144.5299999999697</v>
      </c>
      <c r="AC113" s="1">
        <v>29375</v>
      </c>
      <c r="AD113" s="1">
        <v>29375</v>
      </c>
      <c r="AE113" s="1">
        <v>29375</v>
      </c>
      <c r="AF113" s="1">
        <v>29375</v>
      </c>
      <c r="AG113" s="1">
        <v>39399.799999999988</v>
      </c>
      <c r="AH113" s="1">
        <v>31379.960000000021</v>
      </c>
      <c r="AI113" s="1">
        <v>31379.959999999992</v>
      </c>
      <c r="AJ113" s="1">
        <v>42166.359999999986</v>
      </c>
      <c r="AK113" s="1">
        <v>32728.260000000038</v>
      </c>
      <c r="AL113" s="1">
        <v>32728.259999999951</v>
      </c>
      <c r="AM113" s="1">
        <v>48332.830000000016</v>
      </c>
      <c r="AN113" s="1">
        <v>118598.21000000002</v>
      </c>
      <c r="AO113" s="1">
        <v>31928.19</v>
      </c>
      <c r="AP113" s="1">
        <v>31928.19</v>
      </c>
      <c r="AQ113" s="1">
        <v>-73495.53</v>
      </c>
      <c r="AR113" s="1">
        <v>64438.96</v>
      </c>
      <c r="AS113" s="1">
        <v>-13359.71</v>
      </c>
      <c r="AT113" s="1">
        <v>29328.29</v>
      </c>
      <c r="AU113" s="1">
        <v>149759.79999999999</v>
      </c>
      <c r="AV113" s="1">
        <v>32046.359999999986</v>
      </c>
      <c r="AW113" s="1">
        <v>35466.760000000009</v>
      </c>
      <c r="AX113" s="1">
        <v>-18135.109999999986</v>
      </c>
      <c r="AY113" s="1">
        <v>-82508.820000000007</v>
      </c>
      <c r="AZ113" s="1">
        <v>157462.08000000002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4">
        <v>0</v>
      </c>
      <c r="ER113" s="1">
        <v>0</v>
      </c>
      <c r="ES113" s="35"/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f>SUMIF('[1]2026B and 2026F Details'!$AU:$AU,[1]GAE!$HZ113,'[1]2026B and 2026F Details'!DV:DV)</f>
        <v>0</v>
      </c>
      <c r="FS113" s="1">
        <f>SUMIF('[1]2026B and 2026F Details'!$AU:$AU,[1]GAE!$HZ113,'[1]2026B and 2026F Details'!DW:DW)</f>
        <v>0</v>
      </c>
      <c r="FT113" s="1">
        <f>SUMIF('[1]2026B and 2026F Details'!$AU:$AU,[1]GAE!$HZ113,'[1]2026B and 2026F Details'!DX:DX)</f>
        <v>0</v>
      </c>
      <c r="FU113" s="1">
        <f>SUMIF('[1]2026B and 2026F Details'!$AU:$AU,[1]GAE!$HZ113,'[1]2026B and 2026F Details'!DY:DY)</f>
        <v>0</v>
      </c>
      <c r="FV113" s="1">
        <f>SUMIF('[1]2026B and 2026F Details'!$AU:$AU,[1]GAE!$HZ113,'[1]2026B and 2026F Details'!DZ:DZ)</f>
        <v>0</v>
      </c>
      <c r="FW113" s="1">
        <f>SUMIF('[1]2026B and 2026F Details'!$AU:$AU,[1]GAE!$HZ113,'[1]2026B and 2026F Details'!EA:EA)</f>
        <v>0</v>
      </c>
      <c r="FX113" s="1">
        <f>SUMIF('[1]2026B and 2026F Details'!$AU:$AU,[1]GAE!$HZ113,'[1]2026B and 2026F Details'!EB:EB)</f>
        <v>0</v>
      </c>
      <c r="FY113" s="1">
        <f>SUMIF('[1]2026B and 2026F Details'!$AU:$AU,[1]GAE!$HZ113,'[1]2026B and 2026F Details'!EC:EC)</f>
        <v>0</v>
      </c>
      <c r="FZ113" s="1">
        <f>SUMIF('[1]2026B and 2026F Details'!$AU:$AU,[1]GAE!$HZ113,'[1]2026B and 2026F Details'!ED:ED)</f>
        <v>0</v>
      </c>
      <c r="GA113" s="1">
        <f>SUMIF('[1]2026B and 2026F Details'!$AU:$AU,[1]GAE!$HZ113,'[1]2026B and 2026F Details'!EE:EE)</f>
        <v>0</v>
      </c>
      <c r="GB113" s="1">
        <f>SUMIF('[1]2026B and 2026F Details'!$AU:$AU,[1]GAE!$HZ113,'[1]2026B and 2026F Details'!EF:EF)</f>
        <v>0</v>
      </c>
      <c r="GC113" s="1">
        <f>SUMIF('[1]2026B and 2026F Details'!$AU:$AU,[1]GAE!$HZ113,'[1]2026B and 2026F Details'!EG:EG)</f>
        <v>0</v>
      </c>
      <c r="GD113" t="s">
        <v>106</v>
      </c>
      <c r="GE113" t="s">
        <v>122</v>
      </c>
    </row>
    <row r="114" spans="1:187" x14ac:dyDescent="0.35">
      <c r="A114" t="s">
        <v>103</v>
      </c>
      <c r="B114" t="s">
        <v>104</v>
      </c>
      <c r="C114">
        <v>80111201</v>
      </c>
      <c r="D114">
        <v>61041101</v>
      </c>
      <c r="E114" s="1">
        <v>8938.9</v>
      </c>
      <c r="F114" s="1">
        <v>10451.460000000001</v>
      </c>
      <c r="G114" s="1">
        <v>4498.8099999999977</v>
      </c>
      <c r="H114" s="1">
        <v>6979.3700000000026</v>
      </c>
      <c r="I114" s="1">
        <v>8374.9599999999991</v>
      </c>
      <c r="J114" s="1">
        <v>12193.900000000001</v>
      </c>
      <c r="K114" s="1">
        <v>6811.0499999999956</v>
      </c>
      <c r="L114" s="1">
        <v>8407.89</v>
      </c>
      <c r="M114" s="1">
        <v>10308.510000000009</v>
      </c>
      <c r="N114" s="1">
        <v>9594.5199999999895</v>
      </c>
      <c r="O114" s="1">
        <v>5789.8800000000047</v>
      </c>
      <c r="P114" s="1">
        <v>12303.14</v>
      </c>
      <c r="Q114" s="1">
        <v>7682.16</v>
      </c>
      <c r="R114" s="1">
        <v>-7175.87</v>
      </c>
      <c r="S114" s="1">
        <v>3687.2700000000004</v>
      </c>
      <c r="T114" s="1">
        <v>4420.1099999999997</v>
      </c>
      <c r="U114" s="1">
        <v>2492.6900000000005</v>
      </c>
      <c r="V114" s="1">
        <v>-6683.5800000000008</v>
      </c>
      <c r="W114" s="1">
        <v>5675.37</v>
      </c>
      <c r="X114" s="1">
        <v>3690.9700000000012</v>
      </c>
      <c r="Y114" s="1">
        <v>3080.08</v>
      </c>
      <c r="Z114" s="1">
        <v>2838.2999999999993</v>
      </c>
      <c r="AA114" s="1">
        <v>6021.9000000000015</v>
      </c>
      <c r="AB114" s="1">
        <v>13263.049999999996</v>
      </c>
      <c r="AC114" s="1">
        <v>37613.35</v>
      </c>
      <c r="AD114" s="1">
        <v>29484.510000000002</v>
      </c>
      <c r="AE114" s="1">
        <v>38361.949999999997</v>
      </c>
      <c r="AF114" s="1">
        <v>19148.669999999998</v>
      </c>
      <c r="AG114" s="1">
        <v>23735.61</v>
      </c>
      <c r="AH114" s="1">
        <v>17789.920000000013</v>
      </c>
      <c r="AI114" s="1">
        <v>45672.369999999995</v>
      </c>
      <c r="AJ114" s="1">
        <v>29042.97</v>
      </c>
      <c r="AK114" s="1">
        <v>23166.350000000006</v>
      </c>
      <c r="AL114" s="1">
        <v>20553.679999999993</v>
      </c>
      <c r="AM114" s="1">
        <v>21963.320000000007</v>
      </c>
      <c r="AN114" s="1">
        <v>25902.190000000002</v>
      </c>
      <c r="AO114" s="1">
        <v>37295.94</v>
      </c>
      <c r="AP114" s="1">
        <v>28106.1</v>
      </c>
      <c r="AQ114" s="1">
        <v>38955.549999999996</v>
      </c>
      <c r="AR114" s="1">
        <v>39557</v>
      </c>
      <c r="AS114" s="1">
        <v>29227.790000000008</v>
      </c>
      <c r="AT114" s="1">
        <v>29497.540000000008</v>
      </c>
      <c r="AU114" s="1">
        <v>33479.079999999987</v>
      </c>
      <c r="AV114" s="1">
        <v>31684.549999999988</v>
      </c>
      <c r="AW114" s="1">
        <v>29864.609999999986</v>
      </c>
      <c r="AX114" s="1">
        <v>26421.020000000019</v>
      </c>
      <c r="AY114" s="1">
        <v>36671.390000000014</v>
      </c>
      <c r="AZ114" s="1">
        <v>29971.679999999993</v>
      </c>
      <c r="BA114" s="1">
        <v>0</v>
      </c>
      <c r="BB114" s="1">
        <v>23848.23</v>
      </c>
      <c r="BC114" s="1">
        <v>21274.51</v>
      </c>
      <c r="BD114" s="1">
        <v>26451.480000000003</v>
      </c>
      <c r="BE114" s="1">
        <v>23996.440000000002</v>
      </c>
      <c r="BF114" s="1">
        <v>26120.819999999992</v>
      </c>
      <c r="BG114" s="1">
        <v>38031.650000000009</v>
      </c>
      <c r="BH114" s="1">
        <v>27563.559999999998</v>
      </c>
      <c r="BI114" s="1">
        <v>27207.679999999993</v>
      </c>
      <c r="BJ114" s="1">
        <v>40224.270000000019</v>
      </c>
      <c r="BK114" s="1">
        <v>37640.899999999965</v>
      </c>
      <c r="BL114" s="1">
        <v>39003.860000000044</v>
      </c>
      <c r="BM114" s="1">
        <v>37375.94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258756.22</v>
      </c>
      <c r="BT114" s="1">
        <v>44042.819999999978</v>
      </c>
      <c r="BU114" s="1">
        <v>42224.260000000009</v>
      </c>
      <c r="BV114" s="1">
        <v>41505.989999999991</v>
      </c>
      <c r="BW114" s="1">
        <v>37096.950000000012</v>
      </c>
      <c r="BX114" s="1">
        <v>47751.679999999993</v>
      </c>
      <c r="BY114" s="1">
        <v>0</v>
      </c>
      <c r="BZ114" s="1">
        <v>37977.050000000003</v>
      </c>
      <c r="CA114" s="1">
        <v>33186.300000000003</v>
      </c>
      <c r="CB114" s="1">
        <v>38422.939999999988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23848.23</v>
      </c>
      <c r="DK114" s="1">
        <v>21274.51</v>
      </c>
      <c r="DL114" s="1">
        <v>26451.480000000003</v>
      </c>
      <c r="DM114" s="1">
        <v>23996.440000000002</v>
      </c>
      <c r="DN114" s="1">
        <v>26120.819999999992</v>
      </c>
      <c r="DO114" s="1">
        <v>38031.650000000009</v>
      </c>
      <c r="DP114" s="1">
        <v>27563.559999999998</v>
      </c>
      <c r="DQ114" s="1">
        <v>27207.679999999993</v>
      </c>
      <c r="DR114" s="1">
        <v>40224.270000000019</v>
      </c>
      <c r="DS114" s="1">
        <v>37640.899999999965</v>
      </c>
      <c r="DT114" s="1">
        <v>39003.860000000044</v>
      </c>
      <c r="DU114" s="1">
        <v>37375.94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258756.22</v>
      </c>
      <c r="EB114" s="1">
        <v>44042.819999999978</v>
      </c>
      <c r="EC114" s="1">
        <v>42224.260000000009</v>
      </c>
      <c r="ED114" s="1">
        <v>41505.989999999991</v>
      </c>
      <c r="EE114" s="1">
        <v>37096.950000000012</v>
      </c>
      <c r="EF114" s="1">
        <v>47751.679999999993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258756.22</v>
      </c>
      <c r="EN114" s="1">
        <v>44042.819999999978</v>
      </c>
      <c r="EO114" s="1">
        <v>42224.260000000009</v>
      </c>
      <c r="EP114" s="1">
        <v>41505.989999999991</v>
      </c>
      <c r="EQ114" s="4">
        <v>37096.950000000012</v>
      </c>
      <c r="ER114" s="1">
        <v>47751.679999999993</v>
      </c>
      <c r="ES114" s="35">
        <v>47751.679999999993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f>SUMIF('[1]2026B and 2026F Details'!$AU:$AU,[1]GAE!$HZ114,'[1]2026B and 2026F Details'!DV:DV)</f>
        <v>0</v>
      </c>
      <c r="FS114" s="1">
        <f>SUMIF('[1]2026B and 2026F Details'!$AU:$AU,[1]GAE!$HZ114,'[1]2026B and 2026F Details'!DW:DW)</f>
        <v>0</v>
      </c>
      <c r="FT114" s="1">
        <f>SUMIF('[1]2026B and 2026F Details'!$AU:$AU,[1]GAE!$HZ114,'[1]2026B and 2026F Details'!DX:DX)</f>
        <v>0</v>
      </c>
      <c r="FU114" s="1">
        <f>SUMIF('[1]2026B and 2026F Details'!$AU:$AU,[1]GAE!$HZ114,'[1]2026B and 2026F Details'!DY:DY)</f>
        <v>0</v>
      </c>
      <c r="FV114" s="1">
        <f>SUMIF('[1]2026B and 2026F Details'!$AU:$AU,[1]GAE!$HZ114,'[1]2026B and 2026F Details'!DZ:DZ)</f>
        <v>0</v>
      </c>
      <c r="FW114" s="1">
        <f>SUMIF('[1]2026B and 2026F Details'!$AU:$AU,[1]GAE!$HZ114,'[1]2026B and 2026F Details'!EA:EA)</f>
        <v>0</v>
      </c>
      <c r="FX114" s="1">
        <f>SUMIF('[1]2026B and 2026F Details'!$AU:$AU,[1]GAE!$HZ114,'[1]2026B and 2026F Details'!EB:EB)</f>
        <v>0</v>
      </c>
      <c r="FY114" s="1">
        <f>SUMIF('[1]2026B and 2026F Details'!$AU:$AU,[1]GAE!$HZ114,'[1]2026B and 2026F Details'!EC:EC)</f>
        <v>0</v>
      </c>
      <c r="FZ114" s="1">
        <f>SUMIF('[1]2026B and 2026F Details'!$AU:$AU,[1]GAE!$HZ114,'[1]2026B and 2026F Details'!ED:ED)</f>
        <v>0</v>
      </c>
      <c r="GA114" s="1">
        <f>SUMIF('[1]2026B and 2026F Details'!$AU:$AU,[1]GAE!$HZ114,'[1]2026B and 2026F Details'!EE:EE)</f>
        <v>0</v>
      </c>
      <c r="GB114" s="1">
        <f>SUMIF('[1]2026B and 2026F Details'!$AU:$AU,[1]GAE!$HZ114,'[1]2026B and 2026F Details'!EF:EF)</f>
        <v>0</v>
      </c>
      <c r="GC114" s="1">
        <f>SUMIF('[1]2026B and 2026F Details'!$AU:$AU,[1]GAE!$HZ114,'[1]2026B and 2026F Details'!EG:EG)</f>
        <v>0</v>
      </c>
      <c r="GD114" t="s">
        <v>109</v>
      </c>
      <c r="GE114" t="s">
        <v>123</v>
      </c>
    </row>
    <row r="115" spans="1:187" x14ac:dyDescent="0.35">
      <c r="A115" t="s">
        <v>103</v>
      </c>
      <c r="B115" t="s">
        <v>104</v>
      </c>
      <c r="C115">
        <v>80121101</v>
      </c>
      <c r="D115">
        <v>61041101</v>
      </c>
      <c r="E115" s="1">
        <v>26816.68</v>
      </c>
      <c r="F115" s="1">
        <v>31354.36</v>
      </c>
      <c r="G115" s="1">
        <v>13496.469999999994</v>
      </c>
      <c r="H115" s="1">
        <v>20938.050000000003</v>
      </c>
      <c r="I115" s="1">
        <v>25124.92</v>
      </c>
      <c r="J115" s="1">
        <v>36581.699999999997</v>
      </c>
      <c r="K115" s="1">
        <v>20433.160000000003</v>
      </c>
      <c r="L115" s="1">
        <v>25223.700000000012</v>
      </c>
      <c r="M115" s="1">
        <v>30925.539999999979</v>
      </c>
      <c r="N115" s="1">
        <v>28783.550000000017</v>
      </c>
      <c r="O115" s="1">
        <v>17369.739999999991</v>
      </c>
      <c r="P115" s="1">
        <v>36909.340000000026</v>
      </c>
      <c r="Q115" s="1">
        <v>23046.5</v>
      </c>
      <c r="R115" s="1">
        <v>8113.4500000000007</v>
      </c>
      <c r="S115" s="1">
        <v>28883.710000000003</v>
      </c>
      <c r="T115" s="1">
        <v>34624.25</v>
      </c>
      <c r="U115" s="1">
        <v>19526.080000000002</v>
      </c>
      <c r="V115" s="1">
        <v>-52354.640000000007</v>
      </c>
      <c r="W115" s="1">
        <v>44456.970000000008</v>
      </c>
      <c r="X115" s="1">
        <v>28912.579999999987</v>
      </c>
      <c r="Y115" s="1">
        <v>24127.410000000003</v>
      </c>
      <c r="Z115" s="1">
        <v>22233.23000000001</v>
      </c>
      <c r="AA115" s="1">
        <v>19613.299999999988</v>
      </c>
      <c r="AB115" s="1">
        <v>98817.16</v>
      </c>
      <c r="AC115" s="1">
        <v>190977.47</v>
      </c>
      <c r="AD115" s="1">
        <v>99295.310000000027</v>
      </c>
      <c r="AE115" s="1">
        <v>82851.389999999956</v>
      </c>
      <c r="AF115" s="1">
        <v>8618.5599999999977</v>
      </c>
      <c r="AG115" s="1">
        <v>30716.670000000042</v>
      </c>
      <c r="AH115" s="1">
        <v>23022.25</v>
      </c>
      <c r="AI115" s="1">
        <v>59105.419999999984</v>
      </c>
      <c r="AJ115" s="1">
        <v>37585.01999999996</v>
      </c>
      <c r="AK115" s="1">
        <v>29979.979999999981</v>
      </c>
      <c r="AL115" s="1">
        <v>26598.880000000005</v>
      </c>
      <c r="AM115" s="1">
        <v>28423.119999999995</v>
      </c>
      <c r="AN115" s="1">
        <v>33520.480000000098</v>
      </c>
      <c r="AO115" s="1">
        <v>48265.34</v>
      </c>
      <c r="AP115" s="1">
        <v>36372.600000000006</v>
      </c>
      <c r="AQ115" s="1">
        <v>50413.070000000007</v>
      </c>
      <c r="AR115" s="1">
        <v>51191.419999999984</v>
      </c>
      <c r="AS115" s="1">
        <v>37824.200000000012</v>
      </c>
      <c r="AT115" s="1">
        <v>38173.27999999997</v>
      </c>
      <c r="AU115" s="1">
        <v>43325.860000000044</v>
      </c>
      <c r="AV115" s="1">
        <v>41003.52999999997</v>
      </c>
      <c r="AW115" s="1">
        <v>38648.320000000007</v>
      </c>
      <c r="AX115" s="1">
        <v>34191.910000000033</v>
      </c>
      <c r="AY115" s="1">
        <v>47457.089999999967</v>
      </c>
      <c r="AZ115" s="1">
        <v>38786.880000000005</v>
      </c>
      <c r="BA115" s="1">
        <v>0</v>
      </c>
      <c r="BB115" s="1">
        <v>30862.41</v>
      </c>
      <c r="BC115" s="1">
        <v>27531.74</v>
      </c>
      <c r="BD115" s="1">
        <v>34231.329999999994</v>
      </c>
      <c r="BE115" s="1">
        <v>31054.210000000006</v>
      </c>
      <c r="BF115" s="1">
        <v>33803.419999999984</v>
      </c>
      <c r="BG115" s="1">
        <v>49217.430000000022</v>
      </c>
      <c r="BH115" s="1">
        <v>35670.489999999991</v>
      </c>
      <c r="BI115" s="1">
        <v>35209.939999999973</v>
      </c>
      <c r="BJ115" s="1">
        <v>52054.94</v>
      </c>
      <c r="BK115" s="1">
        <v>48711.760000000009</v>
      </c>
      <c r="BL115" s="1">
        <v>50475.590000000026</v>
      </c>
      <c r="BM115" s="1">
        <v>48368.869999999995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328661.2</v>
      </c>
      <c r="BT115" s="1">
        <v>56996.599999999977</v>
      </c>
      <c r="BU115" s="1">
        <v>84448.520000000019</v>
      </c>
      <c r="BV115" s="1">
        <v>53713.630000000005</v>
      </c>
      <c r="BW115" s="1">
        <v>48007.81</v>
      </c>
      <c r="BX115" s="1">
        <v>61796.300000000047</v>
      </c>
      <c r="BY115" s="1">
        <v>0</v>
      </c>
      <c r="BZ115" s="1">
        <v>49146.77</v>
      </c>
      <c r="CA115" s="1">
        <v>42946.970000000008</v>
      </c>
      <c r="CB115" s="1">
        <v>49723.809999999983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30862.41</v>
      </c>
      <c r="DK115" s="1">
        <v>27531.74</v>
      </c>
      <c r="DL115" s="1">
        <v>34231.329999999994</v>
      </c>
      <c r="DM115" s="1">
        <v>31054.210000000006</v>
      </c>
      <c r="DN115" s="1">
        <v>33803.419999999984</v>
      </c>
      <c r="DO115" s="1">
        <v>49217.430000000022</v>
      </c>
      <c r="DP115" s="1">
        <v>35670.489999999991</v>
      </c>
      <c r="DQ115" s="1">
        <v>35209.939999999973</v>
      </c>
      <c r="DR115" s="1">
        <v>52054.94</v>
      </c>
      <c r="DS115" s="1">
        <v>48711.760000000009</v>
      </c>
      <c r="DT115" s="1">
        <v>50475.590000000026</v>
      </c>
      <c r="DU115" s="1">
        <v>48368.869999999995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328661.2</v>
      </c>
      <c r="EB115" s="1">
        <v>56996.599999999977</v>
      </c>
      <c r="EC115" s="1">
        <v>84448.520000000019</v>
      </c>
      <c r="ED115" s="1">
        <v>53713.630000000005</v>
      </c>
      <c r="EE115" s="1">
        <v>48007.81</v>
      </c>
      <c r="EF115" s="1">
        <v>61796.300000000047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328661.2</v>
      </c>
      <c r="EN115" s="1">
        <v>56996.599999999977</v>
      </c>
      <c r="EO115" s="1">
        <v>84448.520000000019</v>
      </c>
      <c r="EP115" s="1">
        <v>53713.630000000005</v>
      </c>
      <c r="EQ115" s="4">
        <v>48007.81</v>
      </c>
      <c r="ER115" s="1">
        <v>61796.300000000047</v>
      </c>
      <c r="ES115" s="35">
        <v>61796.300000000047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f>SUMIF('[1]2026B and 2026F Details'!$AU:$AU,[1]GAE!$HZ115,'[1]2026B and 2026F Details'!DV:DV)</f>
        <v>0</v>
      </c>
      <c r="FS115" s="1">
        <f>SUMIF('[1]2026B and 2026F Details'!$AU:$AU,[1]GAE!$HZ115,'[1]2026B and 2026F Details'!DW:DW)</f>
        <v>0</v>
      </c>
      <c r="FT115" s="1">
        <f>SUMIF('[1]2026B and 2026F Details'!$AU:$AU,[1]GAE!$HZ115,'[1]2026B and 2026F Details'!DX:DX)</f>
        <v>0</v>
      </c>
      <c r="FU115" s="1">
        <f>SUMIF('[1]2026B and 2026F Details'!$AU:$AU,[1]GAE!$HZ115,'[1]2026B and 2026F Details'!DY:DY)</f>
        <v>0</v>
      </c>
      <c r="FV115" s="1">
        <f>SUMIF('[1]2026B and 2026F Details'!$AU:$AU,[1]GAE!$HZ115,'[1]2026B and 2026F Details'!DZ:DZ)</f>
        <v>0</v>
      </c>
      <c r="FW115" s="1">
        <f>SUMIF('[1]2026B and 2026F Details'!$AU:$AU,[1]GAE!$HZ115,'[1]2026B and 2026F Details'!EA:EA)</f>
        <v>0</v>
      </c>
      <c r="FX115" s="1">
        <f>SUMIF('[1]2026B and 2026F Details'!$AU:$AU,[1]GAE!$HZ115,'[1]2026B and 2026F Details'!EB:EB)</f>
        <v>0</v>
      </c>
      <c r="FY115" s="1">
        <f>SUMIF('[1]2026B and 2026F Details'!$AU:$AU,[1]GAE!$HZ115,'[1]2026B and 2026F Details'!EC:EC)</f>
        <v>0</v>
      </c>
      <c r="FZ115" s="1">
        <f>SUMIF('[1]2026B and 2026F Details'!$AU:$AU,[1]GAE!$HZ115,'[1]2026B and 2026F Details'!ED:ED)</f>
        <v>0</v>
      </c>
      <c r="GA115" s="1">
        <f>SUMIF('[1]2026B and 2026F Details'!$AU:$AU,[1]GAE!$HZ115,'[1]2026B and 2026F Details'!EE:EE)</f>
        <v>0</v>
      </c>
      <c r="GB115" s="1">
        <f>SUMIF('[1]2026B and 2026F Details'!$AU:$AU,[1]GAE!$HZ115,'[1]2026B and 2026F Details'!EF:EF)</f>
        <v>0</v>
      </c>
      <c r="GC115" s="1">
        <f>SUMIF('[1]2026B and 2026F Details'!$AU:$AU,[1]GAE!$HZ115,'[1]2026B and 2026F Details'!EG:EG)</f>
        <v>0</v>
      </c>
      <c r="GD115" t="s">
        <v>109</v>
      </c>
      <c r="GE115" t="s">
        <v>123</v>
      </c>
    </row>
    <row r="116" spans="1:187" x14ac:dyDescent="0.35">
      <c r="A116" t="s">
        <v>103</v>
      </c>
      <c r="B116" t="s">
        <v>104</v>
      </c>
      <c r="C116">
        <v>80131101</v>
      </c>
      <c r="D116">
        <v>61041101</v>
      </c>
      <c r="E116" s="1">
        <v>34478.589999999997</v>
      </c>
      <c r="F116" s="1">
        <v>40312.740000000005</v>
      </c>
      <c r="G116" s="1">
        <v>17352.599999999991</v>
      </c>
      <c r="H116" s="1">
        <v>26920.36</v>
      </c>
      <c r="I116" s="1">
        <v>32303.479999999996</v>
      </c>
      <c r="J116" s="1">
        <v>47033.600000000006</v>
      </c>
      <c r="K116" s="1">
        <v>26271.179999999993</v>
      </c>
      <c r="L116" s="1">
        <v>32430.47</v>
      </c>
      <c r="M116" s="1">
        <v>39761.410000000003</v>
      </c>
      <c r="N116" s="1">
        <v>37007.450000000012</v>
      </c>
      <c r="O116" s="1">
        <v>22332.5</v>
      </c>
      <c r="P116" s="1">
        <v>47454.859999999986</v>
      </c>
      <c r="Q116" s="1">
        <v>29631.23</v>
      </c>
      <c r="R116" s="1">
        <v>24303.01</v>
      </c>
      <c r="S116" s="1">
        <v>45476.470000000008</v>
      </c>
      <c r="T116" s="1">
        <v>54514.770000000004</v>
      </c>
      <c r="U116" s="1">
        <v>30743.229999999981</v>
      </c>
      <c r="V116" s="1">
        <v>-82430.799999999988</v>
      </c>
      <c r="W116" s="1">
        <v>69996.149999999994</v>
      </c>
      <c r="X116" s="1">
        <v>45521.929999999993</v>
      </c>
      <c r="Y116" s="1">
        <v>37987.820000000007</v>
      </c>
      <c r="Z116" s="1">
        <v>35005.520000000019</v>
      </c>
      <c r="AA116" s="1">
        <v>51180.77999999997</v>
      </c>
      <c r="AB116" s="1">
        <v>163577.65000000002</v>
      </c>
      <c r="AC116" s="1">
        <v>274126.48</v>
      </c>
      <c r="AD116" s="1">
        <v>147975.60000000003</v>
      </c>
      <c r="AE116" s="1">
        <v>209962.10999999993</v>
      </c>
      <c r="AF116" s="1">
        <v>-43722.199999999953</v>
      </c>
      <c r="AG116" s="1">
        <v>37697.729999999981</v>
      </c>
      <c r="AH116" s="1">
        <v>28254.570000000065</v>
      </c>
      <c r="AI116" s="1">
        <v>72538.469999999972</v>
      </c>
      <c r="AJ116" s="1">
        <v>46127.069999999949</v>
      </c>
      <c r="AK116" s="1">
        <v>36793.609999999986</v>
      </c>
      <c r="AL116" s="1">
        <v>32644.080000000075</v>
      </c>
      <c r="AM116" s="1">
        <v>34882.919999999925</v>
      </c>
      <c r="AN116" s="1">
        <v>41138.770000000019</v>
      </c>
      <c r="AO116" s="1">
        <v>59234.73</v>
      </c>
      <c r="AP116" s="1">
        <v>44639.1</v>
      </c>
      <c r="AQ116" s="1">
        <v>61870.58</v>
      </c>
      <c r="AR116" s="1">
        <v>62825.829999999987</v>
      </c>
      <c r="AS116" s="1">
        <v>46420.600000000035</v>
      </c>
      <c r="AT116" s="1">
        <v>46849.02999999997</v>
      </c>
      <c r="AU116" s="1">
        <v>53172.650000000023</v>
      </c>
      <c r="AV116" s="1">
        <v>50322.51999999996</v>
      </c>
      <c r="AW116" s="1">
        <v>47432.030000000028</v>
      </c>
      <c r="AX116" s="1">
        <v>41962.789999999979</v>
      </c>
      <c r="AY116" s="1">
        <v>58242.790000000037</v>
      </c>
      <c r="AZ116" s="1">
        <v>47602.079999999958</v>
      </c>
      <c r="BA116" s="1">
        <v>0</v>
      </c>
      <c r="BB116" s="1">
        <v>37876.589999999997</v>
      </c>
      <c r="BC116" s="1">
        <v>33788.949999999997</v>
      </c>
      <c r="BD116" s="1">
        <v>42011.180000000008</v>
      </c>
      <c r="BE116" s="1">
        <v>38111.989999999991</v>
      </c>
      <c r="BF116" s="1">
        <v>41486.010000000009</v>
      </c>
      <c r="BG116" s="1">
        <v>60403.209999999992</v>
      </c>
      <c r="BH116" s="1">
        <v>43777.419999999984</v>
      </c>
      <c r="BI116" s="1">
        <v>43212.200000000012</v>
      </c>
      <c r="BJ116" s="1">
        <v>63885.609999999986</v>
      </c>
      <c r="BK116" s="1">
        <v>59782.610000000044</v>
      </c>
      <c r="BL116" s="1">
        <v>61947.309999999939</v>
      </c>
      <c r="BM116" s="1">
        <v>59361.790000000037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335328.28000000003</v>
      </c>
      <c r="BT116" s="1">
        <v>69950.37</v>
      </c>
      <c r="BU116" s="1">
        <v>54643.159999999974</v>
      </c>
      <c r="BV116" s="1">
        <v>65921.26999999996</v>
      </c>
      <c r="BW116" s="1">
        <v>58918.680000000051</v>
      </c>
      <c r="BX116" s="1">
        <v>75840.910000000033</v>
      </c>
      <c r="BY116" s="1">
        <v>0</v>
      </c>
      <c r="BZ116" s="1">
        <v>60316.49</v>
      </c>
      <c r="CA116" s="1">
        <v>52707.65</v>
      </c>
      <c r="CB116" s="1">
        <v>61024.67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37876.589999999997</v>
      </c>
      <c r="DK116" s="1">
        <v>33788.949999999997</v>
      </c>
      <c r="DL116" s="1">
        <v>42011.180000000008</v>
      </c>
      <c r="DM116" s="1">
        <v>38111.989999999991</v>
      </c>
      <c r="DN116" s="1">
        <v>41486.010000000009</v>
      </c>
      <c r="DO116" s="1">
        <v>60403.209999999992</v>
      </c>
      <c r="DP116" s="1">
        <v>43777.419999999984</v>
      </c>
      <c r="DQ116" s="1">
        <v>43212.200000000012</v>
      </c>
      <c r="DR116" s="1">
        <v>63885.609999999986</v>
      </c>
      <c r="DS116" s="1">
        <v>59782.610000000044</v>
      </c>
      <c r="DT116" s="1">
        <v>61947.309999999939</v>
      </c>
      <c r="DU116" s="1">
        <v>59361.790000000037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335328.28000000003</v>
      </c>
      <c r="EB116" s="1">
        <v>69950.37</v>
      </c>
      <c r="EC116" s="1">
        <v>54643.159999999974</v>
      </c>
      <c r="ED116" s="1">
        <v>65921.26999999996</v>
      </c>
      <c r="EE116" s="1">
        <v>58918.680000000051</v>
      </c>
      <c r="EF116" s="1">
        <v>75840.910000000033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335328.28000000003</v>
      </c>
      <c r="EN116" s="1">
        <v>69950.37</v>
      </c>
      <c r="EO116" s="1">
        <v>54643.159999999974</v>
      </c>
      <c r="EP116" s="1">
        <v>65921.26999999996</v>
      </c>
      <c r="EQ116" s="4">
        <v>58918.680000000051</v>
      </c>
      <c r="ER116" s="1">
        <v>75840.910000000033</v>
      </c>
      <c r="ES116" s="35">
        <v>75840.910000000033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f>SUMIF('[1]2026B and 2026F Details'!$AU:$AU,[1]GAE!$HZ116,'[1]2026B and 2026F Details'!DV:DV)</f>
        <v>0</v>
      </c>
      <c r="FS116" s="1">
        <f>SUMIF('[1]2026B and 2026F Details'!$AU:$AU,[1]GAE!$HZ116,'[1]2026B and 2026F Details'!DW:DW)</f>
        <v>0</v>
      </c>
      <c r="FT116" s="1">
        <f>SUMIF('[1]2026B and 2026F Details'!$AU:$AU,[1]GAE!$HZ116,'[1]2026B and 2026F Details'!DX:DX)</f>
        <v>0</v>
      </c>
      <c r="FU116" s="1">
        <f>SUMIF('[1]2026B and 2026F Details'!$AU:$AU,[1]GAE!$HZ116,'[1]2026B and 2026F Details'!DY:DY)</f>
        <v>0</v>
      </c>
      <c r="FV116" s="1">
        <f>SUMIF('[1]2026B and 2026F Details'!$AU:$AU,[1]GAE!$HZ116,'[1]2026B and 2026F Details'!DZ:DZ)</f>
        <v>0</v>
      </c>
      <c r="FW116" s="1">
        <f>SUMIF('[1]2026B and 2026F Details'!$AU:$AU,[1]GAE!$HZ116,'[1]2026B and 2026F Details'!EA:EA)</f>
        <v>0</v>
      </c>
      <c r="FX116" s="1">
        <f>SUMIF('[1]2026B and 2026F Details'!$AU:$AU,[1]GAE!$HZ116,'[1]2026B and 2026F Details'!EB:EB)</f>
        <v>0</v>
      </c>
      <c r="FY116" s="1">
        <f>SUMIF('[1]2026B and 2026F Details'!$AU:$AU,[1]GAE!$HZ116,'[1]2026B and 2026F Details'!EC:EC)</f>
        <v>0</v>
      </c>
      <c r="FZ116" s="1">
        <f>SUMIF('[1]2026B and 2026F Details'!$AU:$AU,[1]GAE!$HZ116,'[1]2026B and 2026F Details'!ED:ED)</f>
        <v>0</v>
      </c>
      <c r="GA116" s="1">
        <f>SUMIF('[1]2026B and 2026F Details'!$AU:$AU,[1]GAE!$HZ116,'[1]2026B and 2026F Details'!EE:EE)</f>
        <v>0</v>
      </c>
      <c r="GB116" s="1">
        <f>SUMIF('[1]2026B and 2026F Details'!$AU:$AU,[1]GAE!$HZ116,'[1]2026B and 2026F Details'!EF:EF)</f>
        <v>0</v>
      </c>
      <c r="GC116" s="1">
        <f>SUMIF('[1]2026B and 2026F Details'!$AU:$AU,[1]GAE!$HZ116,'[1]2026B and 2026F Details'!EG:EG)</f>
        <v>0</v>
      </c>
      <c r="GD116" t="s">
        <v>109</v>
      </c>
      <c r="GE116" t="s">
        <v>123</v>
      </c>
    </row>
    <row r="117" spans="1:187" x14ac:dyDescent="0.35">
      <c r="A117" t="s">
        <v>103</v>
      </c>
      <c r="B117" t="s">
        <v>104</v>
      </c>
      <c r="C117">
        <v>80311101</v>
      </c>
      <c r="D117">
        <v>61041101</v>
      </c>
      <c r="E117" s="1">
        <v>43417.49</v>
      </c>
      <c r="F117" s="1">
        <v>50764.200000000004</v>
      </c>
      <c r="G117" s="1">
        <v>21851.410000000003</v>
      </c>
      <c r="H117" s="1">
        <v>33899.75</v>
      </c>
      <c r="I117" s="1">
        <v>40678.429999999993</v>
      </c>
      <c r="J117" s="1">
        <v>59227.5</v>
      </c>
      <c r="K117" s="1">
        <v>33082.250000000029</v>
      </c>
      <c r="L117" s="1">
        <v>40838.349999999977</v>
      </c>
      <c r="M117" s="1">
        <v>50069.94</v>
      </c>
      <c r="N117" s="1">
        <v>46601.950000000012</v>
      </c>
      <c r="O117" s="1">
        <v>28122.419999999984</v>
      </c>
      <c r="P117" s="1">
        <v>59757.960000000021</v>
      </c>
      <c r="Q117" s="1">
        <v>37313.4</v>
      </c>
      <c r="R117" s="1">
        <v>10994.510000000002</v>
      </c>
      <c r="S117" s="1">
        <v>45476.47</v>
      </c>
      <c r="T117" s="1">
        <v>54514.76999999999</v>
      </c>
      <c r="U117" s="1">
        <v>30743.23000000001</v>
      </c>
      <c r="V117" s="1">
        <v>-82430.8</v>
      </c>
      <c r="W117" s="1">
        <v>69996.150000000009</v>
      </c>
      <c r="X117" s="1">
        <v>45521.929999999993</v>
      </c>
      <c r="Y117" s="1">
        <v>37987.820000000007</v>
      </c>
      <c r="Z117" s="1">
        <v>35005.51999999999</v>
      </c>
      <c r="AA117" s="1">
        <v>44477.400000000023</v>
      </c>
      <c r="AB117" s="1">
        <v>150399.59999999998</v>
      </c>
      <c r="AC117" s="1">
        <v>298370.88</v>
      </c>
      <c r="AD117" s="1">
        <v>156975.59999999998</v>
      </c>
      <c r="AE117" s="1">
        <v>205739.55000000005</v>
      </c>
      <c r="AF117" s="1">
        <v>-26210.469999999972</v>
      </c>
      <c r="AG117" s="1">
        <v>47471.209999999963</v>
      </c>
      <c r="AH117" s="1">
        <v>35579.829999999958</v>
      </c>
      <c r="AI117" s="1">
        <v>91344.739999999991</v>
      </c>
      <c r="AJ117" s="1">
        <v>58085.940000000061</v>
      </c>
      <c r="AK117" s="1">
        <v>46332.699999999953</v>
      </c>
      <c r="AL117" s="1">
        <v>41107.359999999986</v>
      </c>
      <c r="AM117" s="1">
        <v>43926.640000000014</v>
      </c>
      <c r="AN117" s="1">
        <v>51804.370000000112</v>
      </c>
      <c r="AO117" s="1">
        <v>74591.89</v>
      </c>
      <c r="AP117" s="1">
        <v>56212.2</v>
      </c>
      <c r="AQ117" s="1">
        <v>77911.100000000006</v>
      </c>
      <c r="AR117" s="1">
        <v>79114</v>
      </c>
      <c r="AS117" s="1">
        <v>58455.570000000007</v>
      </c>
      <c r="AT117" s="1">
        <v>58995.080000000016</v>
      </c>
      <c r="AU117" s="1">
        <v>66958.149999999965</v>
      </c>
      <c r="AV117" s="1">
        <v>63369.099999999977</v>
      </c>
      <c r="AW117" s="1">
        <v>59729.220000000088</v>
      </c>
      <c r="AX117" s="1">
        <v>52842.039999999921</v>
      </c>
      <c r="AY117" s="1">
        <v>73342.770000000019</v>
      </c>
      <c r="AZ117" s="1">
        <v>59943.359999999986</v>
      </c>
      <c r="BA117" s="1">
        <v>0</v>
      </c>
      <c r="BB117" s="1">
        <v>47696.45</v>
      </c>
      <c r="BC117" s="1">
        <v>42549.05</v>
      </c>
      <c r="BD117" s="1">
        <v>52902.959999999992</v>
      </c>
      <c r="BE117" s="1">
        <v>47992.880000000005</v>
      </c>
      <c r="BF117" s="1">
        <v>52241.649999999994</v>
      </c>
      <c r="BG117" s="1">
        <v>76063.299999999988</v>
      </c>
      <c r="BH117" s="1">
        <v>55127.119999999995</v>
      </c>
      <c r="BI117" s="1">
        <v>54415.370000000054</v>
      </c>
      <c r="BJ117" s="1">
        <v>80448.539999999979</v>
      </c>
      <c r="BK117" s="1">
        <v>75281.799999999988</v>
      </c>
      <c r="BL117" s="1">
        <v>78007.719999999972</v>
      </c>
      <c r="BM117" s="1">
        <v>74751.88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475353.85</v>
      </c>
      <c r="BT117" s="1">
        <v>88085.650000000023</v>
      </c>
      <c r="BU117" s="1">
        <v>67062.060000000056</v>
      </c>
      <c r="BV117" s="1">
        <v>83011.969999999972</v>
      </c>
      <c r="BW117" s="1">
        <v>74193.890000000014</v>
      </c>
      <c r="BX117" s="1">
        <v>95503.37</v>
      </c>
      <c r="BY117" s="1">
        <v>0</v>
      </c>
      <c r="BZ117" s="1">
        <v>75954.100000000006</v>
      </c>
      <c r="CA117" s="1">
        <v>66372.59</v>
      </c>
      <c r="CB117" s="1">
        <v>76845.88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47696.45</v>
      </c>
      <c r="DK117" s="1">
        <v>42549.05</v>
      </c>
      <c r="DL117" s="1">
        <v>52902.959999999992</v>
      </c>
      <c r="DM117" s="1">
        <v>47992.880000000005</v>
      </c>
      <c r="DN117" s="1">
        <v>52241.649999999994</v>
      </c>
      <c r="DO117" s="1">
        <v>76063.299999999988</v>
      </c>
      <c r="DP117" s="1">
        <v>55127.119999999995</v>
      </c>
      <c r="DQ117" s="1">
        <v>54415.370000000054</v>
      </c>
      <c r="DR117" s="1">
        <v>80448.539999999979</v>
      </c>
      <c r="DS117" s="1">
        <v>75281.799999999988</v>
      </c>
      <c r="DT117" s="1">
        <v>78007.719999999972</v>
      </c>
      <c r="DU117" s="1">
        <v>74751.88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475353.85</v>
      </c>
      <c r="EB117" s="1">
        <v>88085.650000000023</v>
      </c>
      <c r="EC117" s="1">
        <v>67062.060000000056</v>
      </c>
      <c r="ED117" s="1">
        <v>83011.969999999972</v>
      </c>
      <c r="EE117" s="1">
        <v>74193.890000000014</v>
      </c>
      <c r="EF117" s="1">
        <v>95503.37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475353.85</v>
      </c>
      <c r="EN117" s="1">
        <v>88085.650000000023</v>
      </c>
      <c r="EO117" s="1">
        <v>67062.060000000056</v>
      </c>
      <c r="EP117" s="1">
        <v>83011.969999999972</v>
      </c>
      <c r="EQ117" s="4">
        <v>74193.890000000014</v>
      </c>
      <c r="ER117" s="1">
        <v>95503.37</v>
      </c>
      <c r="ES117" s="35">
        <v>95503.37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f>SUMIF('[1]2026B and 2026F Details'!$AU:$AU,[1]GAE!$HZ117,'[1]2026B and 2026F Details'!DV:DV)</f>
        <v>0</v>
      </c>
      <c r="FS117" s="1">
        <f>SUMIF('[1]2026B and 2026F Details'!$AU:$AU,[1]GAE!$HZ117,'[1]2026B and 2026F Details'!DW:DW)</f>
        <v>0</v>
      </c>
      <c r="FT117" s="1">
        <f>SUMIF('[1]2026B and 2026F Details'!$AU:$AU,[1]GAE!$HZ117,'[1]2026B and 2026F Details'!DX:DX)</f>
        <v>0</v>
      </c>
      <c r="FU117" s="1">
        <f>SUMIF('[1]2026B and 2026F Details'!$AU:$AU,[1]GAE!$HZ117,'[1]2026B and 2026F Details'!DY:DY)</f>
        <v>0</v>
      </c>
      <c r="FV117" s="1">
        <f>SUMIF('[1]2026B and 2026F Details'!$AU:$AU,[1]GAE!$HZ117,'[1]2026B and 2026F Details'!DZ:DZ)</f>
        <v>0</v>
      </c>
      <c r="FW117" s="1">
        <f>SUMIF('[1]2026B and 2026F Details'!$AU:$AU,[1]GAE!$HZ117,'[1]2026B and 2026F Details'!EA:EA)</f>
        <v>0</v>
      </c>
      <c r="FX117" s="1">
        <f>SUMIF('[1]2026B and 2026F Details'!$AU:$AU,[1]GAE!$HZ117,'[1]2026B and 2026F Details'!EB:EB)</f>
        <v>0</v>
      </c>
      <c r="FY117" s="1">
        <f>SUMIF('[1]2026B and 2026F Details'!$AU:$AU,[1]GAE!$HZ117,'[1]2026B and 2026F Details'!EC:EC)</f>
        <v>0</v>
      </c>
      <c r="FZ117" s="1">
        <f>SUMIF('[1]2026B and 2026F Details'!$AU:$AU,[1]GAE!$HZ117,'[1]2026B and 2026F Details'!ED:ED)</f>
        <v>0</v>
      </c>
      <c r="GA117" s="1">
        <f>SUMIF('[1]2026B and 2026F Details'!$AU:$AU,[1]GAE!$HZ117,'[1]2026B and 2026F Details'!EE:EE)</f>
        <v>0</v>
      </c>
      <c r="GB117" s="1">
        <f>SUMIF('[1]2026B and 2026F Details'!$AU:$AU,[1]GAE!$HZ117,'[1]2026B and 2026F Details'!EF:EF)</f>
        <v>0</v>
      </c>
      <c r="GC117" s="1">
        <f>SUMIF('[1]2026B and 2026F Details'!$AU:$AU,[1]GAE!$HZ117,'[1]2026B and 2026F Details'!EG:EG)</f>
        <v>0</v>
      </c>
      <c r="GD117" t="s">
        <v>109</v>
      </c>
      <c r="GE117" t="s">
        <v>123</v>
      </c>
    </row>
    <row r="118" spans="1:187" x14ac:dyDescent="0.35">
      <c r="A118" t="s">
        <v>103</v>
      </c>
      <c r="B118" t="s">
        <v>104</v>
      </c>
      <c r="C118">
        <v>80122101</v>
      </c>
      <c r="D118">
        <v>61111102</v>
      </c>
      <c r="E118" s="1">
        <v>0</v>
      </c>
      <c r="F118" s="1">
        <v>0</v>
      </c>
      <c r="G118" s="1">
        <v>12350</v>
      </c>
      <c r="H118" s="1">
        <v>148</v>
      </c>
      <c r="I118" s="1">
        <v>59280.350000000006</v>
      </c>
      <c r="J118" s="1">
        <v>0</v>
      </c>
      <c r="K118" s="1">
        <v>2678.5699999999924</v>
      </c>
      <c r="L118" s="1">
        <v>294.63999999999942</v>
      </c>
      <c r="M118" s="1">
        <v>1550</v>
      </c>
      <c r="N118" s="1">
        <v>0</v>
      </c>
      <c r="O118" s="1">
        <v>0</v>
      </c>
      <c r="P118" s="1">
        <v>12148.210000000006</v>
      </c>
      <c r="Q118" s="1">
        <v>562.51</v>
      </c>
      <c r="R118" s="1">
        <v>3700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3973.2099999999991</v>
      </c>
      <c r="AB118" s="1">
        <v>14258.92</v>
      </c>
      <c r="AC118" s="1">
        <v>0</v>
      </c>
      <c r="AD118" s="1">
        <v>0</v>
      </c>
      <c r="AE118" s="1">
        <v>0</v>
      </c>
      <c r="AF118" s="1">
        <v>-3973.21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4">
        <v>0</v>
      </c>
      <c r="ER118" s="1">
        <v>0</v>
      </c>
      <c r="ES118" s="35"/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f>SUMIF('[1]2026B and 2026F Details'!$AU:$AU,[1]GAE!$HZ118,'[1]2026B and 2026F Details'!DV:DV)</f>
        <v>0</v>
      </c>
      <c r="FS118" s="1">
        <f>SUMIF('[1]2026B and 2026F Details'!$AU:$AU,[1]GAE!$HZ118,'[1]2026B and 2026F Details'!DW:DW)</f>
        <v>0</v>
      </c>
      <c r="FT118" s="1">
        <f>SUMIF('[1]2026B and 2026F Details'!$AU:$AU,[1]GAE!$HZ118,'[1]2026B and 2026F Details'!DX:DX)</f>
        <v>0</v>
      </c>
      <c r="FU118" s="1">
        <f>SUMIF('[1]2026B and 2026F Details'!$AU:$AU,[1]GAE!$HZ118,'[1]2026B and 2026F Details'!DY:DY)</f>
        <v>0</v>
      </c>
      <c r="FV118" s="1">
        <f>SUMIF('[1]2026B and 2026F Details'!$AU:$AU,[1]GAE!$HZ118,'[1]2026B and 2026F Details'!DZ:DZ)</f>
        <v>0</v>
      </c>
      <c r="FW118" s="1">
        <f>SUMIF('[1]2026B and 2026F Details'!$AU:$AU,[1]GAE!$HZ118,'[1]2026B and 2026F Details'!EA:EA)</f>
        <v>0</v>
      </c>
      <c r="FX118" s="1">
        <f>SUMIF('[1]2026B and 2026F Details'!$AU:$AU,[1]GAE!$HZ118,'[1]2026B and 2026F Details'!EB:EB)</f>
        <v>0</v>
      </c>
      <c r="FY118" s="1">
        <f>SUMIF('[1]2026B and 2026F Details'!$AU:$AU,[1]GAE!$HZ118,'[1]2026B and 2026F Details'!EC:EC)</f>
        <v>0</v>
      </c>
      <c r="FZ118" s="1">
        <f>SUMIF('[1]2026B and 2026F Details'!$AU:$AU,[1]GAE!$HZ118,'[1]2026B and 2026F Details'!ED:ED)</f>
        <v>0</v>
      </c>
      <c r="GA118" s="1">
        <f>SUMIF('[1]2026B and 2026F Details'!$AU:$AU,[1]GAE!$HZ118,'[1]2026B and 2026F Details'!EE:EE)</f>
        <v>0</v>
      </c>
      <c r="GB118" s="1">
        <f>SUMIF('[1]2026B and 2026F Details'!$AU:$AU,[1]GAE!$HZ118,'[1]2026B and 2026F Details'!EF:EF)</f>
        <v>0</v>
      </c>
      <c r="GC118" s="1">
        <f>SUMIF('[1]2026B and 2026F Details'!$AU:$AU,[1]GAE!$HZ118,'[1]2026B and 2026F Details'!EG:EG)</f>
        <v>0</v>
      </c>
      <c r="GD118" t="s">
        <v>109</v>
      </c>
      <c r="GE118" t="s">
        <v>124</v>
      </c>
    </row>
    <row r="119" spans="1:187" x14ac:dyDescent="0.35">
      <c r="A119" t="s">
        <v>103</v>
      </c>
      <c r="B119" t="s">
        <v>104</v>
      </c>
      <c r="C119">
        <v>80123101</v>
      </c>
      <c r="D119">
        <v>61111102</v>
      </c>
      <c r="E119" s="1">
        <v>0</v>
      </c>
      <c r="F119" s="1">
        <v>0</v>
      </c>
      <c r="G119" s="1">
        <v>0</v>
      </c>
      <c r="H119" s="1">
        <v>2857.14</v>
      </c>
      <c r="I119" s="1">
        <v>0</v>
      </c>
      <c r="J119" s="1">
        <v>0</v>
      </c>
      <c r="K119" s="1">
        <v>437.5</v>
      </c>
      <c r="L119" s="1">
        <v>0</v>
      </c>
      <c r="M119" s="1">
        <v>3700.0000000000005</v>
      </c>
      <c r="N119" s="1">
        <v>0</v>
      </c>
      <c r="O119" s="1">
        <v>0</v>
      </c>
      <c r="P119" s="1">
        <v>785.48999999999978</v>
      </c>
      <c r="Q119" s="1">
        <v>7324.33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2900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4">
        <v>0</v>
      </c>
      <c r="ER119" s="1">
        <v>0</v>
      </c>
      <c r="ES119" s="35"/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f>SUMIF('[1]2026B and 2026F Details'!$AU:$AU,[1]GAE!$HZ119,'[1]2026B and 2026F Details'!DV:DV)</f>
        <v>0</v>
      </c>
      <c r="FS119" s="1">
        <f>SUMIF('[1]2026B and 2026F Details'!$AU:$AU,[1]GAE!$HZ119,'[1]2026B and 2026F Details'!DW:DW)</f>
        <v>0</v>
      </c>
      <c r="FT119" s="1">
        <f>SUMIF('[1]2026B and 2026F Details'!$AU:$AU,[1]GAE!$HZ119,'[1]2026B and 2026F Details'!DX:DX)</f>
        <v>0</v>
      </c>
      <c r="FU119" s="1">
        <f>SUMIF('[1]2026B and 2026F Details'!$AU:$AU,[1]GAE!$HZ119,'[1]2026B and 2026F Details'!DY:DY)</f>
        <v>0</v>
      </c>
      <c r="FV119" s="1">
        <f>SUMIF('[1]2026B and 2026F Details'!$AU:$AU,[1]GAE!$HZ119,'[1]2026B and 2026F Details'!DZ:DZ)</f>
        <v>0</v>
      </c>
      <c r="FW119" s="1">
        <f>SUMIF('[1]2026B and 2026F Details'!$AU:$AU,[1]GAE!$HZ119,'[1]2026B and 2026F Details'!EA:EA)</f>
        <v>0</v>
      </c>
      <c r="FX119" s="1">
        <f>SUMIF('[1]2026B and 2026F Details'!$AU:$AU,[1]GAE!$HZ119,'[1]2026B and 2026F Details'!EB:EB)</f>
        <v>0</v>
      </c>
      <c r="FY119" s="1">
        <f>SUMIF('[1]2026B and 2026F Details'!$AU:$AU,[1]GAE!$HZ119,'[1]2026B and 2026F Details'!EC:EC)</f>
        <v>0</v>
      </c>
      <c r="FZ119" s="1">
        <f>SUMIF('[1]2026B and 2026F Details'!$AU:$AU,[1]GAE!$HZ119,'[1]2026B and 2026F Details'!ED:ED)</f>
        <v>0</v>
      </c>
      <c r="GA119" s="1">
        <f>SUMIF('[1]2026B and 2026F Details'!$AU:$AU,[1]GAE!$HZ119,'[1]2026B and 2026F Details'!EE:EE)</f>
        <v>0</v>
      </c>
      <c r="GB119" s="1">
        <f>SUMIF('[1]2026B and 2026F Details'!$AU:$AU,[1]GAE!$HZ119,'[1]2026B and 2026F Details'!EF:EF)</f>
        <v>0</v>
      </c>
      <c r="GC119" s="1">
        <f>SUMIF('[1]2026B and 2026F Details'!$AU:$AU,[1]GAE!$HZ119,'[1]2026B and 2026F Details'!EG:EG)</f>
        <v>0</v>
      </c>
      <c r="GD119" t="s">
        <v>109</v>
      </c>
      <c r="GE119" t="s">
        <v>124</v>
      </c>
    </row>
    <row r="120" spans="1:187" x14ac:dyDescent="0.35">
      <c r="A120" t="s">
        <v>103</v>
      </c>
      <c r="B120" t="s">
        <v>104</v>
      </c>
      <c r="C120">
        <v>80123102</v>
      </c>
      <c r="D120">
        <v>61111102</v>
      </c>
      <c r="E120" s="1">
        <v>0</v>
      </c>
      <c r="F120" s="1">
        <v>0</v>
      </c>
      <c r="G120" s="1">
        <v>5982.14</v>
      </c>
      <c r="H120" s="1">
        <v>5999.9999999999991</v>
      </c>
      <c r="I120" s="1">
        <v>0</v>
      </c>
      <c r="J120" s="1">
        <v>0</v>
      </c>
      <c r="K120" s="1">
        <v>0</v>
      </c>
      <c r="L120" s="1">
        <v>-5999.9999999999991</v>
      </c>
      <c r="M120" s="1">
        <v>9642.86</v>
      </c>
      <c r="N120" s="1">
        <v>0</v>
      </c>
      <c r="O120" s="1">
        <v>5981.9199999999983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40178.57</v>
      </c>
      <c r="X120" s="1">
        <v>130</v>
      </c>
      <c r="Y120" s="1">
        <v>13392.86</v>
      </c>
      <c r="Z120" s="1">
        <v>0</v>
      </c>
      <c r="AA120" s="1">
        <v>0</v>
      </c>
      <c r="AB120" s="1">
        <v>15016.18</v>
      </c>
      <c r="AC120" s="1">
        <v>0</v>
      </c>
      <c r="AD120" s="1">
        <v>0</v>
      </c>
      <c r="AE120" s="1">
        <v>0</v>
      </c>
      <c r="AF120" s="1">
        <v>0</v>
      </c>
      <c r="AG120" s="1">
        <v>285.70999999999998</v>
      </c>
      <c r="AH120" s="1">
        <v>820</v>
      </c>
      <c r="AI120" s="1">
        <v>0</v>
      </c>
      <c r="AJ120" s="1">
        <v>0</v>
      </c>
      <c r="AK120" s="1">
        <v>0</v>
      </c>
      <c r="AL120" s="1">
        <v>0</v>
      </c>
      <c r="AM120" s="1">
        <v>3.999999999996362E-2</v>
      </c>
      <c r="AN120" s="1">
        <v>5053.57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2500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155000</v>
      </c>
      <c r="BB120" s="1">
        <v>0</v>
      </c>
      <c r="BC120" s="1">
        <v>0</v>
      </c>
      <c r="BD120" s="1">
        <v>17410.71</v>
      </c>
      <c r="BE120" s="1">
        <v>1973.1200000000026</v>
      </c>
      <c r="BF120" s="1">
        <v>3660.7099999999991</v>
      </c>
      <c r="BG120" s="1">
        <v>-2261.7099999999991</v>
      </c>
      <c r="BH120" s="1">
        <v>8280</v>
      </c>
      <c r="BI120" s="1">
        <v>2400</v>
      </c>
      <c r="BJ120" s="1">
        <v>14400</v>
      </c>
      <c r="BK120" s="1">
        <v>700</v>
      </c>
      <c r="BL120" s="1">
        <v>0</v>
      </c>
      <c r="BM120" s="1">
        <v>6927</v>
      </c>
      <c r="BN120" s="1">
        <v>1017.61</v>
      </c>
      <c r="BO120" s="1">
        <v>21957.14</v>
      </c>
      <c r="BP120" s="1">
        <v>803.56999999999971</v>
      </c>
      <c r="BQ120" s="1">
        <v>0</v>
      </c>
      <c r="BR120" s="1">
        <v>11816.96</v>
      </c>
      <c r="BS120" s="1">
        <v>15366.96</v>
      </c>
      <c r="BT120" s="1">
        <v>-3978.4599999999991</v>
      </c>
      <c r="BU120" s="1">
        <v>13600.349999999999</v>
      </c>
      <c r="BV120" s="1">
        <v>0</v>
      </c>
      <c r="BW120" s="1">
        <v>6580.3499999999985</v>
      </c>
      <c r="BX120" s="1">
        <v>656.25</v>
      </c>
      <c r="BY120" s="1">
        <v>7020</v>
      </c>
      <c r="BZ120" s="1">
        <v>0</v>
      </c>
      <c r="CA120" s="1">
        <v>0</v>
      </c>
      <c r="CB120" s="1">
        <v>0</v>
      </c>
      <c r="CC120" s="1">
        <v>0</v>
      </c>
      <c r="CD120" s="1">
        <v>10034.67</v>
      </c>
      <c r="CE120" s="1">
        <v>0</v>
      </c>
      <c r="CF120" s="1">
        <v>-2.0000000000436557E-2</v>
      </c>
      <c r="CG120" s="1">
        <v>-13757.599999999999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X120" s="1">
        <v>155000</v>
      </c>
      <c r="CY120" s="1">
        <v>0</v>
      </c>
      <c r="CZ120" s="1">
        <v>20000</v>
      </c>
      <c r="DA120" s="1">
        <v>0</v>
      </c>
      <c r="DB120" s="1">
        <v>0</v>
      </c>
      <c r="DC120" s="1">
        <v>20000</v>
      </c>
      <c r="DD120" s="1">
        <v>0</v>
      </c>
      <c r="DE120" s="1">
        <v>0</v>
      </c>
      <c r="DF120" s="1">
        <v>20000</v>
      </c>
      <c r="DG120" s="1">
        <v>0</v>
      </c>
      <c r="DH120" s="1">
        <v>0</v>
      </c>
      <c r="DI120" s="1">
        <v>20000</v>
      </c>
      <c r="DJ120" s="1">
        <v>0</v>
      </c>
      <c r="DK120" s="1">
        <v>0</v>
      </c>
      <c r="DL120" s="1">
        <v>17410.71</v>
      </c>
      <c r="DM120" s="1">
        <v>1973.1200000000026</v>
      </c>
      <c r="DN120" s="1">
        <v>3660.7099999999991</v>
      </c>
      <c r="DO120" s="1">
        <v>-2261.7099999999991</v>
      </c>
      <c r="DP120" s="1">
        <v>8280</v>
      </c>
      <c r="DQ120" s="1">
        <v>2400</v>
      </c>
      <c r="DR120" s="1">
        <v>14400</v>
      </c>
      <c r="DS120" s="1">
        <v>700</v>
      </c>
      <c r="DT120" s="1">
        <v>0</v>
      </c>
      <c r="DU120" s="1">
        <v>6927</v>
      </c>
      <c r="DV120" s="1">
        <v>1017.61</v>
      </c>
      <c r="DW120" s="1">
        <v>21957.14</v>
      </c>
      <c r="DX120" s="1">
        <v>803.56999999999971</v>
      </c>
      <c r="DY120" s="1">
        <v>0</v>
      </c>
      <c r="DZ120" s="1">
        <v>11816.96</v>
      </c>
      <c r="EA120" s="1">
        <v>15366.96</v>
      </c>
      <c r="EB120" s="1">
        <v>-3978.4599999999991</v>
      </c>
      <c r="EC120" s="1">
        <v>13600.349999999999</v>
      </c>
      <c r="ED120" s="1">
        <v>0</v>
      </c>
      <c r="EE120" s="1">
        <v>6580.3499999999985</v>
      </c>
      <c r="EF120" s="1">
        <v>656.25</v>
      </c>
      <c r="EG120" s="1">
        <v>7020</v>
      </c>
      <c r="EH120" s="1">
        <v>1017.61</v>
      </c>
      <c r="EI120" s="1">
        <v>21957.14</v>
      </c>
      <c r="EJ120" s="1">
        <v>803.56999999999971</v>
      </c>
      <c r="EK120" s="1">
        <v>0</v>
      </c>
      <c r="EL120" s="1">
        <v>11816.96</v>
      </c>
      <c r="EM120" s="1">
        <v>15366.96</v>
      </c>
      <c r="EN120" s="1">
        <v>-3978.4599999999991</v>
      </c>
      <c r="EO120" s="1">
        <v>13600.349999999999</v>
      </c>
      <c r="EP120" s="1">
        <v>0</v>
      </c>
      <c r="EQ120" s="4">
        <v>6580.3499999999985</v>
      </c>
      <c r="ER120" s="1">
        <v>656.25</v>
      </c>
      <c r="ES120" s="35">
        <v>167179.27000000002</v>
      </c>
      <c r="ET120" s="1">
        <v>155000</v>
      </c>
      <c r="EU120" s="1">
        <v>0</v>
      </c>
      <c r="EV120" s="1">
        <v>20000</v>
      </c>
      <c r="EW120" s="1">
        <v>0</v>
      </c>
      <c r="EX120" s="1">
        <v>0</v>
      </c>
      <c r="EY120" s="1">
        <v>20000</v>
      </c>
      <c r="EZ120" s="1">
        <v>0</v>
      </c>
      <c r="FA120" s="1">
        <v>0</v>
      </c>
      <c r="FB120" s="1">
        <v>20000</v>
      </c>
      <c r="FC120" s="1">
        <v>0</v>
      </c>
      <c r="FD120" s="1">
        <v>0</v>
      </c>
      <c r="FE120" s="1">
        <v>20000</v>
      </c>
      <c r="FF120" s="1">
        <v>115000</v>
      </c>
      <c r="FG120" s="1">
        <v>0</v>
      </c>
      <c r="FH120" s="1">
        <v>7500</v>
      </c>
      <c r="FI120" s="1">
        <v>18500</v>
      </c>
      <c r="FJ120" s="1">
        <v>0</v>
      </c>
      <c r="FK120" s="1">
        <v>7500</v>
      </c>
      <c r="FL120" s="1">
        <v>18500</v>
      </c>
      <c r="FM120" s="1">
        <v>0</v>
      </c>
      <c r="FN120" s="1">
        <v>7500</v>
      </c>
      <c r="FO120" s="1">
        <v>0</v>
      </c>
      <c r="FP120" s="1">
        <v>0</v>
      </c>
      <c r="FQ120" s="1">
        <v>7500</v>
      </c>
      <c r="FR120" s="1">
        <f>SUMIF('[1]2026B and 2026F Details'!$AU:$AU,[1]GAE!$HZ120,'[1]2026B and 2026F Details'!DV:DV)</f>
        <v>0</v>
      </c>
      <c r="FS120" s="1">
        <f>SUMIF('[1]2026B and 2026F Details'!$AU:$AU,[1]GAE!$HZ120,'[1]2026B and 2026F Details'!DW:DW)</f>
        <v>0</v>
      </c>
      <c r="FT120" s="1">
        <f>SUMIF('[1]2026B and 2026F Details'!$AU:$AU,[1]GAE!$HZ120,'[1]2026B and 2026F Details'!DX:DX)</f>
        <v>0</v>
      </c>
      <c r="FU120" s="1">
        <f>SUMIF('[1]2026B and 2026F Details'!$AU:$AU,[1]GAE!$HZ120,'[1]2026B and 2026F Details'!DY:DY)</f>
        <v>0</v>
      </c>
      <c r="FV120" s="1">
        <f>SUMIF('[1]2026B and 2026F Details'!$AU:$AU,[1]GAE!$HZ120,'[1]2026B and 2026F Details'!DZ:DZ)</f>
        <v>0</v>
      </c>
      <c r="FW120" s="1">
        <f>SUMIF('[1]2026B and 2026F Details'!$AU:$AU,[1]GAE!$HZ120,'[1]2026B and 2026F Details'!EA:EA)</f>
        <v>0</v>
      </c>
      <c r="FX120" s="1">
        <f>SUMIF('[1]2026B and 2026F Details'!$AU:$AU,[1]GAE!$HZ120,'[1]2026B and 2026F Details'!EB:EB)</f>
        <v>0</v>
      </c>
      <c r="FY120" s="1">
        <f>SUMIF('[1]2026B and 2026F Details'!$AU:$AU,[1]GAE!$HZ120,'[1]2026B and 2026F Details'!EC:EC)</f>
        <v>0</v>
      </c>
      <c r="FZ120" s="1">
        <f>SUMIF('[1]2026B and 2026F Details'!$AU:$AU,[1]GAE!$HZ120,'[1]2026B and 2026F Details'!ED:ED)</f>
        <v>0</v>
      </c>
      <c r="GA120" s="1">
        <f>SUMIF('[1]2026B and 2026F Details'!$AU:$AU,[1]GAE!$HZ120,'[1]2026B and 2026F Details'!EE:EE)</f>
        <v>0</v>
      </c>
      <c r="GB120" s="1">
        <f>SUMIF('[1]2026B and 2026F Details'!$AU:$AU,[1]GAE!$HZ120,'[1]2026B and 2026F Details'!EF:EF)</f>
        <v>0</v>
      </c>
      <c r="GC120" s="1">
        <f>SUMIF('[1]2026B and 2026F Details'!$AU:$AU,[1]GAE!$HZ120,'[1]2026B and 2026F Details'!EG:EG)</f>
        <v>0</v>
      </c>
      <c r="GD120" t="s">
        <v>109</v>
      </c>
      <c r="GE120" t="s">
        <v>124</v>
      </c>
    </row>
    <row r="121" spans="1:187" x14ac:dyDescent="0.35">
      <c r="A121" t="s">
        <v>103</v>
      </c>
      <c r="B121" t="s">
        <v>104</v>
      </c>
      <c r="C121">
        <v>80124101</v>
      </c>
      <c r="D121">
        <v>61111102</v>
      </c>
      <c r="E121" s="1">
        <v>0</v>
      </c>
      <c r="F121" s="1">
        <v>0</v>
      </c>
      <c r="G121" s="1">
        <v>1500</v>
      </c>
      <c r="H121" s="1">
        <v>0</v>
      </c>
      <c r="I121" s="1">
        <v>0</v>
      </c>
      <c r="J121" s="1">
        <v>30</v>
      </c>
      <c r="K121" s="1">
        <v>0</v>
      </c>
      <c r="L121" s="1">
        <v>6000</v>
      </c>
      <c r="M121" s="1">
        <v>2750</v>
      </c>
      <c r="N121" s="1">
        <v>0</v>
      </c>
      <c r="O121" s="1">
        <v>0</v>
      </c>
      <c r="P121" s="1">
        <v>8289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799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29904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8035.71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-8035.71</v>
      </c>
      <c r="BI121" s="1">
        <v>0</v>
      </c>
      <c r="BJ121" s="1">
        <v>0</v>
      </c>
      <c r="BK121" s="1">
        <v>12474.2</v>
      </c>
      <c r="BL121" s="1">
        <v>0</v>
      </c>
      <c r="BM121" s="1">
        <v>1599.9999999999991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-1600</v>
      </c>
      <c r="BV121" s="1">
        <v>0</v>
      </c>
      <c r="BW121" s="1">
        <v>1294.6500000000001</v>
      </c>
      <c r="BX121" s="1">
        <v>-1.0000000000104592E-2</v>
      </c>
      <c r="BY121" s="1">
        <v>0</v>
      </c>
      <c r="BZ121" s="1">
        <v>0</v>
      </c>
      <c r="CA121" s="1">
        <v>0</v>
      </c>
      <c r="CB121" s="1">
        <v>4241.07</v>
      </c>
      <c r="CC121" s="1">
        <v>0</v>
      </c>
      <c r="CD121" s="1">
        <v>0</v>
      </c>
      <c r="CE121" s="1">
        <v>0</v>
      </c>
      <c r="CF121" s="1">
        <v>8365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-8035.71</v>
      </c>
      <c r="DQ121" s="1">
        <v>0</v>
      </c>
      <c r="DR121" s="1">
        <v>0</v>
      </c>
      <c r="DS121" s="1">
        <v>12474.2</v>
      </c>
      <c r="DT121" s="1">
        <v>0</v>
      </c>
      <c r="DU121" s="1">
        <v>1599.9999999999991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-1600</v>
      </c>
      <c r="ED121" s="1">
        <v>0</v>
      </c>
      <c r="EE121" s="1">
        <v>1294.6500000000001</v>
      </c>
      <c r="EF121" s="1">
        <v>-1.0000000000104592E-2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-1600</v>
      </c>
      <c r="EP121" s="1">
        <v>0</v>
      </c>
      <c r="EQ121" s="4">
        <v>1294.6500000000001</v>
      </c>
      <c r="ER121" s="1">
        <v>-1.0000000000104592E-2</v>
      </c>
      <c r="ES121" s="35">
        <v>1305.3600000000001</v>
      </c>
      <c r="ET121" s="1">
        <v>1000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9333.3333333333339</v>
      </c>
      <c r="FG121" s="1">
        <v>8333.3333333333339</v>
      </c>
      <c r="FH121" s="1">
        <v>8333.3333333333339</v>
      </c>
      <c r="FI121" s="1">
        <v>8333.3333333333339</v>
      </c>
      <c r="FJ121" s="1">
        <v>8333.3333333333339</v>
      </c>
      <c r="FK121" s="1">
        <v>8333.3333333333339</v>
      </c>
      <c r="FL121" s="1">
        <v>8333.3333333333339</v>
      </c>
      <c r="FM121" s="1">
        <v>8333.3333333333339</v>
      </c>
      <c r="FN121" s="1">
        <v>8333.3333333333339</v>
      </c>
      <c r="FO121" s="1">
        <v>8333.3333333333339</v>
      </c>
      <c r="FP121" s="1">
        <v>8333.3333333333339</v>
      </c>
      <c r="FQ121" s="1">
        <v>8333.3333333333339</v>
      </c>
      <c r="FR121" s="1">
        <f>SUMIF('[1]2026B and 2026F Details'!$AU:$AU,[1]GAE!$HZ121,'[1]2026B and 2026F Details'!DV:DV)</f>
        <v>0</v>
      </c>
      <c r="FS121" s="1">
        <f>SUMIF('[1]2026B and 2026F Details'!$AU:$AU,[1]GAE!$HZ121,'[1]2026B and 2026F Details'!DW:DW)</f>
        <v>0</v>
      </c>
      <c r="FT121" s="1">
        <f>SUMIF('[1]2026B and 2026F Details'!$AU:$AU,[1]GAE!$HZ121,'[1]2026B and 2026F Details'!DX:DX)</f>
        <v>0</v>
      </c>
      <c r="FU121" s="1">
        <f>SUMIF('[1]2026B and 2026F Details'!$AU:$AU,[1]GAE!$HZ121,'[1]2026B and 2026F Details'!DY:DY)</f>
        <v>0</v>
      </c>
      <c r="FV121" s="1">
        <f>SUMIF('[1]2026B and 2026F Details'!$AU:$AU,[1]GAE!$HZ121,'[1]2026B and 2026F Details'!DZ:DZ)</f>
        <v>0</v>
      </c>
      <c r="FW121" s="1">
        <f>SUMIF('[1]2026B and 2026F Details'!$AU:$AU,[1]GAE!$HZ121,'[1]2026B and 2026F Details'!EA:EA)</f>
        <v>0</v>
      </c>
      <c r="FX121" s="1">
        <f>SUMIF('[1]2026B and 2026F Details'!$AU:$AU,[1]GAE!$HZ121,'[1]2026B and 2026F Details'!EB:EB)</f>
        <v>0</v>
      </c>
      <c r="FY121" s="1">
        <f>SUMIF('[1]2026B and 2026F Details'!$AU:$AU,[1]GAE!$HZ121,'[1]2026B and 2026F Details'!EC:EC)</f>
        <v>0</v>
      </c>
      <c r="FZ121" s="1">
        <f>SUMIF('[1]2026B and 2026F Details'!$AU:$AU,[1]GAE!$HZ121,'[1]2026B and 2026F Details'!ED:ED)</f>
        <v>0</v>
      </c>
      <c r="GA121" s="1">
        <f>SUMIF('[1]2026B and 2026F Details'!$AU:$AU,[1]GAE!$HZ121,'[1]2026B and 2026F Details'!EE:EE)</f>
        <v>0</v>
      </c>
      <c r="GB121" s="1">
        <f>SUMIF('[1]2026B and 2026F Details'!$AU:$AU,[1]GAE!$HZ121,'[1]2026B and 2026F Details'!EF:EF)</f>
        <v>0</v>
      </c>
      <c r="GC121" s="1">
        <f>SUMIF('[1]2026B and 2026F Details'!$AU:$AU,[1]GAE!$HZ121,'[1]2026B and 2026F Details'!EG:EG)</f>
        <v>0</v>
      </c>
      <c r="GD121" t="s">
        <v>109</v>
      </c>
      <c r="GE121" t="s">
        <v>124</v>
      </c>
    </row>
    <row r="122" spans="1:187" x14ac:dyDescent="0.35">
      <c r="A122" t="s">
        <v>103</v>
      </c>
      <c r="B122" t="s">
        <v>104</v>
      </c>
      <c r="C122">
        <v>80125101</v>
      </c>
      <c r="D122">
        <v>61111102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3700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4">
        <v>0</v>
      </c>
      <c r="ER122" s="1">
        <v>0</v>
      </c>
      <c r="ES122" s="35"/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f>SUMIF('[1]2026B and 2026F Details'!$AU:$AU,[1]GAE!$HZ122,'[1]2026B and 2026F Details'!DV:DV)</f>
        <v>0</v>
      </c>
      <c r="FS122" s="1">
        <f>SUMIF('[1]2026B and 2026F Details'!$AU:$AU,[1]GAE!$HZ122,'[1]2026B and 2026F Details'!DW:DW)</f>
        <v>0</v>
      </c>
      <c r="FT122" s="1">
        <f>SUMIF('[1]2026B and 2026F Details'!$AU:$AU,[1]GAE!$HZ122,'[1]2026B and 2026F Details'!DX:DX)</f>
        <v>0</v>
      </c>
      <c r="FU122" s="1">
        <f>SUMIF('[1]2026B and 2026F Details'!$AU:$AU,[1]GAE!$HZ122,'[1]2026B and 2026F Details'!DY:DY)</f>
        <v>0</v>
      </c>
      <c r="FV122" s="1">
        <f>SUMIF('[1]2026B and 2026F Details'!$AU:$AU,[1]GAE!$HZ122,'[1]2026B and 2026F Details'!DZ:DZ)</f>
        <v>0</v>
      </c>
      <c r="FW122" s="1">
        <f>SUMIF('[1]2026B and 2026F Details'!$AU:$AU,[1]GAE!$HZ122,'[1]2026B and 2026F Details'!EA:EA)</f>
        <v>0</v>
      </c>
      <c r="FX122" s="1">
        <f>SUMIF('[1]2026B and 2026F Details'!$AU:$AU,[1]GAE!$HZ122,'[1]2026B and 2026F Details'!EB:EB)</f>
        <v>0</v>
      </c>
      <c r="FY122" s="1">
        <f>SUMIF('[1]2026B and 2026F Details'!$AU:$AU,[1]GAE!$HZ122,'[1]2026B and 2026F Details'!EC:EC)</f>
        <v>0</v>
      </c>
      <c r="FZ122" s="1">
        <f>SUMIF('[1]2026B and 2026F Details'!$AU:$AU,[1]GAE!$HZ122,'[1]2026B and 2026F Details'!ED:ED)</f>
        <v>0</v>
      </c>
      <c r="GA122" s="1">
        <f>SUMIF('[1]2026B and 2026F Details'!$AU:$AU,[1]GAE!$HZ122,'[1]2026B and 2026F Details'!EE:EE)</f>
        <v>0</v>
      </c>
      <c r="GB122" s="1">
        <f>SUMIF('[1]2026B and 2026F Details'!$AU:$AU,[1]GAE!$HZ122,'[1]2026B and 2026F Details'!EF:EF)</f>
        <v>0</v>
      </c>
      <c r="GC122" s="1">
        <f>SUMIF('[1]2026B and 2026F Details'!$AU:$AU,[1]GAE!$HZ122,'[1]2026B and 2026F Details'!EG:EG)</f>
        <v>0</v>
      </c>
      <c r="GD122" t="s">
        <v>109</v>
      </c>
      <c r="GE122" t="s">
        <v>124</v>
      </c>
    </row>
    <row r="123" spans="1:187" x14ac:dyDescent="0.35">
      <c r="A123" t="s">
        <v>103</v>
      </c>
      <c r="B123" t="s">
        <v>104</v>
      </c>
      <c r="C123">
        <v>80126101</v>
      </c>
      <c r="D123">
        <v>61111102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40000</v>
      </c>
      <c r="K123" s="1">
        <v>0</v>
      </c>
      <c r="L123" s="1">
        <v>43303.570000000007</v>
      </c>
      <c r="M123" s="1">
        <v>0</v>
      </c>
      <c r="N123" s="1">
        <v>0</v>
      </c>
      <c r="O123" s="1">
        <v>4638.3899999999994</v>
      </c>
      <c r="P123" s="1">
        <v>7584.8199999999924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32098.21</v>
      </c>
      <c r="Z123" s="1">
        <v>0</v>
      </c>
      <c r="AA123" s="1">
        <v>0</v>
      </c>
      <c r="AB123" s="1">
        <v>30357.14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348.21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4">
        <v>0</v>
      </c>
      <c r="ER123" s="1">
        <v>0</v>
      </c>
      <c r="ES123" s="35"/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f>SUMIF('[1]2026B and 2026F Details'!$AU:$AU,[1]GAE!$HZ123,'[1]2026B and 2026F Details'!DV:DV)</f>
        <v>0</v>
      </c>
      <c r="FS123" s="1">
        <f>SUMIF('[1]2026B and 2026F Details'!$AU:$AU,[1]GAE!$HZ123,'[1]2026B and 2026F Details'!DW:DW)</f>
        <v>0</v>
      </c>
      <c r="FT123" s="1">
        <f>SUMIF('[1]2026B and 2026F Details'!$AU:$AU,[1]GAE!$HZ123,'[1]2026B and 2026F Details'!DX:DX)</f>
        <v>0</v>
      </c>
      <c r="FU123" s="1">
        <f>SUMIF('[1]2026B and 2026F Details'!$AU:$AU,[1]GAE!$HZ123,'[1]2026B and 2026F Details'!DY:DY)</f>
        <v>0</v>
      </c>
      <c r="FV123" s="1">
        <f>SUMIF('[1]2026B and 2026F Details'!$AU:$AU,[1]GAE!$HZ123,'[1]2026B and 2026F Details'!DZ:DZ)</f>
        <v>0</v>
      </c>
      <c r="FW123" s="1">
        <f>SUMIF('[1]2026B and 2026F Details'!$AU:$AU,[1]GAE!$HZ123,'[1]2026B and 2026F Details'!EA:EA)</f>
        <v>0</v>
      </c>
      <c r="FX123" s="1">
        <f>SUMIF('[1]2026B and 2026F Details'!$AU:$AU,[1]GAE!$HZ123,'[1]2026B and 2026F Details'!EB:EB)</f>
        <v>0</v>
      </c>
      <c r="FY123" s="1">
        <f>SUMIF('[1]2026B and 2026F Details'!$AU:$AU,[1]GAE!$HZ123,'[1]2026B and 2026F Details'!EC:EC)</f>
        <v>0</v>
      </c>
      <c r="FZ123" s="1">
        <f>SUMIF('[1]2026B and 2026F Details'!$AU:$AU,[1]GAE!$HZ123,'[1]2026B and 2026F Details'!ED:ED)</f>
        <v>0</v>
      </c>
      <c r="GA123" s="1">
        <f>SUMIF('[1]2026B and 2026F Details'!$AU:$AU,[1]GAE!$HZ123,'[1]2026B and 2026F Details'!EE:EE)</f>
        <v>0</v>
      </c>
      <c r="GB123" s="1">
        <f>SUMIF('[1]2026B and 2026F Details'!$AU:$AU,[1]GAE!$HZ123,'[1]2026B and 2026F Details'!EF:EF)</f>
        <v>0</v>
      </c>
      <c r="GC123" s="1">
        <f>SUMIF('[1]2026B and 2026F Details'!$AU:$AU,[1]GAE!$HZ123,'[1]2026B and 2026F Details'!EG:EG)</f>
        <v>0</v>
      </c>
      <c r="GD123" t="s">
        <v>109</v>
      </c>
      <c r="GE123" t="s">
        <v>124</v>
      </c>
    </row>
    <row r="124" spans="1:187" x14ac:dyDescent="0.35">
      <c r="A124" t="s">
        <v>103</v>
      </c>
      <c r="B124" t="s">
        <v>104</v>
      </c>
      <c r="C124">
        <v>80131101</v>
      </c>
      <c r="D124">
        <v>61111102</v>
      </c>
      <c r="E124" s="1">
        <v>0</v>
      </c>
      <c r="F124" s="1">
        <v>3506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4">
        <v>0</v>
      </c>
      <c r="ER124" s="1">
        <v>0</v>
      </c>
      <c r="ES124" s="35"/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f>SUMIF('[1]2026B and 2026F Details'!$AU:$AU,[1]GAE!$HZ124,'[1]2026B and 2026F Details'!DV:DV)</f>
        <v>0</v>
      </c>
      <c r="FS124" s="1">
        <f>SUMIF('[1]2026B and 2026F Details'!$AU:$AU,[1]GAE!$HZ124,'[1]2026B and 2026F Details'!DW:DW)</f>
        <v>0</v>
      </c>
      <c r="FT124" s="1">
        <f>SUMIF('[1]2026B and 2026F Details'!$AU:$AU,[1]GAE!$HZ124,'[1]2026B and 2026F Details'!DX:DX)</f>
        <v>0</v>
      </c>
      <c r="FU124" s="1">
        <f>SUMIF('[1]2026B and 2026F Details'!$AU:$AU,[1]GAE!$HZ124,'[1]2026B and 2026F Details'!DY:DY)</f>
        <v>0</v>
      </c>
      <c r="FV124" s="1">
        <f>SUMIF('[1]2026B and 2026F Details'!$AU:$AU,[1]GAE!$HZ124,'[1]2026B and 2026F Details'!DZ:DZ)</f>
        <v>0</v>
      </c>
      <c r="FW124" s="1">
        <f>SUMIF('[1]2026B and 2026F Details'!$AU:$AU,[1]GAE!$HZ124,'[1]2026B and 2026F Details'!EA:EA)</f>
        <v>0</v>
      </c>
      <c r="FX124" s="1">
        <f>SUMIF('[1]2026B and 2026F Details'!$AU:$AU,[1]GAE!$HZ124,'[1]2026B and 2026F Details'!EB:EB)</f>
        <v>0</v>
      </c>
      <c r="FY124" s="1">
        <f>SUMIF('[1]2026B and 2026F Details'!$AU:$AU,[1]GAE!$HZ124,'[1]2026B and 2026F Details'!EC:EC)</f>
        <v>0</v>
      </c>
      <c r="FZ124" s="1">
        <f>SUMIF('[1]2026B and 2026F Details'!$AU:$AU,[1]GAE!$HZ124,'[1]2026B and 2026F Details'!ED:ED)</f>
        <v>0</v>
      </c>
      <c r="GA124" s="1">
        <f>SUMIF('[1]2026B and 2026F Details'!$AU:$AU,[1]GAE!$HZ124,'[1]2026B and 2026F Details'!EE:EE)</f>
        <v>0</v>
      </c>
      <c r="GB124" s="1">
        <f>SUMIF('[1]2026B and 2026F Details'!$AU:$AU,[1]GAE!$HZ124,'[1]2026B and 2026F Details'!EF:EF)</f>
        <v>0</v>
      </c>
      <c r="GC124" s="1">
        <f>SUMIF('[1]2026B and 2026F Details'!$AU:$AU,[1]GAE!$HZ124,'[1]2026B and 2026F Details'!EG:EG)</f>
        <v>0</v>
      </c>
      <c r="GD124" t="s">
        <v>109</v>
      </c>
      <c r="GE124" t="s">
        <v>124</v>
      </c>
    </row>
    <row r="125" spans="1:187" x14ac:dyDescent="0.35">
      <c r="A125" t="s">
        <v>103</v>
      </c>
      <c r="B125" t="s">
        <v>104</v>
      </c>
      <c r="C125">
        <v>80132101</v>
      </c>
      <c r="D125">
        <v>61111102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5357.14</v>
      </c>
      <c r="K125" s="1">
        <v>0</v>
      </c>
      <c r="L125" s="1">
        <v>0</v>
      </c>
      <c r="M125" s="1">
        <v>9508.93</v>
      </c>
      <c r="N125" s="1">
        <v>38014.29</v>
      </c>
      <c r="O125" s="1">
        <v>0</v>
      </c>
      <c r="P125" s="1">
        <v>241.06999999999971</v>
      </c>
      <c r="Q125" s="1">
        <v>0</v>
      </c>
      <c r="R125" s="1">
        <v>0</v>
      </c>
      <c r="S125" s="1">
        <v>0</v>
      </c>
      <c r="T125" s="1">
        <v>900</v>
      </c>
      <c r="U125" s="1">
        <v>0</v>
      </c>
      <c r="V125" s="1">
        <v>0</v>
      </c>
      <c r="W125" s="1">
        <v>0</v>
      </c>
      <c r="X125" s="1">
        <v>1174</v>
      </c>
      <c r="Y125" s="1">
        <v>9821.43</v>
      </c>
      <c r="Z125" s="1">
        <v>0</v>
      </c>
      <c r="AA125" s="1">
        <v>0</v>
      </c>
      <c r="AB125" s="1">
        <v>3700</v>
      </c>
      <c r="AC125" s="1">
        <v>0</v>
      </c>
      <c r="AD125" s="1">
        <v>0</v>
      </c>
      <c r="AE125" s="1">
        <v>0</v>
      </c>
      <c r="AF125" s="1">
        <v>800.91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5178.57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4">
        <v>0</v>
      </c>
      <c r="ER125" s="1">
        <v>0</v>
      </c>
      <c r="ES125" s="35"/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f>SUMIF('[1]2026B and 2026F Details'!$AU:$AU,[1]GAE!$HZ125,'[1]2026B and 2026F Details'!DV:DV)</f>
        <v>0</v>
      </c>
      <c r="FS125" s="1">
        <f>SUMIF('[1]2026B and 2026F Details'!$AU:$AU,[1]GAE!$HZ125,'[1]2026B and 2026F Details'!DW:DW)</f>
        <v>0</v>
      </c>
      <c r="FT125" s="1">
        <f>SUMIF('[1]2026B and 2026F Details'!$AU:$AU,[1]GAE!$HZ125,'[1]2026B and 2026F Details'!DX:DX)</f>
        <v>0</v>
      </c>
      <c r="FU125" s="1">
        <f>SUMIF('[1]2026B and 2026F Details'!$AU:$AU,[1]GAE!$HZ125,'[1]2026B and 2026F Details'!DY:DY)</f>
        <v>0</v>
      </c>
      <c r="FV125" s="1">
        <f>SUMIF('[1]2026B and 2026F Details'!$AU:$AU,[1]GAE!$HZ125,'[1]2026B and 2026F Details'!DZ:DZ)</f>
        <v>0</v>
      </c>
      <c r="FW125" s="1">
        <f>SUMIF('[1]2026B and 2026F Details'!$AU:$AU,[1]GAE!$HZ125,'[1]2026B and 2026F Details'!EA:EA)</f>
        <v>0</v>
      </c>
      <c r="FX125" s="1">
        <f>SUMIF('[1]2026B and 2026F Details'!$AU:$AU,[1]GAE!$HZ125,'[1]2026B and 2026F Details'!EB:EB)</f>
        <v>0</v>
      </c>
      <c r="FY125" s="1">
        <f>SUMIF('[1]2026B and 2026F Details'!$AU:$AU,[1]GAE!$HZ125,'[1]2026B and 2026F Details'!EC:EC)</f>
        <v>0</v>
      </c>
      <c r="FZ125" s="1">
        <f>SUMIF('[1]2026B and 2026F Details'!$AU:$AU,[1]GAE!$HZ125,'[1]2026B and 2026F Details'!ED:ED)</f>
        <v>0</v>
      </c>
      <c r="GA125" s="1">
        <f>SUMIF('[1]2026B and 2026F Details'!$AU:$AU,[1]GAE!$HZ125,'[1]2026B and 2026F Details'!EE:EE)</f>
        <v>0</v>
      </c>
      <c r="GB125" s="1">
        <f>SUMIF('[1]2026B and 2026F Details'!$AU:$AU,[1]GAE!$HZ125,'[1]2026B and 2026F Details'!EF:EF)</f>
        <v>0</v>
      </c>
      <c r="GC125" s="1">
        <f>SUMIF('[1]2026B and 2026F Details'!$AU:$AU,[1]GAE!$HZ125,'[1]2026B and 2026F Details'!EG:EG)</f>
        <v>0</v>
      </c>
      <c r="GD125" t="s">
        <v>109</v>
      </c>
      <c r="GE125" t="s">
        <v>124</v>
      </c>
    </row>
    <row r="126" spans="1:187" x14ac:dyDescent="0.35">
      <c r="A126" t="s">
        <v>103</v>
      </c>
      <c r="B126" t="s">
        <v>104</v>
      </c>
      <c r="C126">
        <v>80132102</v>
      </c>
      <c r="D126">
        <v>61111102</v>
      </c>
      <c r="E126" s="1">
        <v>0</v>
      </c>
      <c r="F126" s="1">
        <v>0</v>
      </c>
      <c r="G126" s="1">
        <v>0</v>
      </c>
      <c r="H126" s="1">
        <v>0</v>
      </c>
      <c r="I126" s="1">
        <v>294.64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330.36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642.86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4">
        <v>0</v>
      </c>
      <c r="ER126" s="1">
        <v>0</v>
      </c>
      <c r="ES126" s="35"/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f>SUMIF('[1]2026B and 2026F Details'!$AU:$AU,[1]GAE!$HZ126,'[1]2026B and 2026F Details'!DV:DV)</f>
        <v>0</v>
      </c>
      <c r="FS126" s="1">
        <f>SUMIF('[1]2026B and 2026F Details'!$AU:$AU,[1]GAE!$HZ126,'[1]2026B and 2026F Details'!DW:DW)</f>
        <v>0</v>
      </c>
      <c r="FT126" s="1">
        <f>SUMIF('[1]2026B and 2026F Details'!$AU:$AU,[1]GAE!$HZ126,'[1]2026B and 2026F Details'!DX:DX)</f>
        <v>0</v>
      </c>
      <c r="FU126" s="1">
        <f>SUMIF('[1]2026B and 2026F Details'!$AU:$AU,[1]GAE!$HZ126,'[1]2026B and 2026F Details'!DY:DY)</f>
        <v>0</v>
      </c>
      <c r="FV126" s="1">
        <f>SUMIF('[1]2026B and 2026F Details'!$AU:$AU,[1]GAE!$HZ126,'[1]2026B and 2026F Details'!DZ:DZ)</f>
        <v>0</v>
      </c>
      <c r="FW126" s="1">
        <f>SUMIF('[1]2026B and 2026F Details'!$AU:$AU,[1]GAE!$HZ126,'[1]2026B and 2026F Details'!EA:EA)</f>
        <v>0</v>
      </c>
      <c r="FX126" s="1">
        <f>SUMIF('[1]2026B and 2026F Details'!$AU:$AU,[1]GAE!$HZ126,'[1]2026B and 2026F Details'!EB:EB)</f>
        <v>0</v>
      </c>
      <c r="FY126" s="1">
        <f>SUMIF('[1]2026B and 2026F Details'!$AU:$AU,[1]GAE!$HZ126,'[1]2026B and 2026F Details'!EC:EC)</f>
        <v>0</v>
      </c>
      <c r="FZ126" s="1">
        <f>SUMIF('[1]2026B and 2026F Details'!$AU:$AU,[1]GAE!$HZ126,'[1]2026B and 2026F Details'!ED:ED)</f>
        <v>0</v>
      </c>
      <c r="GA126" s="1">
        <f>SUMIF('[1]2026B and 2026F Details'!$AU:$AU,[1]GAE!$HZ126,'[1]2026B and 2026F Details'!EE:EE)</f>
        <v>0</v>
      </c>
      <c r="GB126" s="1">
        <f>SUMIF('[1]2026B and 2026F Details'!$AU:$AU,[1]GAE!$HZ126,'[1]2026B and 2026F Details'!EF:EF)</f>
        <v>0</v>
      </c>
      <c r="GC126" s="1">
        <f>SUMIF('[1]2026B and 2026F Details'!$AU:$AU,[1]GAE!$HZ126,'[1]2026B and 2026F Details'!EG:EG)</f>
        <v>0</v>
      </c>
      <c r="GD126" t="s">
        <v>109</v>
      </c>
      <c r="GE126" t="s">
        <v>124</v>
      </c>
    </row>
    <row r="127" spans="1:187" x14ac:dyDescent="0.35">
      <c r="A127" t="s">
        <v>103</v>
      </c>
      <c r="B127" t="s">
        <v>104</v>
      </c>
      <c r="C127">
        <v>80133102</v>
      </c>
      <c r="D127">
        <v>61111102</v>
      </c>
      <c r="E127" s="1">
        <v>0</v>
      </c>
      <c r="F127" s="1">
        <v>0</v>
      </c>
      <c r="G127" s="1">
        <v>481.7</v>
      </c>
      <c r="H127" s="1">
        <v>-9.9999999999909051E-3</v>
      </c>
      <c r="I127" s="1">
        <v>799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562.5</v>
      </c>
      <c r="Q127" s="1">
        <v>2526.81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3263.7500000000005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535.71</v>
      </c>
      <c r="AK127" s="1">
        <v>0</v>
      </c>
      <c r="AL127" s="1">
        <v>0</v>
      </c>
      <c r="AM127" s="1">
        <v>0</v>
      </c>
      <c r="AN127" s="1">
        <v>10660.71</v>
      </c>
      <c r="AO127" s="1">
        <v>0</v>
      </c>
      <c r="AP127" s="1">
        <v>-10000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4">
        <v>0</v>
      </c>
      <c r="ER127" s="1">
        <v>0</v>
      </c>
      <c r="ES127" s="35"/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f>SUMIF('[1]2026B and 2026F Details'!$AU:$AU,[1]GAE!$HZ127,'[1]2026B and 2026F Details'!DV:DV)</f>
        <v>0</v>
      </c>
      <c r="FS127" s="1">
        <f>SUMIF('[1]2026B and 2026F Details'!$AU:$AU,[1]GAE!$HZ127,'[1]2026B and 2026F Details'!DW:DW)</f>
        <v>0</v>
      </c>
      <c r="FT127" s="1">
        <f>SUMIF('[1]2026B and 2026F Details'!$AU:$AU,[1]GAE!$HZ127,'[1]2026B and 2026F Details'!DX:DX)</f>
        <v>0</v>
      </c>
      <c r="FU127" s="1">
        <f>SUMIF('[1]2026B and 2026F Details'!$AU:$AU,[1]GAE!$HZ127,'[1]2026B and 2026F Details'!DY:DY)</f>
        <v>0</v>
      </c>
      <c r="FV127" s="1">
        <f>SUMIF('[1]2026B and 2026F Details'!$AU:$AU,[1]GAE!$HZ127,'[1]2026B and 2026F Details'!DZ:DZ)</f>
        <v>0</v>
      </c>
      <c r="FW127" s="1">
        <f>SUMIF('[1]2026B and 2026F Details'!$AU:$AU,[1]GAE!$HZ127,'[1]2026B and 2026F Details'!EA:EA)</f>
        <v>0</v>
      </c>
      <c r="FX127" s="1">
        <f>SUMIF('[1]2026B and 2026F Details'!$AU:$AU,[1]GAE!$HZ127,'[1]2026B and 2026F Details'!EB:EB)</f>
        <v>0</v>
      </c>
      <c r="FY127" s="1">
        <f>SUMIF('[1]2026B and 2026F Details'!$AU:$AU,[1]GAE!$HZ127,'[1]2026B and 2026F Details'!EC:EC)</f>
        <v>0</v>
      </c>
      <c r="FZ127" s="1">
        <f>SUMIF('[1]2026B and 2026F Details'!$AU:$AU,[1]GAE!$HZ127,'[1]2026B and 2026F Details'!ED:ED)</f>
        <v>0</v>
      </c>
      <c r="GA127" s="1">
        <f>SUMIF('[1]2026B and 2026F Details'!$AU:$AU,[1]GAE!$HZ127,'[1]2026B and 2026F Details'!EE:EE)</f>
        <v>0</v>
      </c>
      <c r="GB127" s="1">
        <f>SUMIF('[1]2026B and 2026F Details'!$AU:$AU,[1]GAE!$HZ127,'[1]2026B and 2026F Details'!EF:EF)</f>
        <v>0</v>
      </c>
      <c r="GC127" s="1">
        <f>SUMIF('[1]2026B and 2026F Details'!$AU:$AU,[1]GAE!$HZ127,'[1]2026B and 2026F Details'!EG:EG)</f>
        <v>0</v>
      </c>
      <c r="GD127" t="s">
        <v>109</v>
      </c>
      <c r="GE127" t="s">
        <v>124</v>
      </c>
    </row>
    <row r="128" spans="1:187" x14ac:dyDescent="0.35">
      <c r="A128" t="s">
        <v>103</v>
      </c>
      <c r="B128" t="s">
        <v>104</v>
      </c>
      <c r="C128">
        <v>80133103</v>
      </c>
      <c r="D128">
        <v>61111102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294.64</v>
      </c>
      <c r="M128" s="1">
        <v>13203.57</v>
      </c>
      <c r="N128" s="1">
        <v>1250.0400000000009</v>
      </c>
      <c r="O128" s="1">
        <v>0</v>
      </c>
      <c r="P128" s="1">
        <v>2455.3600000000006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4">
        <v>0</v>
      </c>
      <c r="ER128" s="1">
        <v>0</v>
      </c>
      <c r="ES128" s="35"/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f>SUMIF('[1]2026B and 2026F Details'!$AU:$AU,[1]GAE!$HZ128,'[1]2026B and 2026F Details'!DV:DV)</f>
        <v>0</v>
      </c>
      <c r="FS128" s="1">
        <f>SUMIF('[1]2026B and 2026F Details'!$AU:$AU,[1]GAE!$HZ128,'[1]2026B and 2026F Details'!DW:DW)</f>
        <v>0</v>
      </c>
      <c r="FT128" s="1">
        <f>SUMIF('[1]2026B and 2026F Details'!$AU:$AU,[1]GAE!$HZ128,'[1]2026B and 2026F Details'!DX:DX)</f>
        <v>0</v>
      </c>
      <c r="FU128" s="1">
        <f>SUMIF('[1]2026B and 2026F Details'!$AU:$AU,[1]GAE!$HZ128,'[1]2026B and 2026F Details'!DY:DY)</f>
        <v>0</v>
      </c>
      <c r="FV128" s="1">
        <f>SUMIF('[1]2026B and 2026F Details'!$AU:$AU,[1]GAE!$HZ128,'[1]2026B and 2026F Details'!DZ:DZ)</f>
        <v>0</v>
      </c>
      <c r="FW128" s="1">
        <f>SUMIF('[1]2026B and 2026F Details'!$AU:$AU,[1]GAE!$HZ128,'[1]2026B and 2026F Details'!EA:EA)</f>
        <v>0</v>
      </c>
      <c r="FX128" s="1">
        <f>SUMIF('[1]2026B and 2026F Details'!$AU:$AU,[1]GAE!$HZ128,'[1]2026B and 2026F Details'!EB:EB)</f>
        <v>0</v>
      </c>
      <c r="FY128" s="1">
        <f>SUMIF('[1]2026B and 2026F Details'!$AU:$AU,[1]GAE!$HZ128,'[1]2026B and 2026F Details'!EC:EC)</f>
        <v>0</v>
      </c>
      <c r="FZ128" s="1">
        <f>SUMIF('[1]2026B and 2026F Details'!$AU:$AU,[1]GAE!$HZ128,'[1]2026B and 2026F Details'!ED:ED)</f>
        <v>0</v>
      </c>
      <c r="GA128" s="1">
        <f>SUMIF('[1]2026B and 2026F Details'!$AU:$AU,[1]GAE!$HZ128,'[1]2026B and 2026F Details'!EE:EE)</f>
        <v>0</v>
      </c>
      <c r="GB128" s="1">
        <f>SUMIF('[1]2026B and 2026F Details'!$AU:$AU,[1]GAE!$HZ128,'[1]2026B and 2026F Details'!EF:EF)</f>
        <v>0</v>
      </c>
      <c r="GC128" s="1">
        <f>SUMIF('[1]2026B and 2026F Details'!$AU:$AU,[1]GAE!$HZ128,'[1]2026B and 2026F Details'!EG:EG)</f>
        <v>0</v>
      </c>
      <c r="GD128" t="s">
        <v>109</v>
      </c>
      <c r="GE128" t="s">
        <v>124</v>
      </c>
    </row>
    <row r="129" spans="1:187" x14ac:dyDescent="0.35">
      <c r="A129" t="s">
        <v>103</v>
      </c>
      <c r="B129" t="s">
        <v>104</v>
      </c>
      <c r="C129">
        <v>80134102</v>
      </c>
      <c r="D129">
        <v>61111102</v>
      </c>
      <c r="E129" s="1">
        <v>6696.43</v>
      </c>
      <c r="F129" s="1">
        <v>-12500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267.85999999999967</v>
      </c>
      <c r="O129" s="1">
        <v>0</v>
      </c>
      <c r="P129" s="1">
        <v>4057.1400000000003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892.86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4">
        <v>0</v>
      </c>
      <c r="ER129" s="1">
        <v>0</v>
      </c>
      <c r="ES129" s="35"/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f>SUMIF('[1]2026B and 2026F Details'!$AU:$AU,[1]GAE!$HZ129,'[1]2026B and 2026F Details'!DV:DV)</f>
        <v>0</v>
      </c>
      <c r="FS129" s="1">
        <f>SUMIF('[1]2026B and 2026F Details'!$AU:$AU,[1]GAE!$HZ129,'[1]2026B and 2026F Details'!DW:DW)</f>
        <v>0</v>
      </c>
      <c r="FT129" s="1">
        <f>SUMIF('[1]2026B and 2026F Details'!$AU:$AU,[1]GAE!$HZ129,'[1]2026B and 2026F Details'!DX:DX)</f>
        <v>0</v>
      </c>
      <c r="FU129" s="1">
        <f>SUMIF('[1]2026B and 2026F Details'!$AU:$AU,[1]GAE!$HZ129,'[1]2026B and 2026F Details'!DY:DY)</f>
        <v>0</v>
      </c>
      <c r="FV129" s="1">
        <f>SUMIF('[1]2026B and 2026F Details'!$AU:$AU,[1]GAE!$HZ129,'[1]2026B and 2026F Details'!DZ:DZ)</f>
        <v>0</v>
      </c>
      <c r="FW129" s="1">
        <f>SUMIF('[1]2026B and 2026F Details'!$AU:$AU,[1]GAE!$HZ129,'[1]2026B and 2026F Details'!EA:EA)</f>
        <v>0</v>
      </c>
      <c r="FX129" s="1">
        <f>SUMIF('[1]2026B and 2026F Details'!$AU:$AU,[1]GAE!$HZ129,'[1]2026B and 2026F Details'!EB:EB)</f>
        <v>0</v>
      </c>
      <c r="FY129" s="1">
        <f>SUMIF('[1]2026B and 2026F Details'!$AU:$AU,[1]GAE!$HZ129,'[1]2026B and 2026F Details'!EC:EC)</f>
        <v>0</v>
      </c>
      <c r="FZ129" s="1">
        <f>SUMIF('[1]2026B and 2026F Details'!$AU:$AU,[1]GAE!$HZ129,'[1]2026B and 2026F Details'!ED:ED)</f>
        <v>0</v>
      </c>
      <c r="GA129" s="1">
        <f>SUMIF('[1]2026B and 2026F Details'!$AU:$AU,[1]GAE!$HZ129,'[1]2026B and 2026F Details'!EE:EE)</f>
        <v>0</v>
      </c>
      <c r="GB129" s="1">
        <f>SUMIF('[1]2026B and 2026F Details'!$AU:$AU,[1]GAE!$HZ129,'[1]2026B and 2026F Details'!EF:EF)</f>
        <v>0</v>
      </c>
      <c r="GC129" s="1">
        <f>SUMIF('[1]2026B and 2026F Details'!$AU:$AU,[1]GAE!$HZ129,'[1]2026B and 2026F Details'!EG:EG)</f>
        <v>0</v>
      </c>
      <c r="GD129" t="s">
        <v>109</v>
      </c>
      <c r="GE129" t="s">
        <v>124</v>
      </c>
    </row>
    <row r="130" spans="1:187" x14ac:dyDescent="0.35">
      <c r="A130" t="s">
        <v>103</v>
      </c>
      <c r="B130" t="s">
        <v>104</v>
      </c>
      <c r="C130">
        <v>80134103</v>
      </c>
      <c r="D130">
        <v>61111102</v>
      </c>
      <c r="E130" s="1">
        <v>0</v>
      </c>
      <c r="F130" s="1">
        <v>0</v>
      </c>
      <c r="G130" s="1">
        <v>2750</v>
      </c>
      <c r="H130" s="1">
        <v>-2750</v>
      </c>
      <c r="I130" s="1">
        <v>0</v>
      </c>
      <c r="J130" s="1">
        <v>0</v>
      </c>
      <c r="K130" s="1">
        <v>0</v>
      </c>
      <c r="L130" s="1">
        <v>0</v>
      </c>
      <c r="M130" s="1">
        <v>2750</v>
      </c>
      <c r="N130" s="1">
        <v>850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1100</v>
      </c>
      <c r="V130" s="1">
        <v>1517.8600000000001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553.57000000000005</v>
      </c>
      <c r="AI130" s="1">
        <v>294.64</v>
      </c>
      <c r="AJ130" s="1">
        <v>0</v>
      </c>
      <c r="AK130" s="1">
        <v>0</v>
      </c>
      <c r="AL130" s="1">
        <v>0</v>
      </c>
      <c r="AM130" s="1">
        <v>1164.29</v>
      </c>
      <c r="AN130" s="1">
        <v>798</v>
      </c>
      <c r="AO130" s="1">
        <v>2589.29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4">
        <v>0</v>
      </c>
      <c r="ER130" s="1">
        <v>0</v>
      </c>
      <c r="ES130" s="35"/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f>SUMIF('[1]2026B and 2026F Details'!$AU:$AU,[1]GAE!$HZ130,'[1]2026B and 2026F Details'!DV:DV)</f>
        <v>0</v>
      </c>
      <c r="FS130" s="1">
        <f>SUMIF('[1]2026B and 2026F Details'!$AU:$AU,[1]GAE!$HZ130,'[1]2026B and 2026F Details'!DW:DW)</f>
        <v>0</v>
      </c>
      <c r="FT130" s="1">
        <f>SUMIF('[1]2026B and 2026F Details'!$AU:$AU,[1]GAE!$HZ130,'[1]2026B and 2026F Details'!DX:DX)</f>
        <v>0</v>
      </c>
      <c r="FU130" s="1">
        <f>SUMIF('[1]2026B and 2026F Details'!$AU:$AU,[1]GAE!$HZ130,'[1]2026B and 2026F Details'!DY:DY)</f>
        <v>0</v>
      </c>
      <c r="FV130" s="1">
        <f>SUMIF('[1]2026B and 2026F Details'!$AU:$AU,[1]GAE!$HZ130,'[1]2026B and 2026F Details'!DZ:DZ)</f>
        <v>0</v>
      </c>
      <c r="FW130" s="1">
        <f>SUMIF('[1]2026B and 2026F Details'!$AU:$AU,[1]GAE!$HZ130,'[1]2026B and 2026F Details'!EA:EA)</f>
        <v>0</v>
      </c>
      <c r="FX130" s="1">
        <f>SUMIF('[1]2026B and 2026F Details'!$AU:$AU,[1]GAE!$HZ130,'[1]2026B and 2026F Details'!EB:EB)</f>
        <v>0</v>
      </c>
      <c r="FY130" s="1">
        <f>SUMIF('[1]2026B and 2026F Details'!$AU:$AU,[1]GAE!$HZ130,'[1]2026B and 2026F Details'!EC:EC)</f>
        <v>0</v>
      </c>
      <c r="FZ130" s="1">
        <f>SUMIF('[1]2026B and 2026F Details'!$AU:$AU,[1]GAE!$HZ130,'[1]2026B and 2026F Details'!ED:ED)</f>
        <v>0</v>
      </c>
      <c r="GA130" s="1">
        <f>SUMIF('[1]2026B and 2026F Details'!$AU:$AU,[1]GAE!$HZ130,'[1]2026B and 2026F Details'!EE:EE)</f>
        <v>0</v>
      </c>
      <c r="GB130" s="1">
        <f>SUMIF('[1]2026B and 2026F Details'!$AU:$AU,[1]GAE!$HZ130,'[1]2026B and 2026F Details'!EF:EF)</f>
        <v>0</v>
      </c>
      <c r="GC130" s="1">
        <f>SUMIF('[1]2026B and 2026F Details'!$AU:$AU,[1]GAE!$HZ130,'[1]2026B and 2026F Details'!EG:EG)</f>
        <v>0</v>
      </c>
      <c r="GD130" t="s">
        <v>109</v>
      </c>
      <c r="GE130" t="s">
        <v>124</v>
      </c>
    </row>
    <row r="131" spans="1:187" x14ac:dyDescent="0.35">
      <c r="A131" t="s">
        <v>103</v>
      </c>
      <c r="B131" t="s">
        <v>104</v>
      </c>
      <c r="C131">
        <v>80215101</v>
      </c>
      <c r="D131">
        <v>61111102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38616.080000000002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1590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4">
        <v>0</v>
      </c>
      <c r="ER131" s="1">
        <v>0</v>
      </c>
      <c r="ES131" s="35"/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f>SUMIF('[1]2026B and 2026F Details'!$AU:$AU,[1]GAE!$HZ131,'[1]2026B and 2026F Details'!DV:DV)</f>
        <v>0</v>
      </c>
      <c r="FS131" s="1">
        <f>SUMIF('[1]2026B and 2026F Details'!$AU:$AU,[1]GAE!$HZ131,'[1]2026B and 2026F Details'!DW:DW)</f>
        <v>0</v>
      </c>
      <c r="FT131" s="1">
        <f>SUMIF('[1]2026B and 2026F Details'!$AU:$AU,[1]GAE!$HZ131,'[1]2026B and 2026F Details'!DX:DX)</f>
        <v>0</v>
      </c>
      <c r="FU131" s="1">
        <f>SUMIF('[1]2026B and 2026F Details'!$AU:$AU,[1]GAE!$HZ131,'[1]2026B and 2026F Details'!DY:DY)</f>
        <v>0</v>
      </c>
      <c r="FV131" s="1">
        <f>SUMIF('[1]2026B and 2026F Details'!$AU:$AU,[1]GAE!$HZ131,'[1]2026B and 2026F Details'!DZ:DZ)</f>
        <v>0</v>
      </c>
      <c r="FW131" s="1">
        <f>SUMIF('[1]2026B and 2026F Details'!$AU:$AU,[1]GAE!$HZ131,'[1]2026B and 2026F Details'!EA:EA)</f>
        <v>0</v>
      </c>
      <c r="FX131" s="1">
        <f>SUMIF('[1]2026B and 2026F Details'!$AU:$AU,[1]GAE!$HZ131,'[1]2026B and 2026F Details'!EB:EB)</f>
        <v>0</v>
      </c>
      <c r="FY131" s="1">
        <f>SUMIF('[1]2026B and 2026F Details'!$AU:$AU,[1]GAE!$HZ131,'[1]2026B and 2026F Details'!EC:EC)</f>
        <v>0</v>
      </c>
      <c r="FZ131" s="1">
        <f>SUMIF('[1]2026B and 2026F Details'!$AU:$AU,[1]GAE!$HZ131,'[1]2026B and 2026F Details'!ED:ED)</f>
        <v>0</v>
      </c>
      <c r="GA131" s="1">
        <f>SUMIF('[1]2026B and 2026F Details'!$AU:$AU,[1]GAE!$HZ131,'[1]2026B and 2026F Details'!EE:EE)</f>
        <v>0</v>
      </c>
      <c r="GB131" s="1">
        <f>SUMIF('[1]2026B and 2026F Details'!$AU:$AU,[1]GAE!$HZ131,'[1]2026B and 2026F Details'!EF:EF)</f>
        <v>0</v>
      </c>
      <c r="GC131" s="1">
        <f>SUMIF('[1]2026B and 2026F Details'!$AU:$AU,[1]GAE!$HZ131,'[1]2026B and 2026F Details'!EG:EG)</f>
        <v>0</v>
      </c>
      <c r="GD131" t="s">
        <v>109</v>
      </c>
      <c r="GE131" t="s">
        <v>124</v>
      </c>
    </row>
    <row r="132" spans="1:187" x14ac:dyDescent="0.35">
      <c r="A132" t="s">
        <v>103</v>
      </c>
      <c r="B132" t="s">
        <v>104</v>
      </c>
      <c r="C132">
        <v>80312104</v>
      </c>
      <c r="D132">
        <v>61111102</v>
      </c>
      <c r="E132" s="1">
        <v>-12214.29</v>
      </c>
      <c r="F132" s="1">
        <v>20485.71</v>
      </c>
      <c r="G132" s="1">
        <v>0</v>
      </c>
      <c r="H132" s="1">
        <v>0</v>
      </c>
      <c r="I132" s="1">
        <v>285.70999999999913</v>
      </c>
      <c r="J132" s="1">
        <v>9057.1400000000012</v>
      </c>
      <c r="K132" s="1">
        <v>0</v>
      </c>
      <c r="L132" s="1">
        <v>9.9999999983992893E-3</v>
      </c>
      <c r="M132" s="1">
        <v>0</v>
      </c>
      <c r="N132" s="1">
        <v>0</v>
      </c>
      <c r="O132" s="1">
        <v>0</v>
      </c>
      <c r="P132" s="1">
        <v>0</v>
      </c>
      <c r="Q132" s="1">
        <v>5803.57</v>
      </c>
      <c r="R132" s="1">
        <v>10110.710000000001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2000</v>
      </c>
      <c r="AH132" s="1">
        <v>553.57000000000016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5848.21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4">
        <v>0</v>
      </c>
      <c r="ER132" s="1">
        <v>0</v>
      </c>
      <c r="ES132" s="35"/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f>SUMIF('[1]2026B and 2026F Details'!$AU:$AU,[1]GAE!$HZ132,'[1]2026B and 2026F Details'!DV:DV)</f>
        <v>0</v>
      </c>
      <c r="FS132" s="1">
        <f>SUMIF('[1]2026B and 2026F Details'!$AU:$AU,[1]GAE!$HZ132,'[1]2026B and 2026F Details'!DW:DW)</f>
        <v>0</v>
      </c>
      <c r="FT132" s="1">
        <f>SUMIF('[1]2026B and 2026F Details'!$AU:$AU,[1]GAE!$HZ132,'[1]2026B and 2026F Details'!DX:DX)</f>
        <v>0</v>
      </c>
      <c r="FU132" s="1">
        <f>SUMIF('[1]2026B and 2026F Details'!$AU:$AU,[1]GAE!$HZ132,'[1]2026B and 2026F Details'!DY:DY)</f>
        <v>0</v>
      </c>
      <c r="FV132" s="1">
        <f>SUMIF('[1]2026B and 2026F Details'!$AU:$AU,[1]GAE!$HZ132,'[1]2026B and 2026F Details'!DZ:DZ)</f>
        <v>0</v>
      </c>
      <c r="FW132" s="1">
        <f>SUMIF('[1]2026B and 2026F Details'!$AU:$AU,[1]GAE!$HZ132,'[1]2026B and 2026F Details'!EA:EA)</f>
        <v>0</v>
      </c>
      <c r="FX132" s="1">
        <f>SUMIF('[1]2026B and 2026F Details'!$AU:$AU,[1]GAE!$HZ132,'[1]2026B and 2026F Details'!EB:EB)</f>
        <v>0</v>
      </c>
      <c r="FY132" s="1">
        <f>SUMIF('[1]2026B and 2026F Details'!$AU:$AU,[1]GAE!$HZ132,'[1]2026B and 2026F Details'!EC:EC)</f>
        <v>0</v>
      </c>
      <c r="FZ132" s="1">
        <f>SUMIF('[1]2026B and 2026F Details'!$AU:$AU,[1]GAE!$HZ132,'[1]2026B and 2026F Details'!ED:ED)</f>
        <v>0</v>
      </c>
      <c r="GA132" s="1">
        <f>SUMIF('[1]2026B and 2026F Details'!$AU:$AU,[1]GAE!$HZ132,'[1]2026B and 2026F Details'!EE:EE)</f>
        <v>0</v>
      </c>
      <c r="GB132" s="1">
        <f>SUMIF('[1]2026B and 2026F Details'!$AU:$AU,[1]GAE!$HZ132,'[1]2026B and 2026F Details'!EF:EF)</f>
        <v>0</v>
      </c>
      <c r="GC132" s="1">
        <f>SUMIF('[1]2026B and 2026F Details'!$AU:$AU,[1]GAE!$HZ132,'[1]2026B and 2026F Details'!EG:EG)</f>
        <v>0</v>
      </c>
      <c r="GD132" t="s">
        <v>109</v>
      </c>
      <c r="GE132" t="s">
        <v>124</v>
      </c>
    </row>
    <row r="133" spans="1:187" x14ac:dyDescent="0.35">
      <c r="A133" t="s">
        <v>103</v>
      </c>
      <c r="B133" t="s">
        <v>104</v>
      </c>
      <c r="C133">
        <v>80312105</v>
      </c>
      <c r="D133">
        <v>61111102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1339.29</v>
      </c>
      <c r="L133" s="1">
        <v>7400.0000000000009</v>
      </c>
      <c r="M133" s="1">
        <v>0</v>
      </c>
      <c r="N133" s="1">
        <v>0</v>
      </c>
      <c r="O133" s="1">
        <v>21428.57</v>
      </c>
      <c r="P133" s="1">
        <v>294.63999999999942</v>
      </c>
      <c r="Q133" s="1">
        <v>-294.64</v>
      </c>
      <c r="R133" s="1">
        <v>1767.85</v>
      </c>
      <c r="S133" s="1">
        <v>0</v>
      </c>
      <c r="T133" s="1">
        <v>0</v>
      </c>
      <c r="U133" s="1">
        <v>550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4">
        <v>0</v>
      </c>
      <c r="ER133" s="1">
        <v>0</v>
      </c>
      <c r="ES133" s="35"/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f>SUMIF('[1]2026B and 2026F Details'!$AU:$AU,[1]GAE!$HZ133,'[1]2026B and 2026F Details'!DV:DV)</f>
        <v>0</v>
      </c>
      <c r="FS133" s="1">
        <f>SUMIF('[1]2026B and 2026F Details'!$AU:$AU,[1]GAE!$HZ133,'[1]2026B and 2026F Details'!DW:DW)</f>
        <v>0</v>
      </c>
      <c r="FT133" s="1">
        <f>SUMIF('[1]2026B and 2026F Details'!$AU:$AU,[1]GAE!$HZ133,'[1]2026B and 2026F Details'!DX:DX)</f>
        <v>0</v>
      </c>
      <c r="FU133" s="1">
        <f>SUMIF('[1]2026B and 2026F Details'!$AU:$AU,[1]GAE!$HZ133,'[1]2026B and 2026F Details'!DY:DY)</f>
        <v>0</v>
      </c>
      <c r="FV133" s="1">
        <f>SUMIF('[1]2026B and 2026F Details'!$AU:$AU,[1]GAE!$HZ133,'[1]2026B and 2026F Details'!DZ:DZ)</f>
        <v>0</v>
      </c>
      <c r="FW133" s="1">
        <f>SUMIF('[1]2026B and 2026F Details'!$AU:$AU,[1]GAE!$HZ133,'[1]2026B and 2026F Details'!EA:EA)</f>
        <v>0</v>
      </c>
      <c r="FX133" s="1">
        <f>SUMIF('[1]2026B and 2026F Details'!$AU:$AU,[1]GAE!$HZ133,'[1]2026B and 2026F Details'!EB:EB)</f>
        <v>0</v>
      </c>
      <c r="FY133" s="1">
        <f>SUMIF('[1]2026B and 2026F Details'!$AU:$AU,[1]GAE!$HZ133,'[1]2026B and 2026F Details'!EC:EC)</f>
        <v>0</v>
      </c>
      <c r="FZ133" s="1">
        <f>SUMIF('[1]2026B and 2026F Details'!$AU:$AU,[1]GAE!$HZ133,'[1]2026B and 2026F Details'!ED:ED)</f>
        <v>0</v>
      </c>
      <c r="GA133" s="1">
        <f>SUMIF('[1]2026B and 2026F Details'!$AU:$AU,[1]GAE!$HZ133,'[1]2026B and 2026F Details'!EE:EE)</f>
        <v>0</v>
      </c>
      <c r="GB133" s="1">
        <f>SUMIF('[1]2026B and 2026F Details'!$AU:$AU,[1]GAE!$HZ133,'[1]2026B and 2026F Details'!EF:EF)</f>
        <v>0</v>
      </c>
      <c r="GC133" s="1">
        <f>SUMIF('[1]2026B and 2026F Details'!$AU:$AU,[1]GAE!$HZ133,'[1]2026B and 2026F Details'!EG:EG)</f>
        <v>0</v>
      </c>
      <c r="GD133" t="s">
        <v>109</v>
      </c>
      <c r="GE133" t="s">
        <v>124</v>
      </c>
    </row>
    <row r="134" spans="1:187" x14ac:dyDescent="0.35">
      <c r="A134" t="s">
        <v>103</v>
      </c>
      <c r="B134" t="s">
        <v>104</v>
      </c>
      <c r="C134">
        <v>80313102</v>
      </c>
      <c r="D134">
        <v>61111102</v>
      </c>
      <c r="E134" s="1">
        <v>0</v>
      </c>
      <c r="F134" s="1">
        <v>0</v>
      </c>
      <c r="G134" s="1">
        <v>0</v>
      </c>
      <c r="H134" s="1">
        <v>0</v>
      </c>
      <c r="I134" s="1">
        <v>285.70999999999998</v>
      </c>
      <c r="J134" s="1">
        <v>3700</v>
      </c>
      <c r="K134" s="1">
        <v>544.64000000000033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4">
        <v>0</v>
      </c>
      <c r="ER134" s="1">
        <v>0</v>
      </c>
      <c r="ES134" s="35"/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f>SUMIF('[1]2026B and 2026F Details'!$AU:$AU,[1]GAE!$HZ134,'[1]2026B and 2026F Details'!DV:DV)</f>
        <v>0</v>
      </c>
      <c r="FS134" s="1">
        <f>SUMIF('[1]2026B and 2026F Details'!$AU:$AU,[1]GAE!$HZ134,'[1]2026B and 2026F Details'!DW:DW)</f>
        <v>0</v>
      </c>
      <c r="FT134" s="1">
        <f>SUMIF('[1]2026B and 2026F Details'!$AU:$AU,[1]GAE!$HZ134,'[1]2026B and 2026F Details'!DX:DX)</f>
        <v>0</v>
      </c>
      <c r="FU134" s="1">
        <f>SUMIF('[1]2026B and 2026F Details'!$AU:$AU,[1]GAE!$HZ134,'[1]2026B and 2026F Details'!DY:DY)</f>
        <v>0</v>
      </c>
      <c r="FV134" s="1">
        <f>SUMIF('[1]2026B and 2026F Details'!$AU:$AU,[1]GAE!$HZ134,'[1]2026B and 2026F Details'!DZ:DZ)</f>
        <v>0</v>
      </c>
      <c r="FW134" s="1">
        <f>SUMIF('[1]2026B and 2026F Details'!$AU:$AU,[1]GAE!$HZ134,'[1]2026B and 2026F Details'!EA:EA)</f>
        <v>0</v>
      </c>
      <c r="FX134" s="1">
        <f>SUMIF('[1]2026B and 2026F Details'!$AU:$AU,[1]GAE!$HZ134,'[1]2026B and 2026F Details'!EB:EB)</f>
        <v>0</v>
      </c>
      <c r="FY134" s="1">
        <f>SUMIF('[1]2026B and 2026F Details'!$AU:$AU,[1]GAE!$HZ134,'[1]2026B and 2026F Details'!EC:EC)</f>
        <v>0</v>
      </c>
      <c r="FZ134" s="1">
        <f>SUMIF('[1]2026B and 2026F Details'!$AU:$AU,[1]GAE!$HZ134,'[1]2026B and 2026F Details'!ED:ED)</f>
        <v>0</v>
      </c>
      <c r="GA134" s="1">
        <f>SUMIF('[1]2026B and 2026F Details'!$AU:$AU,[1]GAE!$HZ134,'[1]2026B and 2026F Details'!EE:EE)</f>
        <v>0</v>
      </c>
      <c r="GB134" s="1">
        <f>SUMIF('[1]2026B and 2026F Details'!$AU:$AU,[1]GAE!$HZ134,'[1]2026B and 2026F Details'!EF:EF)</f>
        <v>0</v>
      </c>
      <c r="GC134" s="1">
        <f>SUMIF('[1]2026B and 2026F Details'!$AU:$AU,[1]GAE!$HZ134,'[1]2026B and 2026F Details'!EG:EG)</f>
        <v>0</v>
      </c>
      <c r="GD134" t="s">
        <v>109</v>
      </c>
      <c r="GE134" t="s">
        <v>124</v>
      </c>
    </row>
    <row r="135" spans="1:187" x14ac:dyDescent="0.35">
      <c r="A135" t="s">
        <v>103</v>
      </c>
      <c r="B135" t="s">
        <v>104</v>
      </c>
      <c r="C135">
        <v>80313103</v>
      </c>
      <c r="D135">
        <v>61111102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2517.86</v>
      </c>
      <c r="L135" s="1">
        <v>24169.64</v>
      </c>
      <c r="M135" s="1">
        <v>8542.86</v>
      </c>
      <c r="N135" s="1">
        <v>1517.8600000000006</v>
      </c>
      <c r="O135" s="1">
        <v>0</v>
      </c>
      <c r="P135" s="1">
        <v>240.84999999999854</v>
      </c>
      <c r="Q135" s="1">
        <v>-240.85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4">
        <v>0</v>
      </c>
      <c r="ER135" s="1">
        <v>0</v>
      </c>
      <c r="ES135" s="35"/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f>SUMIF('[1]2026B and 2026F Details'!$AU:$AU,[1]GAE!$HZ135,'[1]2026B and 2026F Details'!DV:DV)</f>
        <v>0</v>
      </c>
      <c r="FS135" s="1">
        <f>SUMIF('[1]2026B and 2026F Details'!$AU:$AU,[1]GAE!$HZ135,'[1]2026B and 2026F Details'!DW:DW)</f>
        <v>0</v>
      </c>
      <c r="FT135" s="1">
        <f>SUMIF('[1]2026B and 2026F Details'!$AU:$AU,[1]GAE!$HZ135,'[1]2026B and 2026F Details'!DX:DX)</f>
        <v>0</v>
      </c>
      <c r="FU135" s="1">
        <f>SUMIF('[1]2026B and 2026F Details'!$AU:$AU,[1]GAE!$HZ135,'[1]2026B and 2026F Details'!DY:DY)</f>
        <v>0</v>
      </c>
      <c r="FV135" s="1">
        <f>SUMIF('[1]2026B and 2026F Details'!$AU:$AU,[1]GAE!$HZ135,'[1]2026B and 2026F Details'!DZ:DZ)</f>
        <v>0</v>
      </c>
      <c r="FW135" s="1">
        <f>SUMIF('[1]2026B and 2026F Details'!$AU:$AU,[1]GAE!$HZ135,'[1]2026B and 2026F Details'!EA:EA)</f>
        <v>0</v>
      </c>
      <c r="FX135" s="1">
        <f>SUMIF('[1]2026B and 2026F Details'!$AU:$AU,[1]GAE!$HZ135,'[1]2026B and 2026F Details'!EB:EB)</f>
        <v>0</v>
      </c>
      <c r="FY135" s="1">
        <f>SUMIF('[1]2026B and 2026F Details'!$AU:$AU,[1]GAE!$HZ135,'[1]2026B and 2026F Details'!EC:EC)</f>
        <v>0</v>
      </c>
      <c r="FZ135" s="1">
        <f>SUMIF('[1]2026B and 2026F Details'!$AU:$AU,[1]GAE!$HZ135,'[1]2026B and 2026F Details'!ED:ED)</f>
        <v>0</v>
      </c>
      <c r="GA135" s="1">
        <f>SUMIF('[1]2026B and 2026F Details'!$AU:$AU,[1]GAE!$HZ135,'[1]2026B and 2026F Details'!EE:EE)</f>
        <v>0</v>
      </c>
      <c r="GB135" s="1">
        <f>SUMIF('[1]2026B and 2026F Details'!$AU:$AU,[1]GAE!$HZ135,'[1]2026B and 2026F Details'!EF:EF)</f>
        <v>0</v>
      </c>
      <c r="GC135" s="1">
        <f>SUMIF('[1]2026B and 2026F Details'!$AU:$AU,[1]GAE!$HZ135,'[1]2026B and 2026F Details'!EG:EG)</f>
        <v>0</v>
      </c>
      <c r="GD135" t="s">
        <v>109</v>
      </c>
      <c r="GE135" t="s">
        <v>124</v>
      </c>
    </row>
    <row r="136" spans="1:187" x14ac:dyDescent="0.35">
      <c r="A136" t="s">
        <v>103</v>
      </c>
      <c r="B136" t="s">
        <v>104</v>
      </c>
      <c r="C136">
        <v>80313104</v>
      </c>
      <c r="D136">
        <v>61111102</v>
      </c>
      <c r="E136" s="1">
        <v>0</v>
      </c>
      <c r="F136" s="1">
        <v>1339.29</v>
      </c>
      <c r="G136" s="1">
        <v>500</v>
      </c>
      <c r="H136" s="1">
        <v>-500</v>
      </c>
      <c r="I136" s="1">
        <v>0</v>
      </c>
      <c r="J136" s="1">
        <v>883.92999999999984</v>
      </c>
      <c r="K136" s="1">
        <v>0</v>
      </c>
      <c r="L136" s="1">
        <v>535.71</v>
      </c>
      <c r="M136" s="1">
        <v>500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4">
        <v>0</v>
      </c>
      <c r="ER136" s="1">
        <v>0</v>
      </c>
      <c r="ES136" s="35"/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f>SUMIF('[1]2026B and 2026F Details'!$AU:$AU,[1]GAE!$HZ136,'[1]2026B and 2026F Details'!DV:DV)</f>
        <v>0</v>
      </c>
      <c r="FS136" s="1">
        <f>SUMIF('[1]2026B and 2026F Details'!$AU:$AU,[1]GAE!$HZ136,'[1]2026B and 2026F Details'!DW:DW)</f>
        <v>0</v>
      </c>
      <c r="FT136" s="1">
        <f>SUMIF('[1]2026B and 2026F Details'!$AU:$AU,[1]GAE!$HZ136,'[1]2026B and 2026F Details'!DX:DX)</f>
        <v>0</v>
      </c>
      <c r="FU136" s="1">
        <f>SUMIF('[1]2026B and 2026F Details'!$AU:$AU,[1]GAE!$HZ136,'[1]2026B and 2026F Details'!DY:DY)</f>
        <v>0</v>
      </c>
      <c r="FV136" s="1">
        <f>SUMIF('[1]2026B and 2026F Details'!$AU:$AU,[1]GAE!$HZ136,'[1]2026B and 2026F Details'!DZ:DZ)</f>
        <v>0</v>
      </c>
      <c r="FW136" s="1">
        <f>SUMIF('[1]2026B and 2026F Details'!$AU:$AU,[1]GAE!$HZ136,'[1]2026B and 2026F Details'!EA:EA)</f>
        <v>0</v>
      </c>
      <c r="FX136" s="1">
        <f>SUMIF('[1]2026B and 2026F Details'!$AU:$AU,[1]GAE!$HZ136,'[1]2026B and 2026F Details'!EB:EB)</f>
        <v>0</v>
      </c>
      <c r="FY136" s="1">
        <f>SUMIF('[1]2026B and 2026F Details'!$AU:$AU,[1]GAE!$HZ136,'[1]2026B and 2026F Details'!EC:EC)</f>
        <v>0</v>
      </c>
      <c r="FZ136" s="1">
        <f>SUMIF('[1]2026B and 2026F Details'!$AU:$AU,[1]GAE!$HZ136,'[1]2026B and 2026F Details'!ED:ED)</f>
        <v>0</v>
      </c>
      <c r="GA136" s="1">
        <f>SUMIF('[1]2026B and 2026F Details'!$AU:$AU,[1]GAE!$HZ136,'[1]2026B and 2026F Details'!EE:EE)</f>
        <v>0</v>
      </c>
      <c r="GB136" s="1">
        <f>SUMIF('[1]2026B and 2026F Details'!$AU:$AU,[1]GAE!$HZ136,'[1]2026B and 2026F Details'!EF:EF)</f>
        <v>0</v>
      </c>
      <c r="GC136" s="1">
        <f>SUMIF('[1]2026B and 2026F Details'!$AU:$AU,[1]GAE!$HZ136,'[1]2026B and 2026F Details'!EG:EG)</f>
        <v>0</v>
      </c>
      <c r="GD136" t="s">
        <v>109</v>
      </c>
      <c r="GE136" t="s">
        <v>124</v>
      </c>
    </row>
    <row r="137" spans="1:187" x14ac:dyDescent="0.35">
      <c r="A137" t="s">
        <v>103</v>
      </c>
      <c r="B137" t="s">
        <v>104</v>
      </c>
      <c r="C137">
        <v>80313105</v>
      </c>
      <c r="D137">
        <v>61111102</v>
      </c>
      <c r="E137" s="1">
        <v>0</v>
      </c>
      <c r="F137" s="1">
        <v>0</v>
      </c>
      <c r="G137" s="1">
        <v>1800</v>
      </c>
      <c r="H137" s="1">
        <v>1265.5999999999999</v>
      </c>
      <c r="I137" s="1">
        <v>0</v>
      </c>
      <c r="J137" s="1">
        <v>0</v>
      </c>
      <c r="K137" s="1">
        <v>3700.0000000000005</v>
      </c>
      <c r="L137" s="1">
        <v>1199.25</v>
      </c>
      <c r="M137" s="1">
        <v>285.70999999999913</v>
      </c>
      <c r="N137" s="1">
        <v>14800.000000000002</v>
      </c>
      <c r="O137" s="1">
        <v>0</v>
      </c>
      <c r="P137" s="1">
        <v>16493.929999999997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4">
        <v>0</v>
      </c>
      <c r="ER137" s="1">
        <v>0</v>
      </c>
      <c r="ES137" s="35"/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f>SUMIF('[1]2026B and 2026F Details'!$AU:$AU,[1]GAE!$HZ137,'[1]2026B and 2026F Details'!DV:DV)</f>
        <v>0</v>
      </c>
      <c r="FS137" s="1">
        <f>SUMIF('[1]2026B and 2026F Details'!$AU:$AU,[1]GAE!$HZ137,'[1]2026B and 2026F Details'!DW:DW)</f>
        <v>0</v>
      </c>
      <c r="FT137" s="1">
        <f>SUMIF('[1]2026B and 2026F Details'!$AU:$AU,[1]GAE!$HZ137,'[1]2026B and 2026F Details'!DX:DX)</f>
        <v>0</v>
      </c>
      <c r="FU137" s="1">
        <f>SUMIF('[1]2026B and 2026F Details'!$AU:$AU,[1]GAE!$HZ137,'[1]2026B and 2026F Details'!DY:DY)</f>
        <v>0</v>
      </c>
      <c r="FV137" s="1">
        <f>SUMIF('[1]2026B and 2026F Details'!$AU:$AU,[1]GAE!$HZ137,'[1]2026B and 2026F Details'!DZ:DZ)</f>
        <v>0</v>
      </c>
      <c r="FW137" s="1">
        <f>SUMIF('[1]2026B and 2026F Details'!$AU:$AU,[1]GAE!$HZ137,'[1]2026B and 2026F Details'!EA:EA)</f>
        <v>0</v>
      </c>
      <c r="FX137" s="1">
        <f>SUMIF('[1]2026B and 2026F Details'!$AU:$AU,[1]GAE!$HZ137,'[1]2026B and 2026F Details'!EB:EB)</f>
        <v>0</v>
      </c>
      <c r="FY137" s="1">
        <f>SUMIF('[1]2026B and 2026F Details'!$AU:$AU,[1]GAE!$HZ137,'[1]2026B and 2026F Details'!EC:EC)</f>
        <v>0</v>
      </c>
      <c r="FZ137" s="1">
        <f>SUMIF('[1]2026B and 2026F Details'!$AU:$AU,[1]GAE!$HZ137,'[1]2026B and 2026F Details'!ED:ED)</f>
        <v>0</v>
      </c>
      <c r="GA137" s="1">
        <f>SUMIF('[1]2026B and 2026F Details'!$AU:$AU,[1]GAE!$HZ137,'[1]2026B and 2026F Details'!EE:EE)</f>
        <v>0</v>
      </c>
      <c r="GB137" s="1">
        <f>SUMIF('[1]2026B and 2026F Details'!$AU:$AU,[1]GAE!$HZ137,'[1]2026B and 2026F Details'!EF:EF)</f>
        <v>0</v>
      </c>
      <c r="GC137" s="1">
        <f>SUMIF('[1]2026B and 2026F Details'!$AU:$AU,[1]GAE!$HZ137,'[1]2026B and 2026F Details'!EG:EG)</f>
        <v>0</v>
      </c>
      <c r="GD137" t="s">
        <v>109</v>
      </c>
      <c r="GE137" t="s">
        <v>124</v>
      </c>
    </row>
    <row r="138" spans="1:187" x14ac:dyDescent="0.35">
      <c r="A138" t="s">
        <v>103</v>
      </c>
      <c r="B138" t="s">
        <v>104</v>
      </c>
      <c r="C138">
        <v>80313106</v>
      </c>
      <c r="D138">
        <v>61111102</v>
      </c>
      <c r="E138" s="1">
        <v>0</v>
      </c>
      <c r="F138" s="1">
        <v>0</v>
      </c>
      <c r="G138" s="1">
        <v>1650</v>
      </c>
      <c r="H138" s="1">
        <v>-1650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24553.57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4">
        <v>0</v>
      </c>
      <c r="ER138" s="1">
        <v>0</v>
      </c>
      <c r="ES138" s="35"/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f>SUMIF('[1]2026B and 2026F Details'!$AU:$AU,[1]GAE!$HZ138,'[1]2026B and 2026F Details'!DV:DV)</f>
        <v>0</v>
      </c>
      <c r="FS138" s="1">
        <f>SUMIF('[1]2026B and 2026F Details'!$AU:$AU,[1]GAE!$HZ138,'[1]2026B and 2026F Details'!DW:DW)</f>
        <v>0</v>
      </c>
      <c r="FT138" s="1">
        <f>SUMIF('[1]2026B and 2026F Details'!$AU:$AU,[1]GAE!$HZ138,'[1]2026B and 2026F Details'!DX:DX)</f>
        <v>0</v>
      </c>
      <c r="FU138" s="1">
        <f>SUMIF('[1]2026B and 2026F Details'!$AU:$AU,[1]GAE!$HZ138,'[1]2026B and 2026F Details'!DY:DY)</f>
        <v>0</v>
      </c>
      <c r="FV138" s="1">
        <f>SUMIF('[1]2026B and 2026F Details'!$AU:$AU,[1]GAE!$HZ138,'[1]2026B and 2026F Details'!DZ:DZ)</f>
        <v>0</v>
      </c>
      <c r="FW138" s="1">
        <f>SUMIF('[1]2026B and 2026F Details'!$AU:$AU,[1]GAE!$HZ138,'[1]2026B and 2026F Details'!EA:EA)</f>
        <v>0</v>
      </c>
      <c r="FX138" s="1">
        <f>SUMIF('[1]2026B and 2026F Details'!$AU:$AU,[1]GAE!$HZ138,'[1]2026B and 2026F Details'!EB:EB)</f>
        <v>0</v>
      </c>
      <c r="FY138" s="1">
        <f>SUMIF('[1]2026B and 2026F Details'!$AU:$AU,[1]GAE!$HZ138,'[1]2026B and 2026F Details'!EC:EC)</f>
        <v>0</v>
      </c>
      <c r="FZ138" s="1">
        <f>SUMIF('[1]2026B and 2026F Details'!$AU:$AU,[1]GAE!$HZ138,'[1]2026B and 2026F Details'!ED:ED)</f>
        <v>0</v>
      </c>
      <c r="GA138" s="1">
        <f>SUMIF('[1]2026B and 2026F Details'!$AU:$AU,[1]GAE!$HZ138,'[1]2026B and 2026F Details'!EE:EE)</f>
        <v>0</v>
      </c>
      <c r="GB138" s="1">
        <f>SUMIF('[1]2026B and 2026F Details'!$AU:$AU,[1]GAE!$HZ138,'[1]2026B and 2026F Details'!EF:EF)</f>
        <v>0</v>
      </c>
      <c r="GC138" s="1">
        <f>SUMIF('[1]2026B and 2026F Details'!$AU:$AU,[1]GAE!$HZ138,'[1]2026B and 2026F Details'!EG:EG)</f>
        <v>0</v>
      </c>
      <c r="GD138" t="s">
        <v>109</v>
      </c>
      <c r="GE138" t="s">
        <v>124</v>
      </c>
    </row>
    <row r="139" spans="1:187" x14ac:dyDescent="0.35">
      <c r="A139" t="s">
        <v>103</v>
      </c>
      <c r="B139" t="s">
        <v>104</v>
      </c>
      <c r="C139">
        <v>80314101</v>
      </c>
      <c r="D139">
        <v>61111102</v>
      </c>
      <c r="E139" s="1">
        <v>0</v>
      </c>
      <c r="F139" s="1">
        <v>0</v>
      </c>
      <c r="G139" s="1">
        <v>1450</v>
      </c>
      <c r="H139" s="1">
        <v>0</v>
      </c>
      <c r="I139" s="1">
        <v>0</v>
      </c>
      <c r="J139" s="1">
        <v>0</v>
      </c>
      <c r="K139" s="1">
        <v>5549.11</v>
      </c>
      <c r="L139" s="1">
        <v>1276.79</v>
      </c>
      <c r="M139" s="1">
        <v>1600</v>
      </c>
      <c r="N139" s="1">
        <v>0</v>
      </c>
      <c r="O139" s="1">
        <v>303.56999999999971</v>
      </c>
      <c r="P139" s="1">
        <v>0</v>
      </c>
      <c r="Q139" s="1">
        <v>0</v>
      </c>
      <c r="R139" s="1">
        <v>910.71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1800</v>
      </c>
      <c r="AC139" s="1">
        <v>8035.72</v>
      </c>
      <c r="AD139" s="1">
        <v>-1.0000000000218279E-2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4">
        <v>0</v>
      </c>
      <c r="ER139" s="1">
        <v>0</v>
      </c>
      <c r="ES139" s="35"/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f>SUMIF('[1]2026B and 2026F Details'!$AU:$AU,[1]GAE!$HZ139,'[1]2026B and 2026F Details'!DV:DV)</f>
        <v>0</v>
      </c>
      <c r="FS139" s="1">
        <f>SUMIF('[1]2026B and 2026F Details'!$AU:$AU,[1]GAE!$HZ139,'[1]2026B and 2026F Details'!DW:DW)</f>
        <v>0</v>
      </c>
      <c r="FT139" s="1">
        <f>SUMIF('[1]2026B and 2026F Details'!$AU:$AU,[1]GAE!$HZ139,'[1]2026B and 2026F Details'!DX:DX)</f>
        <v>0</v>
      </c>
      <c r="FU139" s="1">
        <f>SUMIF('[1]2026B and 2026F Details'!$AU:$AU,[1]GAE!$HZ139,'[1]2026B and 2026F Details'!DY:DY)</f>
        <v>0</v>
      </c>
      <c r="FV139" s="1">
        <f>SUMIF('[1]2026B and 2026F Details'!$AU:$AU,[1]GAE!$HZ139,'[1]2026B and 2026F Details'!DZ:DZ)</f>
        <v>0</v>
      </c>
      <c r="FW139" s="1">
        <f>SUMIF('[1]2026B and 2026F Details'!$AU:$AU,[1]GAE!$HZ139,'[1]2026B and 2026F Details'!EA:EA)</f>
        <v>0</v>
      </c>
      <c r="FX139" s="1">
        <f>SUMIF('[1]2026B and 2026F Details'!$AU:$AU,[1]GAE!$HZ139,'[1]2026B and 2026F Details'!EB:EB)</f>
        <v>0</v>
      </c>
      <c r="FY139" s="1">
        <f>SUMIF('[1]2026B and 2026F Details'!$AU:$AU,[1]GAE!$HZ139,'[1]2026B and 2026F Details'!EC:EC)</f>
        <v>0</v>
      </c>
      <c r="FZ139" s="1">
        <f>SUMIF('[1]2026B and 2026F Details'!$AU:$AU,[1]GAE!$HZ139,'[1]2026B and 2026F Details'!ED:ED)</f>
        <v>0</v>
      </c>
      <c r="GA139" s="1">
        <f>SUMIF('[1]2026B and 2026F Details'!$AU:$AU,[1]GAE!$HZ139,'[1]2026B and 2026F Details'!EE:EE)</f>
        <v>0</v>
      </c>
      <c r="GB139" s="1">
        <f>SUMIF('[1]2026B and 2026F Details'!$AU:$AU,[1]GAE!$HZ139,'[1]2026B and 2026F Details'!EF:EF)</f>
        <v>0</v>
      </c>
      <c r="GC139" s="1">
        <f>SUMIF('[1]2026B and 2026F Details'!$AU:$AU,[1]GAE!$HZ139,'[1]2026B and 2026F Details'!EG:EG)</f>
        <v>0</v>
      </c>
      <c r="GD139" t="s">
        <v>109</v>
      </c>
      <c r="GE139" t="s">
        <v>124</v>
      </c>
    </row>
    <row r="140" spans="1:187" x14ac:dyDescent="0.35">
      <c r="A140" t="s">
        <v>103</v>
      </c>
      <c r="B140" t="s">
        <v>104</v>
      </c>
      <c r="C140">
        <v>80315201</v>
      </c>
      <c r="D140">
        <v>61111102</v>
      </c>
      <c r="E140" s="1">
        <v>0</v>
      </c>
      <c r="F140" s="1">
        <v>0</v>
      </c>
      <c r="G140" s="1">
        <v>1300</v>
      </c>
      <c r="H140" s="1">
        <v>-1300</v>
      </c>
      <c r="I140" s="1">
        <v>0</v>
      </c>
      <c r="J140" s="1">
        <v>0</v>
      </c>
      <c r="K140" s="1">
        <v>0</v>
      </c>
      <c r="L140" s="1">
        <v>1473.21</v>
      </c>
      <c r="M140" s="1">
        <v>5000</v>
      </c>
      <c r="N140" s="1">
        <v>0</v>
      </c>
      <c r="O140" s="1">
        <v>0</v>
      </c>
      <c r="P140" s="1">
        <v>16512.5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285.72000000000003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4">
        <v>0</v>
      </c>
      <c r="ER140" s="1">
        <v>0</v>
      </c>
      <c r="ES140" s="35"/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f>SUMIF('[1]2026B and 2026F Details'!$AU:$AU,[1]GAE!$HZ140,'[1]2026B and 2026F Details'!DV:DV)</f>
        <v>0</v>
      </c>
      <c r="FS140" s="1">
        <f>SUMIF('[1]2026B and 2026F Details'!$AU:$AU,[1]GAE!$HZ140,'[1]2026B and 2026F Details'!DW:DW)</f>
        <v>0</v>
      </c>
      <c r="FT140" s="1">
        <f>SUMIF('[1]2026B and 2026F Details'!$AU:$AU,[1]GAE!$HZ140,'[1]2026B and 2026F Details'!DX:DX)</f>
        <v>0</v>
      </c>
      <c r="FU140" s="1">
        <f>SUMIF('[1]2026B and 2026F Details'!$AU:$AU,[1]GAE!$HZ140,'[1]2026B and 2026F Details'!DY:DY)</f>
        <v>0</v>
      </c>
      <c r="FV140" s="1">
        <f>SUMIF('[1]2026B and 2026F Details'!$AU:$AU,[1]GAE!$HZ140,'[1]2026B and 2026F Details'!DZ:DZ)</f>
        <v>0</v>
      </c>
      <c r="FW140" s="1">
        <f>SUMIF('[1]2026B and 2026F Details'!$AU:$AU,[1]GAE!$HZ140,'[1]2026B and 2026F Details'!EA:EA)</f>
        <v>0</v>
      </c>
      <c r="FX140" s="1">
        <f>SUMIF('[1]2026B and 2026F Details'!$AU:$AU,[1]GAE!$HZ140,'[1]2026B and 2026F Details'!EB:EB)</f>
        <v>0</v>
      </c>
      <c r="FY140" s="1">
        <f>SUMIF('[1]2026B and 2026F Details'!$AU:$AU,[1]GAE!$HZ140,'[1]2026B and 2026F Details'!EC:EC)</f>
        <v>0</v>
      </c>
      <c r="FZ140" s="1">
        <f>SUMIF('[1]2026B and 2026F Details'!$AU:$AU,[1]GAE!$HZ140,'[1]2026B and 2026F Details'!ED:ED)</f>
        <v>0</v>
      </c>
      <c r="GA140" s="1">
        <f>SUMIF('[1]2026B and 2026F Details'!$AU:$AU,[1]GAE!$HZ140,'[1]2026B and 2026F Details'!EE:EE)</f>
        <v>0</v>
      </c>
      <c r="GB140" s="1">
        <f>SUMIF('[1]2026B and 2026F Details'!$AU:$AU,[1]GAE!$HZ140,'[1]2026B and 2026F Details'!EF:EF)</f>
        <v>0</v>
      </c>
      <c r="GC140" s="1">
        <f>SUMIF('[1]2026B and 2026F Details'!$AU:$AU,[1]GAE!$HZ140,'[1]2026B and 2026F Details'!EG:EG)</f>
        <v>0</v>
      </c>
      <c r="GD140" t="s">
        <v>109</v>
      </c>
      <c r="GE140" t="s">
        <v>124</v>
      </c>
    </row>
    <row r="141" spans="1:187" x14ac:dyDescent="0.35">
      <c r="A141" t="s">
        <v>103</v>
      </c>
      <c r="B141" t="s">
        <v>104</v>
      </c>
      <c r="C141">
        <v>80316101</v>
      </c>
      <c r="D141">
        <v>61111102</v>
      </c>
      <c r="E141" s="1">
        <v>0</v>
      </c>
      <c r="F141" s="1">
        <v>285.70999999999998</v>
      </c>
      <c r="G141" s="1">
        <v>0</v>
      </c>
      <c r="H141" s="1">
        <v>0</v>
      </c>
      <c r="I141" s="1">
        <v>3700</v>
      </c>
      <c r="J141" s="1">
        <v>0</v>
      </c>
      <c r="K141" s="1">
        <v>589.29</v>
      </c>
      <c r="L141" s="1">
        <v>0</v>
      </c>
      <c r="M141" s="1">
        <v>6160.7199999999993</v>
      </c>
      <c r="N141" s="1">
        <v>4821.43</v>
      </c>
      <c r="O141" s="1">
        <v>0</v>
      </c>
      <c r="P141" s="1">
        <v>294.64000000000124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9642.86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4">
        <v>0</v>
      </c>
      <c r="ER141" s="1">
        <v>0</v>
      </c>
      <c r="ES141" s="35"/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f>SUMIF('[1]2026B and 2026F Details'!$AU:$AU,[1]GAE!$HZ141,'[1]2026B and 2026F Details'!DV:DV)</f>
        <v>0</v>
      </c>
      <c r="FS141" s="1">
        <f>SUMIF('[1]2026B and 2026F Details'!$AU:$AU,[1]GAE!$HZ141,'[1]2026B and 2026F Details'!DW:DW)</f>
        <v>0</v>
      </c>
      <c r="FT141" s="1">
        <f>SUMIF('[1]2026B and 2026F Details'!$AU:$AU,[1]GAE!$HZ141,'[1]2026B and 2026F Details'!DX:DX)</f>
        <v>0</v>
      </c>
      <c r="FU141" s="1">
        <f>SUMIF('[1]2026B and 2026F Details'!$AU:$AU,[1]GAE!$HZ141,'[1]2026B and 2026F Details'!DY:DY)</f>
        <v>0</v>
      </c>
      <c r="FV141" s="1">
        <f>SUMIF('[1]2026B and 2026F Details'!$AU:$AU,[1]GAE!$HZ141,'[1]2026B and 2026F Details'!DZ:DZ)</f>
        <v>0</v>
      </c>
      <c r="FW141" s="1">
        <f>SUMIF('[1]2026B and 2026F Details'!$AU:$AU,[1]GAE!$HZ141,'[1]2026B and 2026F Details'!EA:EA)</f>
        <v>0</v>
      </c>
      <c r="FX141" s="1">
        <f>SUMIF('[1]2026B and 2026F Details'!$AU:$AU,[1]GAE!$HZ141,'[1]2026B and 2026F Details'!EB:EB)</f>
        <v>0</v>
      </c>
      <c r="FY141" s="1">
        <f>SUMIF('[1]2026B and 2026F Details'!$AU:$AU,[1]GAE!$HZ141,'[1]2026B and 2026F Details'!EC:EC)</f>
        <v>0</v>
      </c>
      <c r="FZ141" s="1">
        <f>SUMIF('[1]2026B and 2026F Details'!$AU:$AU,[1]GAE!$HZ141,'[1]2026B and 2026F Details'!ED:ED)</f>
        <v>0</v>
      </c>
      <c r="GA141" s="1">
        <f>SUMIF('[1]2026B and 2026F Details'!$AU:$AU,[1]GAE!$HZ141,'[1]2026B and 2026F Details'!EE:EE)</f>
        <v>0</v>
      </c>
      <c r="GB141" s="1">
        <f>SUMIF('[1]2026B and 2026F Details'!$AU:$AU,[1]GAE!$HZ141,'[1]2026B and 2026F Details'!EF:EF)</f>
        <v>0</v>
      </c>
      <c r="GC141" s="1">
        <f>SUMIF('[1]2026B and 2026F Details'!$AU:$AU,[1]GAE!$HZ141,'[1]2026B and 2026F Details'!EG:EG)</f>
        <v>0</v>
      </c>
      <c r="GD141" t="s">
        <v>109</v>
      </c>
      <c r="GE141" t="s">
        <v>124</v>
      </c>
    </row>
    <row r="142" spans="1:187" x14ac:dyDescent="0.35">
      <c r="A142" t="s">
        <v>103</v>
      </c>
      <c r="B142" t="s">
        <v>104</v>
      </c>
      <c r="C142">
        <v>80317101</v>
      </c>
      <c r="D142">
        <v>61111102</v>
      </c>
      <c r="E142" s="1">
        <v>0</v>
      </c>
      <c r="F142" s="1">
        <v>0</v>
      </c>
      <c r="G142" s="1">
        <v>3000</v>
      </c>
      <c r="H142" s="1">
        <v>-2464.29</v>
      </c>
      <c r="I142" s="1">
        <v>0</v>
      </c>
      <c r="J142" s="1">
        <v>6550</v>
      </c>
      <c r="K142" s="1">
        <v>0</v>
      </c>
      <c r="L142" s="1">
        <v>0</v>
      </c>
      <c r="M142" s="1">
        <v>51482.14</v>
      </c>
      <c r="N142" s="1">
        <v>0</v>
      </c>
      <c r="O142" s="1">
        <v>0</v>
      </c>
      <c r="P142" s="1">
        <v>0</v>
      </c>
      <c r="Q142" s="1">
        <v>5312.5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4">
        <v>0</v>
      </c>
      <c r="ER142" s="1">
        <v>0</v>
      </c>
      <c r="ES142" s="35"/>
      <c r="ET142" s="1">
        <v>130000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f>SUMIF('[1]2026B and 2026F Details'!$AU:$AU,[1]GAE!$HZ142,'[1]2026B and 2026F Details'!DV:DV)</f>
        <v>0</v>
      </c>
      <c r="FS142" s="1">
        <f>SUMIF('[1]2026B and 2026F Details'!$AU:$AU,[1]GAE!$HZ142,'[1]2026B and 2026F Details'!DW:DW)</f>
        <v>0</v>
      </c>
      <c r="FT142" s="1">
        <f>SUMIF('[1]2026B and 2026F Details'!$AU:$AU,[1]GAE!$HZ142,'[1]2026B and 2026F Details'!DX:DX)</f>
        <v>0</v>
      </c>
      <c r="FU142" s="1">
        <f>SUMIF('[1]2026B and 2026F Details'!$AU:$AU,[1]GAE!$HZ142,'[1]2026B and 2026F Details'!DY:DY)</f>
        <v>0</v>
      </c>
      <c r="FV142" s="1">
        <f>SUMIF('[1]2026B and 2026F Details'!$AU:$AU,[1]GAE!$HZ142,'[1]2026B and 2026F Details'!DZ:DZ)</f>
        <v>0</v>
      </c>
      <c r="FW142" s="1">
        <f>SUMIF('[1]2026B and 2026F Details'!$AU:$AU,[1]GAE!$HZ142,'[1]2026B and 2026F Details'!EA:EA)</f>
        <v>0</v>
      </c>
      <c r="FX142" s="1">
        <f>SUMIF('[1]2026B and 2026F Details'!$AU:$AU,[1]GAE!$HZ142,'[1]2026B and 2026F Details'!EB:EB)</f>
        <v>0</v>
      </c>
      <c r="FY142" s="1">
        <f>SUMIF('[1]2026B and 2026F Details'!$AU:$AU,[1]GAE!$HZ142,'[1]2026B and 2026F Details'!EC:EC)</f>
        <v>0</v>
      </c>
      <c r="FZ142" s="1">
        <f>SUMIF('[1]2026B and 2026F Details'!$AU:$AU,[1]GAE!$HZ142,'[1]2026B and 2026F Details'!ED:ED)</f>
        <v>0</v>
      </c>
      <c r="GA142" s="1">
        <f>SUMIF('[1]2026B and 2026F Details'!$AU:$AU,[1]GAE!$HZ142,'[1]2026B and 2026F Details'!EE:EE)</f>
        <v>0</v>
      </c>
      <c r="GB142" s="1">
        <f>SUMIF('[1]2026B and 2026F Details'!$AU:$AU,[1]GAE!$HZ142,'[1]2026B and 2026F Details'!EF:EF)</f>
        <v>0</v>
      </c>
      <c r="GC142" s="1">
        <f>SUMIF('[1]2026B and 2026F Details'!$AU:$AU,[1]GAE!$HZ142,'[1]2026B and 2026F Details'!EG:EG)</f>
        <v>0</v>
      </c>
      <c r="GD142" t="s">
        <v>109</v>
      </c>
      <c r="GE142" t="s">
        <v>124</v>
      </c>
    </row>
    <row r="143" spans="1:187" x14ac:dyDescent="0.35">
      <c r="A143" t="s">
        <v>103</v>
      </c>
      <c r="B143" t="s">
        <v>104</v>
      </c>
      <c r="C143">
        <v>80319301</v>
      </c>
      <c r="D143">
        <v>61111102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19044.64</v>
      </c>
      <c r="N143" s="1">
        <v>11100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7857.14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4">
        <v>0</v>
      </c>
      <c r="ER143" s="1">
        <v>0</v>
      </c>
      <c r="ES143" s="35"/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f>SUMIF('[1]2026B and 2026F Details'!$AU:$AU,[1]GAE!$HZ143,'[1]2026B and 2026F Details'!DV:DV)</f>
        <v>0</v>
      </c>
      <c r="FS143" s="1">
        <f>SUMIF('[1]2026B and 2026F Details'!$AU:$AU,[1]GAE!$HZ143,'[1]2026B and 2026F Details'!DW:DW)</f>
        <v>0</v>
      </c>
      <c r="FT143" s="1">
        <f>SUMIF('[1]2026B and 2026F Details'!$AU:$AU,[1]GAE!$HZ143,'[1]2026B and 2026F Details'!DX:DX)</f>
        <v>0</v>
      </c>
      <c r="FU143" s="1">
        <f>SUMIF('[1]2026B and 2026F Details'!$AU:$AU,[1]GAE!$HZ143,'[1]2026B and 2026F Details'!DY:DY)</f>
        <v>0</v>
      </c>
      <c r="FV143" s="1">
        <f>SUMIF('[1]2026B and 2026F Details'!$AU:$AU,[1]GAE!$HZ143,'[1]2026B and 2026F Details'!DZ:DZ)</f>
        <v>0</v>
      </c>
      <c r="FW143" s="1">
        <f>SUMIF('[1]2026B and 2026F Details'!$AU:$AU,[1]GAE!$HZ143,'[1]2026B and 2026F Details'!EA:EA)</f>
        <v>0</v>
      </c>
      <c r="FX143" s="1">
        <f>SUMIF('[1]2026B and 2026F Details'!$AU:$AU,[1]GAE!$HZ143,'[1]2026B and 2026F Details'!EB:EB)</f>
        <v>0</v>
      </c>
      <c r="FY143" s="1">
        <f>SUMIF('[1]2026B and 2026F Details'!$AU:$AU,[1]GAE!$HZ143,'[1]2026B and 2026F Details'!EC:EC)</f>
        <v>0</v>
      </c>
      <c r="FZ143" s="1">
        <f>SUMIF('[1]2026B and 2026F Details'!$AU:$AU,[1]GAE!$HZ143,'[1]2026B and 2026F Details'!ED:ED)</f>
        <v>0</v>
      </c>
      <c r="GA143" s="1">
        <f>SUMIF('[1]2026B and 2026F Details'!$AU:$AU,[1]GAE!$HZ143,'[1]2026B and 2026F Details'!EE:EE)</f>
        <v>0</v>
      </c>
      <c r="GB143" s="1">
        <f>SUMIF('[1]2026B and 2026F Details'!$AU:$AU,[1]GAE!$HZ143,'[1]2026B and 2026F Details'!EF:EF)</f>
        <v>0</v>
      </c>
      <c r="GC143" s="1">
        <f>SUMIF('[1]2026B and 2026F Details'!$AU:$AU,[1]GAE!$HZ143,'[1]2026B and 2026F Details'!EG:EG)</f>
        <v>0</v>
      </c>
      <c r="GD143" t="s">
        <v>109</v>
      </c>
      <c r="GE143" t="s">
        <v>124</v>
      </c>
    </row>
    <row r="144" spans="1:187" x14ac:dyDescent="0.35">
      <c r="A144" t="s">
        <v>103</v>
      </c>
      <c r="B144" t="s">
        <v>104</v>
      </c>
      <c r="C144">
        <v>81132101</v>
      </c>
      <c r="D144">
        <v>61111102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1491.06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4">
        <v>0</v>
      </c>
      <c r="ER144" s="1">
        <v>0</v>
      </c>
      <c r="ES144" s="35"/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f>SUMIF('[1]2026B and 2026F Details'!$AU:$AU,[1]GAE!$HZ144,'[1]2026B and 2026F Details'!DV:DV)</f>
        <v>0</v>
      </c>
      <c r="FS144" s="1">
        <f>SUMIF('[1]2026B and 2026F Details'!$AU:$AU,[1]GAE!$HZ144,'[1]2026B and 2026F Details'!DW:DW)</f>
        <v>0</v>
      </c>
      <c r="FT144" s="1">
        <f>SUMIF('[1]2026B and 2026F Details'!$AU:$AU,[1]GAE!$HZ144,'[1]2026B and 2026F Details'!DX:DX)</f>
        <v>0</v>
      </c>
      <c r="FU144" s="1">
        <f>SUMIF('[1]2026B and 2026F Details'!$AU:$AU,[1]GAE!$HZ144,'[1]2026B and 2026F Details'!DY:DY)</f>
        <v>0</v>
      </c>
      <c r="FV144" s="1">
        <f>SUMIF('[1]2026B and 2026F Details'!$AU:$AU,[1]GAE!$HZ144,'[1]2026B and 2026F Details'!DZ:DZ)</f>
        <v>0</v>
      </c>
      <c r="FW144" s="1">
        <f>SUMIF('[1]2026B and 2026F Details'!$AU:$AU,[1]GAE!$HZ144,'[1]2026B and 2026F Details'!EA:EA)</f>
        <v>0</v>
      </c>
      <c r="FX144" s="1">
        <f>SUMIF('[1]2026B and 2026F Details'!$AU:$AU,[1]GAE!$HZ144,'[1]2026B and 2026F Details'!EB:EB)</f>
        <v>0</v>
      </c>
      <c r="FY144" s="1">
        <f>SUMIF('[1]2026B and 2026F Details'!$AU:$AU,[1]GAE!$HZ144,'[1]2026B and 2026F Details'!EC:EC)</f>
        <v>0</v>
      </c>
      <c r="FZ144" s="1">
        <f>SUMIF('[1]2026B and 2026F Details'!$AU:$AU,[1]GAE!$HZ144,'[1]2026B and 2026F Details'!ED:ED)</f>
        <v>0</v>
      </c>
      <c r="GA144" s="1">
        <f>SUMIF('[1]2026B and 2026F Details'!$AU:$AU,[1]GAE!$HZ144,'[1]2026B and 2026F Details'!EE:EE)</f>
        <v>0</v>
      </c>
      <c r="GB144" s="1">
        <f>SUMIF('[1]2026B and 2026F Details'!$AU:$AU,[1]GAE!$HZ144,'[1]2026B and 2026F Details'!EF:EF)</f>
        <v>0</v>
      </c>
      <c r="GC144" s="1">
        <f>SUMIF('[1]2026B and 2026F Details'!$AU:$AU,[1]GAE!$HZ144,'[1]2026B and 2026F Details'!EG:EG)</f>
        <v>0</v>
      </c>
      <c r="GD144" t="s">
        <v>109</v>
      </c>
      <c r="GE144" t="s">
        <v>124</v>
      </c>
    </row>
    <row r="145" spans="1:187" x14ac:dyDescent="0.35">
      <c r="A145" t="s">
        <v>103</v>
      </c>
      <c r="B145" t="s">
        <v>104</v>
      </c>
      <c r="C145">
        <v>81221201</v>
      </c>
      <c r="D145">
        <v>61111102</v>
      </c>
      <c r="E145" s="1">
        <v>0</v>
      </c>
      <c r="F145" s="1">
        <v>0</v>
      </c>
      <c r="G145" s="1">
        <v>0</v>
      </c>
      <c r="H145" s="1">
        <v>0</v>
      </c>
      <c r="I145" s="1">
        <v>55591.06</v>
      </c>
      <c r="J145" s="1">
        <v>-15919.629999999997</v>
      </c>
      <c r="K145" s="1">
        <v>5475</v>
      </c>
      <c r="L145" s="1">
        <v>36999.999999999993</v>
      </c>
      <c r="M145" s="1">
        <v>0</v>
      </c>
      <c r="N145" s="1">
        <v>11834.75</v>
      </c>
      <c r="O145" s="1">
        <v>43303.570000000007</v>
      </c>
      <c r="P145" s="1">
        <v>0</v>
      </c>
      <c r="Q145" s="1">
        <v>37000</v>
      </c>
      <c r="R145" s="1">
        <v>-8192.86</v>
      </c>
      <c r="S145" s="1">
        <v>-28807.14</v>
      </c>
      <c r="T145" s="1">
        <v>0</v>
      </c>
      <c r="U145" s="1">
        <v>0</v>
      </c>
      <c r="V145" s="1">
        <v>0</v>
      </c>
      <c r="W145" s="1">
        <v>0</v>
      </c>
      <c r="X145" s="1">
        <v>-18692.86</v>
      </c>
      <c r="Y145" s="1">
        <v>0</v>
      </c>
      <c r="Z145" s="1">
        <v>32623.480000000003</v>
      </c>
      <c r="AA145" s="1">
        <v>156964.29</v>
      </c>
      <c r="AB145" s="1">
        <v>37198.5</v>
      </c>
      <c r="AC145" s="1">
        <v>-3369.5</v>
      </c>
      <c r="AD145" s="1">
        <v>0</v>
      </c>
      <c r="AE145" s="1">
        <v>13035.72</v>
      </c>
      <c r="AF145" s="1">
        <v>0</v>
      </c>
      <c r="AG145" s="1">
        <v>-178.56999999999971</v>
      </c>
      <c r="AH145" s="1">
        <v>0</v>
      </c>
      <c r="AI145" s="1">
        <v>0</v>
      </c>
      <c r="AJ145" s="1">
        <v>0</v>
      </c>
      <c r="AK145" s="1">
        <v>11169.500000000002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8999</v>
      </c>
      <c r="AR145" s="1">
        <v>0</v>
      </c>
      <c r="AS145" s="1">
        <v>0</v>
      </c>
      <c r="AT145" s="1">
        <v>0</v>
      </c>
      <c r="AU145" s="1">
        <v>75885.27</v>
      </c>
      <c r="AV145" s="1">
        <v>0</v>
      </c>
      <c r="AW145" s="1">
        <v>0</v>
      </c>
      <c r="AX145" s="1">
        <v>0</v>
      </c>
      <c r="AY145" s="1">
        <v>0</v>
      </c>
      <c r="AZ145" s="1">
        <v>8755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10758.93</v>
      </c>
      <c r="BG145" s="1">
        <v>0</v>
      </c>
      <c r="BH145" s="1">
        <v>-10758.93</v>
      </c>
      <c r="BI145" s="1">
        <v>0</v>
      </c>
      <c r="BJ145" s="1">
        <v>0</v>
      </c>
      <c r="BK145" s="1">
        <v>0</v>
      </c>
      <c r="BL145" s="1">
        <v>0</v>
      </c>
      <c r="BM145" s="1">
        <v>-37000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10758.93</v>
      </c>
      <c r="DO145" s="1">
        <v>0</v>
      </c>
      <c r="DP145" s="1">
        <v>-10758.93</v>
      </c>
      <c r="DQ145" s="1">
        <v>0</v>
      </c>
      <c r="DR145" s="1">
        <v>0</v>
      </c>
      <c r="DS145" s="1">
        <v>0</v>
      </c>
      <c r="DT145" s="1">
        <v>0</v>
      </c>
      <c r="DU145" s="1">
        <v>-37000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4">
        <v>0</v>
      </c>
      <c r="ER145" s="1">
        <v>0</v>
      </c>
      <c r="ES145" s="35"/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f>SUMIF('[1]2026B and 2026F Details'!$AU:$AU,[1]GAE!$HZ145,'[1]2026B and 2026F Details'!DV:DV)</f>
        <v>0</v>
      </c>
      <c r="FS145" s="1">
        <f>SUMIF('[1]2026B and 2026F Details'!$AU:$AU,[1]GAE!$HZ145,'[1]2026B and 2026F Details'!DW:DW)</f>
        <v>0</v>
      </c>
      <c r="FT145" s="1">
        <f>SUMIF('[1]2026B and 2026F Details'!$AU:$AU,[1]GAE!$HZ145,'[1]2026B and 2026F Details'!DX:DX)</f>
        <v>0</v>
      </c>
      <c r="FU145" s="1">
        <f>SUMIF('[1]2026B and 2026F Details'!$AU:$AU,[1]GAE!$HZ145,'[1]2026B and 2026F Details'!DY:DY)</f>
        <v>0</v>
      </c>
      <c r="FV145" s="1">
        <f>SUMIF('[1]2026B and 2026F Details'!$AU:$AU,[1]GAE!$HZ145,'[1]2026B and 2026F Details'!DZ:DZ)</f>
        <v>0</v>
      </c>
      <c r="FW145" s="1">
        <f>SUMIF('[1]2026B and 2026F Details'!$AU:$AU,[1]GAE!$HZ145,'[1]2026B and 2026F Details'!EA:EA)</f>
        <v>0</v>
      </c>
      <c r="FX145" s="1">
        <f>SUMIF('[1]2026B and 2026F Details'!$AU:$AU,[1]GAE!$HZ145,'[1]2026B and 2026F Details'!EB:EB)</f>
        <v>0</v>
      </c>
      <c r="FY145" s="1">
        <f>SUMIF('[1]2026B and 2026F Details'!$AU:$AU,[1]GAE!$HZ145,'[1]2026B and 2026F Details'!EC:EC)</f>
        <v>0</v>
      </c>
      <c r="FZ145" s="1">
        <f>SUMIF('[1]2026B and 2026F Details'!$AU:$AU,[1]GAE!$HZ145,'[1]2026B and 2026F Details'!ED:ED)</f>
        <v>0</v>
      </c>
      <c r="GA145" s="1">
        <f>SUMIF('[1]2026B and 2026F Details'!$AU:$AU,[1]GAE!$HZ145,'[1]2026B and 2026F Details'!EE:EE)</f>
        <v>0</v>
      </c>
      <c r="GB145" s="1">
        <f>SUMIF('[1]2026B and 2026F Details'!$AU:$AU,[1]GAE!$HZ145,'[1]2026B and 2026F Details'!EF:EF)</f>
        <v>0</v>
      </c>
      <c r="GC145" s="1">
        <f>SUMIF('[1]2026B and 2026F Details'!$AU:$AU,[1]GAE!$HZ145,'[1]2026B and 2026F Details'!EG:EG)</f>
        <v>0</v>
      </c>
      <c r="GD145" t="s">
        <v>109</v>
      </c>
      <c r="GE145" t="s">
        <v>124</v>
      </c>
    </row>
    <row r="146" spans="1:187" x14ac:dyDescent="0.35">
      <c r="A146" t="s">
        <v>103</v>
      </c>
      <c r="B146" t="s">
        <v>104</v>
      </c>
      <c r="C146">
        <v>81222101</v>
      </c>
      <c r="D146">
        <v>61111102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26785.71</v>
      </c>
      <c r="K146" s="1">
        <v>0</v>
      </c>
      <c r="L146" s="1">
        <v>-26785.71</v>
      </c>
      <c r="M146" s="1">
        <v>0</v>
      </c>
      <c r="N146" s="1">
        <v>51464.49</v>
      </c>
      <c r="O146" s="1">
        <v>-20214.489999999998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815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4">
        <v>0</v>
      </c>
      <c r="ER146" s="1">
        <v>0</v>
      </c>
      <c r="ES146" s="35"/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f>SUMIF('[1]2026B and 2026F Details'!$AU:$AU,[1]GAE!$HZ146,'[1]2026B and 2026F Details'!DV:DV)</f>
        <v>0</v>
      </c>
      <c r="FS146" s="1">
        <f>SUMIF('[1]2026B and 2026F Details'!$AU:$AU,[1]GAE!$HZ146,'[1]2026B and 2026F Details'!DW:DW)</f>
        <v>0</v>
      </c>
      <c r="FT146" s="1">
        <f>SUMIF('[1]2026B and 2026F Details'!$AU:$AU,[1]GAE!$HZ146,'[1]2026B and 2026F Details'!DX:DX)</f>
        <v>0</v>
      </c>
      <c r="FU146" s="1">
        <f>SUMIF('[1]2026B and 2026F Details'!$AU:$AU,[1]GAE!$HZ146,'[1]2026B and 2026F Details'!DY:DY)</f>
        <v>0</v>
      </c>
      <c r="FV146" s="1">
        <f>SUMIF('[1]2026B and 2026F Details'!$AU:$AU,[1]GAE!$HZ146,'[1]2026B and 2026F Details'!DZ:DZ)</f>
        <v>0</v>
      </c>
      <c r="FW146" s="1">
        <f>SUMIF('[1]2026B and 2026F Details'!$AU:$AU,[1]GAE!$HZ146,'[1]2026B and 2026F Details'!EA:EA)</f>
        <v>0</v>
      </c>
      <c r="FX146" s="1">
        <f>SUMIF('[1]2026B and 2026F Details'!$AU:$AU,[1]GAE!$HZ146,'[1]2026B and 2026F Details'!EB:EB)</f>
        <v>0</v>
      </c>
      <c r="FY146" s="1">
        <f>SUMIF('[1]2026B and 2026F Details'!$AU:$AU,[1]GAE!$HZ146,'[1]2026B and 2026F Details'!EC:EC)</f>
        <v>0</v>
      </c>
      <c r="FZ146" s="1">
        <f>SUMIF('[1]2026B and 2026F Details'!$AU:$AU,[1]GAE!$HZ146,'[1]2026B and 2026F Details'!ED:ED)</f>
        <v>0</v>
      </c>
      <c r="GA146" s="1">
        <f>SUMIF('[1]2026B and 2026F Details'!$AU:$AU,[1]GAE!$HZ146,'[1]2026B and 2026F Details'!EE:EE)</f>
        <v>0</v>
      </c>
      <c r="GB146" s="1">
        <f>SUMIF('[1]2026B and 2026F Details'!$AU:$AU,[1]GAE!$HZ146,'[1]2026B and 2026F Details'!EF:EF)</f>
        <v>0</v>
      </c>
      <c r="GC146" s="1">
        <f>SUMIF('[1]2026B and 2026F Details'!$AU:$AU,[1]GAE!$HZ146,'[1]2026B and 2026F Details'!EG:EG)</f>
        <v>0</v>
      </c>
      <c r="GD146" t="s">
        <v>109</v>
      </c>
      <c r="GE146" t="s">
        <v>124</v>
      </c>
    </row>
    <row r="147" spans="1:187" x14ac:dyDescent="0.35">
      <c r="A147" t="s">
        <v>103</v>
      </c>
      <c r="B147" t="s">
        <v>104</v>
      </c>
      <c r="C147">
        <v>81224101</v>
      </c>
      <c r="D147">
        <v>61111102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26785.71</v>
      </c>
      <c r="K147" s="1">
        <v>0</v>
      </c>
      <c r="L147" s="1">
        <v>-26785.71</v>
      </c>
      <c r="M147" s="1">
        <v>0</v>
      </c>
      <c r="N147" s="1">
        <v>31250</v>
      </c>
      <c r="O147" s="1">
        <v>0</v>
      </c>
      <c r="P147" s="1">
        <v>0</v>
      </c>
      <c r="Q147" s="1">
        <v>10800</v>
      </c>
      <c r="R147" s="1">
        <v>-10800</v>
      </c>
      <c r="S147" s="1">
        <v>0</v>
      </c>
      <c r="T147" s="1">
        <v>0</v>
      </c>
      <c r="U147" s="1">
        <v>10800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4">
        <v>0</v>
      </c>
      <c r="ER147" s="1">
        <v>0</v>
      </c>
      <c r="ES147" s="35"/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f>SUMIF('[1]2026B and 2026F Details'!$AU:$AU,[1]GAE!$HZ147,'[1]2026B and 2026F Details'!DV:DV)</f>
        <v>0</v>
      </c>
      <c r="FS147" s="1">
        <f>SUMIF('[1]2026B and 2026F Details'!$AU:$AU,[1]GAE!$HZ147,'[1]2026B and 2026F Details'!DW:DW)</f>
        <v>0</v>
      </c>
      <c r="FT147" s="1">
        <f>SUMIF('[1]2026B and 2026F Details'!$AU:$AU,[1]GAE!$HZ147,'[1]2026B and 2026F Details'!DX:DX)</f>
        <v>0</v>
      </c>
      <c r="FU147" s="1">
        <f>SUMIF('[1]2026B and 2026F Details'!$AU:$AU,[1]GAE!$HZ147,'[1]2026B and 2026F Details'!DY:DY)</f>
        <v>0</v>
      </c>
      <c r="FV147" s="1">
        <f>SUMIF('[1]2026B and 2026F Details'!$AU:$AU,[1]GAE!$HZ147,'[1]2026B and 2026F Details'!DZ:DZ)</f>
        <v>0</v>
      </c>
      <c r="FW147" s="1">
        <f>SUMIF('[1]2026B and 2026F Details'!$AU:$AU,[1]GAE!$HZ147,'[1]2026B and 2026F Details'!EA:EA)</f>
        <v>0</v>
      </c>
      <c r="FX147" s="1">
        <f>SUMIF('[1]2026B and 2026F Details'!$AU:$AU,[1]GAE!$HZ147,'[1]2026B and 2026F Details'!EB:EB)</f>
        <v>0</v>
      </c>
      <c r="FY147" s="1">
        <f>SUMIF('[1]2026B and 2026F Details'!$AU:$AU,[1]GAE!$HZ147,'[1]2026B and 2026F Details'!EC:EC)</f>
        <v>0</v>
      </c>
      <c r="FZ147" s="1">
        <f>SUMIF('[1]2026B and 2026F Details'!$AU:$AU,[1]GAE!$HZ147,'[1]2026B and 2026F Details'!ED:ED)</f>
        <v>0</v>
      </c>
      <c r="GA147" s="1">
        <f>SUMIF('[1]2026B and 2026F Details'!$AU:$AU,[1]GAE!$HZ147,'[1]2026B and 2026F Details'!EE:EE)</f>
        <v>0</v>
      </c>
      <c r="GB147" s="1">
        <f>SUMIF('[1]2026B and 2026F Details'!$AU:$AU,[1]GAE!$HZ147,'[1]2026B and 2026F Details'!EF:EF)</f>
        <v>0</v>
      </c>
      <c r="GC147" s="1">
        <f>SUMIF('[1]2026B and 2026F Details'!$AU:$AU,[1]GAE!$HZ147,'[1]2026B and 2026F Details'!EG:EG)</f>
        <v>0</v>
      </c>
      <c r="GD147" t="s">
        <v>109</v>
      </c>
      <c r="GE147" t="s">
        <v>124</v>
      </c>
    </row>
    <row r="148" spans="1:187" x14ac:dyDescent="0.35">
      <c r="A148" t="s">
        <v>103</v>
      </c>
      <c r="B148" t="s">
        <v>104</v>
      </c>
      <c r="C148">
        <v>81225101</v>
      </c>
      <c r="D148">
        <v>61111102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26785.72</v>
      </c>
      <c r="K148" s="1">
        <v>0</v>
      </c>
      <c r="L148" s="1">
        <v>-26785.72</v>
      </c>
      <c r="M148" s="1">
        <v>70535.710000000006</v>
      </c>
      <c r="N148" s="1">
        <v>38650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6696.43</v>
      </c>
      <c r="V148" s="1">
        <v>0</v>
      </c>
      <c r="W148" s="1">
        <v>0</v>
      </c>
      <c r="X148" s="1">
        <v>4990</v>
      </c>
      <c r="Y148" s="1">
        <v>2142.8600000000006</v>
      </c>
      <c r="Z148" s="1">
        <v>6398.5499999999993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0.01</v>
      </c>
      <c r="AL148" s="1">
        <v>0</v>
      </c>
      <c r="AM148" s="1">
        <v>0</v>
      </c>
      <c r="AN148" s="1">
        <v>3799.75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48214.29</v>
      </c>
      <c r="AW148" s="1">
        <v>0</v>
      </c>
      <c r="AX148" s="1">
        <v>0</v>
      </c>
      <c r="AY148" s="1">
        <v>12053.57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4">
        <v>0</v>
      </c>
      <c r="ER148" s="1">
        <v>0</v>
      </c>
      <c r="ES148" s="35"/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f>SUMIF('[1]2026B and 2026F Details'!$AU:$AU,[1]GAE!$HZ148,'[1]2026B and 2026F Details'!DV:DV)</f>
        <v>0</v>
      </c>
      <c r="FS148" s="1">
        <f>SUMIF('[1]2026B and 2026F Details'!$AU:$AU,[1]GAE!$HZ148,'[1]2026B and 2026F Details'!DW:DW)</f>
        <v>0</v>
      </c>
      <c r="FT148" s="1">
        <f>SUMIF('[1]2026B and 2026F Details'!$AU:$AU,[1]GAE!$HZ148,'[1]2026B and 2026F Details'!DX:DX)</f>
        <v>0</v>
      </c>
      <c r="FU148" s="1">
        <f>SUMIF('[1]2026B and 2026F Details'!$AU:$AU,[1]GAE!$HZ148,'[1]2026B and 2026F Details'!DY:DY)</f>
        <v>0</v>
      </c>
      <c r="FV148" s="1">
        <f>SUMIF('[1]2026B and 2026F Details'!$AU:$AU,[1]GAE!$HZ148,'[1]2026B and 2026F Details'!DZ:DZ)</f>
        <v>0</v>
      </c>
      <c r="FW148" s="1">
        <f>SUMIF('[1]2026B and 2026F Details'!$AU:$AU,[1]GAE!$HZ148,'[1]2026B and 2026F Details'!EA:EA)</f>
        <v>0</v>
      </c>
      <c r="FX148" s="1">
        <f>SUMIF('[1]2026B and 2026F Details'!$AU:$AU,[1]GAE!$HZ148,'[1]2026B and 2026F Details'!EB:EB)</f>
        <v>0</v>
      </c>
      <c r="FY148" s="1">
        <f>SUMIF('[1]2026B and 2026F Details'!$AU:$AU,[1]GAE!$HZ148,'[1]2026B and 2026F Details'!EC:EC)</f>
        <v>0</v>
      </c>
      <c r="FZ148" s="1">
        <f>SUMIF('[1]2026B and 2026F Details'!$AU:$AU,[1]GAE!$HZ148,'[1]2026B and 2026F Details'!ED:ED)</f>
        <v>0</v>
      </c>
      <c r="GA148" s="1">
        <f>SUMIF('[1]2026B and 2026F Details'!$AU:$AU,[1]GAE!$HZ148,'[1]2026B and 2026F Details'!EE:EE)</f>
        <v>0</v>
      </c>
      <c r="GB148" s="1">
        <f>SUMIF('[1]2026B and 2026F Details'!$AU:$AU,[1]GAE!$HZ148,'[1]2026B and 2026F Details'!EF:EF)</f>
        <v>0</v>
      </c>
      <c r="GC148" s="1">
        <f>SUMIF('[1]2026B and 2026F Details'!$AU:$AU,[1]GAE!$HZ148,'[1]2026B and 2026F Details'!EG:EG)</f>
        <v>0</v>
      </c>
      <c r="GD148" t="s">
        <v>109</v>
      </c>
      <c r="GE148" t="s">
        <v>124</v>
      </c>
    </row>
    <row r="149" spans="1:187" x14ac:dyDescent="0.35">
      <c r="A149" t="s">
        <v>103</v>
      </c>
      <c r="B149" t="s">
        <v>104</v>
      </c>
      <c r="C149">
        <v>81225201</v>
      </c>
      <c r="D149">
        <v>61111102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396409.38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4">
        <v>0</v>
      </c>
      <c r="ER149" s="1">
        <v>0</v>
      </c>
      <c r="ES149" s="35"/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f>SUMIF('[1]2026B and 2026F Details'!$AU:$AU,[1]GAE!$HZ149,'[1]2026B and 2026F Details'!DV:DV)</f>
        <v>0</v>
      </c>
      <c r="FS149" s="1">
        <f>SUMIF('[1]2026B and 2026F Details'!$AU:$AU,[1]GAE!$HZ149,'[1]2026B and 2026F Details'!DW:DW)</f>
        <v>0</v>
      </c>
      <c r="FT149" s="1">
        <f>SUMIF('[1]2026B and 2026F Details'!$AU:$AU,[1]GAE!$HZ149,'[1]2026B and 2026F Details'!DX:DX)</f>
        <v>0</v>
      </c>
      <c r="FU149" s="1">
        <f>SUMIF('[1]2026B and 2026F Details'!$AU:$AU,[1]GAE!$HZ149,'[1]2026B and 2026F Details'!DY:DY)</f>
        <v>0</v>
      </c>
      <c r="FV149" s="1">
        <f>SUMIF('[1]2026B and 2026F Details'!$AU:$AU,[1]GAE!$HZ149,'[1]2026B and 2026F Details'!DZ:DZ)</f>
        <v>0</v>
      </c>
      <c r="FW149" s="1">
        <f>SUMIF('[1]2026B and 2026F Details'!$AU:$AU,[1]GAE!$HZ149,'[1]2026B and 2026F Details'!EA:EA)</f>
        <v>0</v>
      </c>
      <c r="FX149" s="1">
        <f>SUMIF('[1]2026B and 2026F Details'!$AU:$AU,[1]GAE!$HZ149,'[1]2026B and 2026F Details'!EB:EB)</f>
        <v>0</v>
      </c>
      <c r="FY149" s="1">
        <f>SUMIF('[1]2026B and 2026F Details'!$AU:$AU,[1]GAE!$HZ149,'[1]2026B and 2026F Details'!EC:EC)</f>
        <v>0</v>
      </c>
      <c r="FZ149" s="1">
        <f>SUMIF('[1]2026B and 2026F Details'!$AU:$AU,[1]GAE!$HZ149,'[1]2026B and 2026F Details'!ED:ED)</f>
        <v>0</v>
      </c>
      <c r="GA149" s="1">
        <f>SUMIF('[1]2026B and 2026F Details'!$AU:$AU,[1]GAE!$HZ149,'[1]2026B and 2026F Details'!EE:EE)</f>
        <v>0</v>
      </c>
      <c r="GB149" s="1">
        <f>SUMIF('[1]2026B and 2026F Details'!$AU:$AU,[1]GAE!$HZ149,'[1]2026B and 2026F Details'!EF:EF)</f>
        <v>0</v>
      </c>
      <c r="GC149" s="1">
        <f>SUMIF('[1]2026B and 2026F Details'!$AU:$AU,[1]GAE!$HZ149,'[1]2026B and 2026F Details'!EG:EG)</f>
        <v>0</v>
      </c>
      <c r="GD149" t="s">
        <v>109</v>
      </c>
      <c r="GE149" t="s">
        <v>124</v>
      </c>
    </row>
    <row r="150" spans="1:187" x14ac:dyDescent="0.35">
      <c r="A150" t="s">
        <v>103</v>
      </c>
      <c r="B150" t="s">
        <v>104</v>
      </c>
      <c r="C150">
        <v>81225206</v>
      </c>
      <c r="D150">
        <v>61111102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85000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4">
        <v>0</v>
      </c>
      <c r="ER150" s="1">
        <v>0</v>
      </c>
      <c r="ES150" s="35"/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f>SUMIF('[1]2026B and 2026F Details'!$AU:$AU,[1]GAE!$HZ150,'[1]2026B and 2026F Details'!DV:DV)</f>
        <v>0</v>
      </c>
      <c r="FS150" s="1">
        <f>SUMIF('[1]2026B and 2026F Details'!$AU:$AU,[1]GAE!$HZ150,'[1]2026B and 2026F Details'!DW:DW)</f>
        <v>0</v>
      </c>
      <c r="FT150" s="1">
        <f>SUMIF('[1]2026B and 2026F Details'!$AU:$AU,[1]GAE!$HZ150,'[1]2026B and 2026F Details'!DX:DX)</f>
        <v>0</v>
      </c>
      <c r="FU150" s="1">
        <f>SUMIF('[1]2026B and 2026F Details'!$AU:$AU,[1]GAE!$HZ150,'[1]2026B and 2026F Details'!DY:DY)</f>
        <v>0</v>
      </c>
      <c r="FV150" s="1">
        <f>SUMIF('[1]2026B and 2026F Details'!$AU:$AU,[1]GAE!$HZ150,'[1]2026B and 2026F Details'!DZ:DZ)</f>
        <v>0</v>
      </c>
      <c r="FW150" s="1">
        <f>SUMIF('[1]2026B and 2026F Details'!$AU:$AU,[1]GAE!$HZ150,'[1]2026B and 2026F Details'!EA:EA)</f>
        <v>0</v>
      </c>
      <c r="FX150" s="1">
        <f>SUMIF('[1]2026B and 2026F Details'!$AU:$AU,[1]GAE!$HZ150,'[1]2026B and 2026F Details'!EB:EB)</f>
        <v>0</v>
      </c>
      <c r="FY150" s="1">
        <f>SUMIF('[1]2026B and 2026F Details'!$AU:$AU,[1]GAE!$HZ150,'[1]2026B and 2026F Details'!EC:EC)</f>
        <v>0</v>
      </c>
      <c r="FZ150" s="1">
        <f>SUMIF('[1]2026B and 2026F Details'!$AU:$AU,[1]GAE!$HZ150,'[1]2026B and 2026F Details'!ED:ED)</f>
        <v>0</v>
      </c>
      <c r="GA150" s="1">
        <f>SUMIF('[1]2026B and 2026F Details'!$AU:$AU,[1]GAE!$HZ150,'[1]2026B and 2026F Details'!EE:EE)</f>
        <v>0</v>
      </c>
      <c r="GB150" s="1">
        <f>SUMIF('[1]2026B and 2026F Details'!$AU:$AU,[1]GAE!$HZ150,'[1]2026B and 2026F Details'!EF:EF)</f>
        <v>0</v>
      </c>
      <c r="GC150" s="1">
        <f>SUMIF('[1]2026B and 2026F Details'!$AU:$AU,[1]GAE!$HZ150,'[1]2026B and 2026F Details'!EG:EG)</f>
        <v>0</v>
      </c>
      <c r="GD150" t="s">
        <v>109</v>
      </c>
      <c r="GE150" t="s">
        <v>124</v>
      </c>
    </row>
    <row r="151" spans="1:187" x14ac:dyDescent="0.35">
      <c r="A151" t="s">
        <v>103</v>
      </c>
      <c r="B151" t="s">
        <v>104</v>
      </c>
      <c r="C151">
        <v>81221201</v>
      </c>
      <c r="D151">
        <v>61111112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80303.570000000007</v>
      </c>
      <c r="O151" s="1">
        <v>-43303.570000000007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4464.29</v>
      </c>
      <c r="AG151" s="1">
        <v>-4464.29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75885.27</v>
      </c>
      <c r="AT151" s="1">
        <v>0</v>
      </c>
      <c r="AU151" s="1">
        <v>-75885.27</v>
      </c>
      <c r="AV151" s="1">
        <v>0</v>
      </c>
      <c r="AW151" s="1">
        <v>0</v>
      </c>
      <c r="AX151" s="1">
        <v>0</v>
      </c>
      <c r="AY151" s="1">
        <v>0</v>
      </c>
      <c r="AZ151" s="1">
        <v>10758.93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-10758.93</v>
      </c>
      <c r="BG151" s="1">
        <v>0</v>
      </c>
      <c r="BH151" s="1">
        <v>10758.93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-10758.93</v>
      </c>
      <c r="DO151" s="1">
        <v>0</v>
      </c>
      <c r="DP151" s="1">
        <v>10758.93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4">
        <v>0</v>
      </c>
      <c r="ER151" s="1">
        <v>0</v>
      </c>
      <c r="ES151" s="35"/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f>SUMIF('[1]2026B and 2026F Details'!$AU:$AU,[1]GAE!$HZ151,'[1]2026B and 2026F Details'!DV:DV)</f>
        <v>0</v>
      </c>
      <c r="FS151" s="1">
        <f>SUMIF('[1]2026B and 2026F Details'!$AU:$AU,[1]GAE!$HZ151,'[1]2026B and 2026F Details'!DW:DW)</f>
        <v>0</v>
      </c>
      <c r="FT151" s="1">
        <f>SUMIF('[1]2026B and 2026F Details'!$AU:$AU,[1]GAE!$HZ151,'[1]2026B and 2026F Details'!DX:DX)</f>
        <v>0</v>
      </c>
      <c r="FU151" s="1">
        <f>SUMIF('[1]2026B and 2026F Details'!$AU:$AU,[1]GAE!$HZ151,'[1]2026B and 2026F Details'!DY:DY)</f>
        <v>0</v>
      </c>
      <c r="FV151" s="1">
        <f>SUMIF('[1]2026B and 2026F Details'!$AU:$AU,[1]GAE!$HZ151,'[1]2026B and 2026F Details'!DZ:DZ)</f>
        <v>0</v>
      </c>
      <c r="FW151" s="1">
        <f>SUMIF('[1]2026B and 2026F Details'!$AU:$AU,[1]GAE!$HZ151,'[1]2026B and 2026F Details'!EA:EA)</f>
        <v>0</v>
      </c>
      <c r="FX151" s="1">
        <f>SUMIF('[1]2026B and 2026F Details'!$AU:$AU,[1]GAE!$HZ151,'[1]2026B and 2026F Details'!EB:EB)</f>
        <v>0</v>
      </c>
      <c r="FY151" s="1">
        <f>SUMIF('[1]2026B and 2026F Details'!$AU:$AU,[1]GAE!$HZ151,'[1]2026B and 2026F Details'!EC:EC)</f>
        <v>0</v>
      </c>
      <c r="FZ151" s="1">
        <f>SUMIF('[1]2026B and 2026F Details'!$AU:$AU,[1]GAE!$HZ151,'[1]2026B and 2026F Details'!ED:ED)</f>
        <v>0</v>
      </c>
      <c r="GA151" s="1">
        <f>SUMIF('[1]2026B and 2026F Details'!$AU:$AU,[1]GAE!$HZ151,'[1]2026B and 2026F Details'!EE:EE)</f>
        <v>0</v>
      </c>
      <c r="GB151" s="1">
        <f>SUMIF('[1]2026B and 2026F Details'!$AU:$AU,[1]GAE!$HZ151,'[1]2026B and 2026F Details'!EF:EF)</f>
        <v>0</v>
      </c>
      <c r="GC151" s="1">
        <f>SUMIF('[1]2026B and 2026F Details'!$AU:$AU,[1]GAE!$HZ151,'[1]2026B and 2026F Details'!EG:EG)</f>
        <v>0</v>
      </c>
      <c r="GD151" t="s">
        <v>109</v>
      </c>
      <c r="GE151" t="s">
        <v>124</v>
      </c>
    </row>
    <row r="152" spans="1:187" x14ac:dyDescent="0.35">
      <c r="A152" t="s">
        <v>103</v>
      </c>
      <c r="B152" t="s">
        <v>104</v>
      </c>
      <c r="C152">
        <v>81222101</v>
      </c>
      <c r="D152">
        <v>61111112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22142.86</v>
      </c>
      <c r="Q152" s="1">
        <v>0</v>
      </c>
      <c r="R152" s="1">
        <v>22142.86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39285.71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-39285.71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4">
        <v>0</v>
      </c>
      <c r="ER152" s="1">
        <v>0</v>
      </c>
      <c r="ES152" s="35"/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f>SUMIF('[1]2026B and 2026F Details'!$AU:$AU,[1]GAE!$HZ152,'[1]2026B and 2026F Details'!DV:DV)</f>
        <v>0</v>
      </c>
      <c r="FS152" s="1">
        <f>SUMIF('[1]2026B and 2026F Details'!$AU:$AU,[1]GAE!$HZ152,'[1]2026B and 2026F Details'!DW:DW)</f>
        <v>0</v>
      </c>
      <c r="FT152" s="1">
        <f>SUMIF('[1]2026B and 2026F Details'!$AU:$AU,[1]GAE!$HZ152,'[1]2026B and 2026F Details'!DX:DX)</f>
        <v>0</v>
      </c>
      <c r="FU152" s="1">
        <f>SUMIF('[1]2026B and 2026F Details'!$AU:$AU,[1]GAE!$HZ152,'[1]2026B and 2026F Details'!DY:DY)</f>
        <v>0</v>
      </c>
      <c r="FV152" s="1">
        <f>SUMIF('[1]2026B and 2026F Details'!$AU:$AU,[1]GAE!$HZ152,'[1]2026B and 2026F Details'!DZ:DZ)</f>
        <v>0</v>
      </c>
      <c r="FW152" s="1">
        <f>SUMIF('[1]2026B and 2026F Details'!$AU:$AU,[1]GAE!$HZ152,'[1]2026B and 2026F Details'!EA:EA)</f>
        <v>0</v>
      </c>
      <c r="FX152" s="1">
        <f>SUMIF('[1]2026B and 2026F Details'!$AU:$AU,[1]GAE!$HZ152,'[1]2026B and 2026F Details'!EB:EB)</f>
        <v>0</v>
      </c>
      <c r="FY152" s="1">
        <f>SUMIF('[1]2026B and 2026F Details'!$AU:$AU,[1]GAE!$HZ152,'[1]2026B and 2026F Details'!EC:EC)</f>
        <v>0</v>
      </c>
      <c r="FZ152" s="1">
        <f>SUMIF('[1]2026B and 2026F Details'!$AU:$AU,[1]GAE!$HZ152,'[1]2026B and 2026F Details'!ED:ED)</f>
        <v>0</v>
      </c>
      <c r="GA152" s="1">
        <f>SUMIF('[1]2026B and 2026F Details'!$AU:$AU,[1]GAE!$HZ152,'[1]2026B and 2026F Details'!EE:EE)</f>
        <v>0</v>
      </c>
      <c r="GB152" s="1">
        <f>SUMIF('[1]2026B and 2026F Details'!$AU:$AU,[1]GAE!$HZ152,'[1]2026B and 2026F Details'!EF:EF)</f>
        <v>0</v>
      </c>
      <c r="GC152" s="1">
        <f>SUMIF('[1]2026B and 2026F Details'!$AU:$AU,[1]GAE!$HZ152,'[1]2026B and 2026F Details'!EG:EG)</f>
        <v>0</v>
      </c>
      <c r="GD152" t="s">
        <v>109</v>
      </c>
      <c r="GE152" t="s">
        <v>124</v>
      </c>
    </row>
    <row r="153" spans="1:187" x14ac:dyDescent="0.35">
      <c r="A153" t="s">
        <v>103</v>
      </c>
      <c r="B153" t="s">
        <v>104</v>
      </c>
      <c r="C153">
        <v>80111201</v>
      </c>
      <c r="D153">
        <v>61091102</v>
      </c>
      <c r="E153" s="1">
        <v>14941.91</v>
      </c>
      <c r="F153" s="1">
        <v>14255.529999999999</v>
      </c>
      <c r="G153" s="1">
        <v>13925.530000000002</v>
      </c>
      <c r="H153" s="1">
        <v>13925.529999999999</v>
      </c>
      <c r="I153" s="1">
        <v>13925.529999999999</v>
      </c>
      <c r="J153" s="1">
        <v>23972.67</v>
      </c>
      <c r="K153" s="1">
        <v>15475.529999999999</v>
      </c>
      <c r="L153" s="1">
        <v>13925.529999999999</v>
      </c>
      <c r="M153" s="1">
        <v>13925.530000000013</v>
      </c>
      <c r="N153" s="1">
        <v>22341.53</v>
      </c>
      <c r="O153" s="1">
        <v>15875.529999999999</v>
      </c>
      <c r="P153" s="1">
        <v>13925.5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4">
        <v>0</v>
      </c>
      <c r="ER153" s="1">
        <v>0</v>
      </c>
      <c r="ES153" s="35"/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f>SUMIF('[1]2026B and 2026F Details'!$AU:$AU,[1]GAE!$HZ153,'[1]2026B and 2026F Details'!DV:DV)</f>
        <v>0</v>
      </c>
      <c r="FS153" s="1">
        <f>SUMIF('[1]2026B and 2026F Details'!$AU:$AU,[1]GAE!$HZ153,'[1]2026B and 2026F Details'!DW:DW)</f>
        <v>0</v>
      </c>
      <c r="FT153" s="1">
        <f>SUMIF('[1]2026B and 2026F Details'!$AU:$AU,[1]GAE!$HZ153,'[1]2026B and 2026F Details'!DX:DX)</f>
        <v>0</v>
      </c>
      <c r="FU153" s="1">
        <f>SUMIF('[1]2026B and 2026F Details'!$AU:$AU,[1]GAE!$HZ153,'[1]2026B and 2026F Details'!DY:DY)</f>
        <v>0</v>
      </c>
      <c r="FV153" s="1">
        <f>SUMIF('[1]2026B and 2026F Details'!$AU:$AU,[1]GAE!$HZ153,'[1]2026B and 2026F Details'!DZ:DZ)</f>
        <v>0</v>
      </c>
      <c r="FW153" s="1">
        <f>SUMIF('[1]2026B and 2026F Details'!$AU:$AU,[1]GAE!$HZ153,'[1]2026B and 2026F Details'!EA:EA)</f>
        <v>0</v>
      </c>
      <c r="FX153" s="1">
        <f>SUMIF('[1]2026B and 2026F Details'!$AU:$AU,[1]GAE!$HZ153,'[1]2026B and 2026F Details'!EB:EB)</f>
        <v>0</v>
      </c>
      <c r="FY153" s="1">
        <f>SUMIF('[1]2026B and 2026F Details'!$AU:$AU,[1]GAE!$HZ153,'[1]2026B and 2026F Details'!EC:EC)</f>
        <v>0</v>
      </c>
      <c r="FZ153" s="1">
        <f>SUMIF('[1]2026B and 2026F Details'!$AU:$AU,[1]GAE!$HZ153,'[1]2026B and 2026F Details'!ED:ED)</f>
        <v>0</v>
      </c>
      <c r="GA153" s="1">
        <f>SUMIF('[1]2026B and 2026F Details'!$AU:$AU,[1]GAE!$HZ153,'[1]2026B and 2026F Details'!EE:EE)</f>
        <v>0</v>
      </c>
      <c r="GB153" s="1">
        <f>SUMIF('[1]2026B and 2026F Details'!$AU:$AU,[1]GAE!$HZ153,'[1]2026B and 2026F Details'!EF:EF)</f>
        <v>0</v>
      </c>
      <c r="GC153" s="1">
        <f>SUMIF('[1]2026B and 2026F Details'!$AU:$AU,[1]GAE!$HZ153,'[1]2026B and 2026F Details'!EG:EG)</f>
        <v>0</v>
      </c>
      <c r="GD153" t="s">
        <v>109</v>
      </c>
      <c r="GE153" t="s">
        <v>125</v>
      </c>
    </row>
    <row r="154" spans="1:187" x14ac:dyDescent="0.35">
      <c r="A154" t="s">
        <v>103</v>
      </c>
      <c r="B154" t="s">
        <v>104</v>
      </c>
      <c r="C154">
        <v>80121101</v>
      </c>
      <c r="D154">
        <v>61091102</v>
      </c>
      <c r="E154" s="1">
        <v>30430.240000000002</v>
      </c>
      <c r="F154" s="1">
        <v>17606.990000000002</v>
      </c>
      <c r="G154" s="1">
        <v>17606.989999999998</v>
      </c>
      <c r="H154" s="1">
        <v>17606.990000000005</v>
      </c>
      <c r="I154" s="1">
        <v>17606.989999999991</v>
      </c>
      <c r="J154" s="1">
        <v>17606.990000000005</v>
      </c>
      <c r="K154" s="1">
        <v>17606.989999999991</v>
      </c>
      <c r="L154" s="1">
        <v>17606.99000000002</v>
      </c>
      <c r="M154" s="1">
        <v>17606.989999999991</v>
      </c>
      <c r="N154" s="1">
        <v>17606.989999999991</v>
      </c>
      <c r="O154" s="1">
        <v>17606.99000000002</v>
      </c>
      <c r="P154" s="1">
        <v>18675.559999999998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4">
        <v>0</v>
      </c>
      <c r="ER154" s="1">
        <v>0</v>
      </c>
      <c r="ES154" s="35"/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f>SUMIF('[1]2026B and 2026F Details'!$AU:$AU,[1]GAE!$HZ154,'[1]2026B and 2026F Details'!DV:DV)</f>
        <v>0</v>
      </c>
      <c r="FS154" s="1">
        <f>SUMIF('[1]2026B and 2026F Details'!$AU:$AU,[1]GAE!$HZ154,'[1]2026B and 2026F Details'!DW:DW)</f>
        <v>0</v>
      </c>
      <c r="FT154" s="1">
        <f>SUMIF('[1]2026B and 2026F Details'!$AU:$AU,[1]GAE!$HZ154,'[1]2026B and 2026F Details'!DX:DX)</f>
        <v>0</v>
      </c>
      <c r="FU154" s="1">
        <f>SUMIF('[1]2026B and 2026F Details'!$AU:$AU,[1]GAE!$HZ154,'[1]2026B and 2026F Details'!DY:DY)</f>
        <v>0</v>
      </c>
      <c r="FV154" s="1">
        <f>SUMIF('[1]2026B and 2026F Details'!$AU:$AU,[1]GAE!$HZ154,'[1]2026B and 2026F Details'!DZ:DZ)</f>
        <v>0</v>
      </c>
      <c r="FW154" s="1">
        <f>SUMIF('[1]2026B and 2026F Details'!$AU:$AU,[1]GAE!$HZ154,'[1]2026B and 2026F Details'!EA:EA)</f>
        <v>0</v>
      </c>
      <c r="FX154" s="1">
        <f>SUMIF('[1]2026B and 2026F Details'!$AU:$AU,[1]GAE!$HZ154,'[1]2026B and 2026F Details'!EB:EB)</f>
        <v>0</v>
      </c>
      <c r="FY154" s="1">
        <f>SUMIF('[1]2026B and 2026F Details'!$AU:$AU,[1]GAE!$HZ154,'[1]2026B and 2026F Details'!EC:EC)</f>
        <v>0</v>
      </c>
      <c r="FZ154" s="1">
        <f>SUMIF('[1]2026B and 2026F Details'!$AU:$AU,[1]GAE!$HZ154,'[1]2026B and 2026F Details'!ED:ED)</f>
        <v>0</v>
      </c>
      <c r="GA154" s="1">
        <f>SUMIF('[1]2026B and 2026F Details'!$AU:$AU,[1]GAE!$HZ154,'[1]2026B and 2026F Details'!EE:EE)</f>
        <v>0</v>
      </c>
      <c r="GB154" s="1">
        <f>SUMIF('[1]2026B and 2026F Details'!$AU:$AU,[1]GAE!$HZ154,'[1]2026B and 2026F Details'!EF:EF)</f>
        <v>0</v>
      </c>
      <c r="GC154" s="1">
        <f>SUMIF('[1]2026B and 2026F Details'!$AU:$AU,[1]GAE!$HZ154,'[1]2026B and 2026F Details'!EG:EG)</f>
        <v>0</v>
      </c>
      <c r="GD154" t="s">
        <v>109</v>
      </c>
      <c r="GE154" t="s">
        <v>125</v>
      </c>
    </row>
    <row r="155" spans="1:187" x14ac:dyDescent="0.35">
      <c r="A155" t="s">
        <v>103</v>
      </c>
      <c r="B155" t="s">
        <v>104</v>
      </c>
      <c r="C155">
        <v>80131101</v>
      </c>
      <c r="D155">
        <v>61091102</v>
      </c>
      <c r="E155" s="1">
        <v>14093.71</v>
      </c>
      <c r="F155" s="1">
        <v>23892.04</v>
      </c>
      <c r="G155" s="1">
        <v>23892.04</v>
      </c>
      <c r="H155" s="1">
        <v>23892.04</v>
      </c>
      <c r="I155" s="1">
        <v>23892.039999999994</v>
      </c>
      <c r="J155" s="1">
        <v>23892.040000000008</v>
      </c>
      <c r="K155" s="1">
        <v>23892.040000000008</v>
      </c>
      <c r="L155" s="1">
        <v>23892.039999999979</v>
      </c>
      <c r="M155" s="1">
        <v>23892.040000000008</v>
      </c>
      <c r="N155" s="1">
        <v>23892.040000000008</v>
      </c>
      <c r="O155" s="1">
        <v>23892.039999999979</v>
      </c>
      <c r="P155" s="1">
        <v>23892.020000000019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4">
        <v>0</v>
      </c>
      <c r="ER155" s="1">
        <v>0</v>
      </c>
      <c r="ES155" s="35"/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f>SUMIF('[1]2026B and 2026F Details'!$AU:$AU,[1]GAE!$HZ155,'[1]2026B and 2026F Details'!DV:DV)</f>
        <v>0</v>
      </c>
      <c r="FS155" s="1">
        <f>SUMIF('[1]2026B and 2026F Details'!$AU:$AU,[1]GAE!$HZ155,'[1]2026B and 2026F Details'!DW:DW)</f>
        <v>0</v>
      </c>
      <c r="FT155" s="1">
        <f>SUMIF('[1]2026B and 2026F Details'!$AU:$AU,[1]GAE!$HZ155,'[1]2026B and 2026F Details'!DX:DX)</f>
        <v>0</v>
      </c>
      <c r="FU155" s="1">
        <f>SUMIF('[1]2026B and 2026F Details'!$AU:$AU,[1]GAE!$HZ155,'[1]2026B and 2026F Details'!DY:DY)</f>
        <v>0</v>
      </c>
      <c r="FV155" s="1">
        <f>SUMIF('[1]2026B and 2026F Details'!$AU:$AU,[1]GAE!$HZ155,'[1]2026B and 2026F Details'!DZ:DZ)</f>
        <v>0</v>
      </c>
      <c r="FW155" s="1">
        <f>SUMIF('[1]2026B and 2026F Details'!$AU:$AU,[1]GAE!$HZ155,'[1]2026B and 2026F Details'!EA:EA)</f>
        <v>0</v>
      </c>
      <c r="FX155" s="1">
        <f>SUMIF('[1]2026B and 2026F Details'!$AU:$AU,[1]GAE!$HZ155,'[1]2026B and 2026F Details'!EB:EB)</f>
        <v>0</v>
      </c>
      <c r="FY155" s="1">
        <f>SUMIF('[1]2026B and 2026F Details'!$AU:$AU,[1]GAE!$HZ155,'[1]2026B and 2026F Details'!EC:EC)</f>
        <v>0</v>
      </c>
      <c r="FZ155" s="1">
        <f>SUMIF('[1]2026B and 2026F Details'!$AU:$AU,[1]GAE!$HZ155,'[1]2026B and 2026F Details'!ED:ED)</f>
        <v>0</v>
      </c>
      <c r="GA155" s="1">
        <f>SUMIF('[1]2026B and 2026F Details'!$AU:$AU,[1]GAE!$HZ155,'[1]2026B and 2026F Details'!EE:EE)</f>
        <v>0</v>
      </c>
      <c r="GB155" s="1">
        <f>SUMIF('[1]2026B and 2026F Details'!$AU:$AU,[1]GAE!$HZ155,'[1]2026B and 2026F Details'!EF:EF)</f>
        <v>0</v>
      </c>
      <c r="GC155" s="1">
        <f>SUMIF('[1]2026B and 2026F Details'!$AU:$AU,[1]GAE!$HZ155,'[1]2026B and 2026F Details'!EG:EG)</f>
        <v>0</v>
      </c>
      <c r="GD155" t="s">
        <v>109</v>
      </c>
      <c r="GE155" t="s">
        <v>125</v>
      </c>
    </row>
    <row r="156" spans="1:187" x14ac:dyDescent="0.35">
      <c r="A156" t="s">
        <v>103</v>
      </c>
      <c r="B156" t="s">
        <v>104</v>
      </c>
      <c r="C156">
        <v>80211101</v>
      </c>
      <c r="D156">
        <v>61091102</v>
      </c>
      <c r="E156" s="1">
        <v>1614.26</v>
      </c>
      <c r="F156" s="1">
        <v>1987.3300000000002</v>
      </c>
      <c r="G156" s="1">
        <v>1987.3400000000001</v>
      </c>
      <c r="H156" s="1">
        <v>1987.3400000000001</v>
      </c>
      <c r="I156" s="1">
        <v>1987.3400000000001</v>
      </c>
      <c r="J156" s="1">
        <v>1987.3400000000001</v>
      </c>
      <c r="K156" s="1">
        <v>1987.3400000000001</v>
      </c>
      <c r="L156" s="1">
        <v>1987.3399999999983</v>
      </c>
      <c r="M156" s="1">
        <v>1987.340000000002</v>
      </c>
      <c r="N156" s="1">
        <v>1987.3400000000001</v>
      </c>
      <c r="O156" s="1">
        <v>1987.3400000000001</v>
      </c>
      <c r="P156" s="1">
        <v>1987.3099999999977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4">
        <v>0</v>
      </c>
      <c r="ER156" s="1">
        <v>0</v>
      </c>
      <c r="ES156" s="35"/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f>SUMIF('[1]2026B and 2026F Details'!$AU:$AU,[1]GAE!$HZ156,'[1]2026B and 2026F Details'!DV:DV)</f>
        <v>0</v>
      </c>
      <c r="FS156" s="1">
        <f>SUMIF('[1]2026B and 2026F Details'!$AU:$AU,[1]GAE!$HZ156,'[1]2026B and 2026F Details'!DW:DW)</f>
        <v>0</v>
      </c>
      <c r="FT156" s="1">
        <f>SUMIF('[1]2026B and 2026F Details'!$AU:$AU,[1]GAE!$HZ156,'[1]2026B and 2026F Details'!DX:DX)</f>
        <v>0</v>
      </c>
      <c r="FU156" s="1">
        <f>SUMIF('[1]2026B and 2026F Details'!$AU:$AU,[1]GAE!$HZ156,'[1]2026B and 2026F Details'!DY:DY)</f>
        <v>0</v>
      </c>
      <c r="FV156" s="1">
        <f>SUMIF('[1]2026B and 2026F Details'!$AU:$AU,[1]GAE!$HZ156,'[1]2026B and 2026F Details'!DZ:DZ)</f>
        <v>0</v>
      </c>
      <c r="FW156" s="1">
        <f>SUMIF('[1]2026B and 2026F Details'!$AU:$AU,[1]GAE!$HZ156,'[1]2026B and 2026F Details'!EA:EA)</f>
        <v>0</v>
      </c>
      <c r="FX156" s="1">
        <f>SUMIF('[1]2026B and 2026F Details'!$AU:$AU,[1]GAE!$HZ156,'[1]2026B and 2026F Details'!EB:EB)</f>
        <v>0</v>
      </c>
      <c r="FY156" s="1">
        <f>SUMIF('[1]2026B and 2026F Details'!$AU:$AU,[1]GAE!$HZ156,'[1]2026B and 2026F Details'!EC:EC)</f>
        <v>0</v>
      </c>
      <c r="FZ156" s="1">
        <f>SUMIF('[1]2026B and 2026F Details'!$AU:$AU,[1]GAE!$HZ156,'[1]2026B and 2026F Details'!ED:ED)</f>
        <v>0</v>
      </c>
      <c r="GA156" s="1">
        <f>SUMIF('[1]2026B and 2026F Details'!$AU:$AU,[1]GAE!$HZ156,'[1]2026B and 2026F Details'!EE:EE)</f>
        <v>0</v>
      </c>
      <c r="GB156" s="1">
        <f>SUMIF('[1]2026B and 2026F Details'!$AU:$AU,[1]GAE!$HZ156,'[1]2026B and 2026F Details'!EF:EF)</f>
        <v>0</v>
      </c>
      <c r="GC156" s="1">
        <f>SUMIF('[1]2026B and 2026F Details'!$AU:$AU,[1]GAE!$HZ156,'[1]2026B and 2026F Details'!EG:EG)</f>
        <v>0</v>
      </c>
      <c r="GD156" t="s">
        <v>109</v>
      </c>
      <c r="GE156" t="s">
        <v>125</v>
      </c>
    </row>
    <row r="157" spans="1:187" x14ac:dyDescent="0.35">
      <c r="A157" t="s">
        <v>103</v>
      </c>
      <c r="B157" t="s">
        <v>104</v>
      </c>
      <c r="C157">
        <v>80215106</v>
      </c>
      <c r="D157">
        <v>61091102</v>
      </c>
      <c r="E157" s="1">
        <v>0</v>
      </c>
      <c r="F157" s="1">
        <v>0</v>
      </c>
      <c r="G157" s="1">
        <v>0</v>
      </c>
      <c r="H157" s="1">
        <v>907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2639.39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4">
        <v>0</v>
      </c>
      <c r="ER157" s="1">
        <v>0</v>
      </c>
      <c r="ES157" s="35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f>SUMIF('[1]2026B and 2026F Details'!$AU:$AU,[1]GAE!$HZ157,'[1]2026B and 2026F Details'!DV:DV)</f>
        <v>0</v>
      </c>
      <c r="FS157" s="1">
        <f>SUMIF('[1]2026B and 2026F Details'!$AU:$AU,[1]GAE!$HZ157,'[1]2026B and 2026F Details'!DW:DW)</f>
        <v>0</v>
      </c>
      <c r="FT157" s="1">
        <f>SUMIF('[1]2026B and 2026F Details'!$AU:$AU,[1]GAE!$HZ157,'[1]2026B and 2026F Details'!DX:DX)</f>
        <v>0</v>
      </c>
      <c r="FU157" s="1">
        <f>SUMIF('[1]2026B and 2026F Details'!$AU:$AU,[1]GAE!$HZ157,'[1]2026B and 2026F Details'!DY:DY)</f>
        <v>0</v>
      </c>
      <c r="FV157" s="1">
        <f>SUMIF('[1]2026B and 2026F Details'!$AU:$AU,[1]GAE!$HZ157,'[1]2026B and 2026F Details'!DZ:DZ)</f>
        <v>0</v>
      </c>
      <c r="FW157" s="1">
        <f>SUMIF('[1]2026B and 2026F Details'!$AU:$AU,[1]GAE!$HZ157,'[1]2026B and 2026F Details'!EA:EA)</f>
        <v>0</v>
      </c>
      <c r="FX157" s="1">
        <f>SUMIF('[1]2026B and 2026F Details'!$AU:$AU,[1]GAE!$HZ157,'[1]2026B and 2026F Details'!EB:EB)</f>
        <v>0</v>
      </c>
      <c r="FY157" s="1">
        <f>SUMIF('[1]2026B and 2026F Details'!$AU:$AU,[1]GAE!$HZ157,'[1]2026B and 2026F Details'!EC:EC)</f>
        <v>0</v>
      </c>
      <c r="FZ157" s="1">
        <f>SUMIF('[1]2026B and 2026F Details'!$AU:$AU,[1]GAE!$HZ157,'[1]2026B and 2026F Details'!ED:ED)</f>
        <v>0</v>
      </c>
      <c r="GA157" s="1">
        <f>SUMIF('[1]2026B and 2026F Details'!$AU:$AU,[1]GAE!$HZ157,'[1]2026B and 2026F Details'!EE:EE)</f>
        <v>0</v>
      </c>
      <c r="GB157" s="1">
        <f>SUMIF('[1]2026B and 2026F Details'!$AU:$AU,[1]GAE!$HZ157,'[1]2026B and 2026F Details'!EF:EF)</f>
        <v>0</v>
      </c>
      <c r="GC157" s="1">
        <f>SUMIF('[1]2026B and 2026F Details'!$AU:$AU,[1]GAE!$HZ157,'[1]2026B and 2026F Details'!EG:EG)</f>
        <v>0</v>
      </c>
      <c r="GD157" t="s">
        <v>109</v>
      </c>
      <c r="GE157" t="s">
        <v>126</v>
      </c>
    </row>
    <row r="158" spans="1:187" x14ac:dyDescent="0.35">
      <c r="A158" t="s">
        <v>103</v>
      </c>
      <c r="B158" t="s">
        <v>104</v>
      </c>
      <c r="C158">
        <v>80311101</v>
      </c>
      <c r="D158">
        <v>61091102</v>
      </c>
      <c r="E158" s="1">
        <v>15691.6</v>
      </c>
      <c r="F158" s="1">
        <v>32037.520000000004</v>
      </c>
      <c r="G158" s="1">
        <v>47387.51</v>
      </c>
      <c r="H158" s="1">
        <v>34637.509999999995</v>
      </c>
      <c r="I158" s="1">
        <v>32037.509999999995</v>
      </c>
      <c r="J158" s="1">
        <v>32037.510000000009</v>
      </c>
      <c r="K158" s="1">
        <v>32037.510000000009</v>
      </c>
      <c r="L158" s="1">
        <v>32037.50999999998</v>
      </c>
      <c r="M158" s="1">
        <v>32037.510000000009</v>
      </c>
      <c r="N158" s="1">
        <v>32037.510000000009</v>
      </c>
      <c r="O158" s="1">
        <v>32037.510000000009</v>
      </c>
      <c r="P158" s="1">
        <v>32037.539999999979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4">
        <v>0</v>
      </c>
      <c r="ER158" s="1">
        <v>0</v>
      </c>
      <c r="ES158" s="35"/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f>SUMIF('[1]2026B and 2026F Details'!$AU:$AU,[1]GAE!$HZ158,'[1]2026B and 2026F Details'!DV:DV)</f>
        <v>0</v>
      </c>
      <c r="FS158" s="1">
        <f>SUMIF('[1]2026B and 2026F Details'!$AU:$AU,[1]GAE!$HZ158,'[1]2026B and 2026F Details'!DW:DW)</f>
        <v>0</v>
      </c>
      <c r="FT158" s="1">
        <f>SUMIF('[1]2026B and 2026F Details'!$AU:$AU,[1]GAE!$HZ158,'[1]2026B and 2026F Details'!DX:DX)</f>
        <v>0</v>
      </c>
      <c r="FU158" s="1">
        <f>SUMIF('[1]2026B and 2026F Details'!$AU:$AU,[1]GAE!$HZ158,'[1]2026B and 2026F Details'!DY:DY)</f>
        <v>0</v>
      </c>
      <c r="FV158" s="1">
        <f>SUMIF('[1]2026B and 2026F Details'!$AU:$AU,[1]GAE!$HZ158,'[1]2026B and 2026F Details'!DZ:DZ)</f>
        <v>0</v>
      </c>
      <c r="FW158" s="1">
        <f>SUMIF('[1]2026B and 2026F Details'!$AU:$AU,[1]GAE!$HZ158,'[1]2026B and 2026F Details'!EA:EA)</f>
        <v>0</v>
      </c>
      <c r="FX158" s="1">
        <f>SUMIF('[1]2026B and 2026F Details'!$AU:$AU,[1]GAE!$HZ158,'[1]2026B and 2026F Details'!EB:EB)</f>
        <v>0</v>
      </c>
      <c r="FY158" s="1">
        <f>SUMIF('[1]2026B and 2026F Details'!$AU:$AU,[1]GAE!$HZ158,'[1]2026B and 2026F Details'!EC:EC)</f>
        <v>0</v>
      </c>
      <c r="FZ158" s="1">
        <f>SUMIF('[1]2026B and 2026F Details'!$AU:$AU,[1]GAE!$HZ158,'[1]2026B and 2026F Details'!ED:ED)</f>
        <v>0</v>
      </c>
      <c r="GA158" s="1">
        <f>SUMIF('[1]2026B and 2026F Details'!$AU:$AU,[1]GAE!$HZ158,'[1]2026B and 2026F Details'!EE:EE)</f>
        <v>0</v>
      </c>
      <c r="GB158" s="1">
        <f>SUMIF('[1]2026B and 2026F Details'!$AU:$AU,[1]GAE!$HZ158,'[1]2026B and 2026F Details'!EF:EF)</f>
        <v>0</v>
      </c>
      <c r="GC158" s="1">
        <f>SUMIF('[1]2026B and 2026F Details'!$AU:$AU,[1]GAE!$HZ158,'[1]2026B and 2026F Details'!EG:EG)</f>
        <v>0</v>
      </c>
      <c r="GD158" t="s">
        <v>109</v>
      </c>
      <c r="GE158" t="s">
        <v>125</v>
      </c>
    </row>
    <row r="159" spans="1:187" x14ac:dyDescent="0.35">
      <c r="A159" t="s">
        <v>103</v>
      </c>
      <c r="B159" t="s">
        <v>104</v>
      </c>
      <c r="C159">
        <v>80313102</v>
      </c>
      <c r="D159">
        <v>61091102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6393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4">
        <v>0</v>
      </c>
      <c r="ER159" s="1">
        <v>0</v>
      </c>
      <c r="ES159" s="35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f>SUMIF('[1]2026B and 2026F Details'!$AU:$AU,[1]GAE!$HZ159,'[1]2026B and 2026F Details'!DV:DV)</f>
        <v>0</v>
      </c>
      <c r="FS159" s="1">
        <f>SUMIF('[1]2026B and 2026F Details'!$AU:$AU,[1]GAE!$HZ159,'[1]2026B and 2026F Details'!DW:DW)</f>
        <v>0</v>
      </c>
      <c r="FT159" s="1">
        <f>SUMIF('[1]2026B and 2026F Details'!$AU:$AU,[1]GAE!$HZ159,'[1]2026B and 2026F Details'!DX:DX)</f>
        <v>0</v>
      </c>
      <c r="FU159" s="1">
        <f>SUMIF('[1]2026B and 2026F Details'!$AU:$AU,[1]GAE!$HZ159,'[1]2026B and 2026F Details'!DY:DY)</f>
        <v>0</v>
      </c>
      <c r="FV159" s="1">
        <f>SUMIF('[1]2026B and 2026F Details'!$AU:$AU,[1]GAE!$HZ159,'[1]2026B and 2026F Details'!DZ:DZ)</f>
        <v>0</v>
      </c>
      <c r="FW159" s="1">
        <f>SUMIF('[1]2026B and 2026F Details'!$AU:$AU,[1]GAE!$HZ159,'[1]2026B and 2026F Details'!EA:EA)</f>
        <v>0</v>
      </c>
      <c r="FX159" s="1">
        <f>SUMIF('[1]2026B and 2026F Details'!$AU:$AU,[1]GAE!$HZ159,'[1]2026B and 2026F Details'!EB:EB)</f>
        <v>0</v>
      </c>
      <c r="FY159" s="1">
        <f>SUMIF('[1]2026B and 2026F Details'!$AU:$AU,[1]GAE!$HZ159,'[1]2026B and 2026F Details'!EC:EC)</f>
        <v>0</v>
      </c>
      <c r="FZ159" s="1">
        <f>SUMIF('[1]2026B and 2026F Details'!$AU:$AU,[1]GAE!$HZ159,'[1]2026B and 2026F Details'!ED:ED)</f>
        <v>0</v>
      </c>
      <c r="GA159" s="1">
        <f>SUMIF('[1]2026B and 2026F Details'!$AU:$AU,[1]GAE!$HZ159,'[1]2026B and 2026F Details'!EE:EE)</f>
        <v>0</v>
      </c>
      <c r="GB159" s="1">
        <f>SUMIF('[1]2026B and 2026F Details'!$AU:$AU,[1]GAE!$HZ159,'[1]2026B and 2026F Details'!EF:EF)</f>
        <v>0</v>
      </c>
      <c r="GC159" s="1">
        <f>SUMIF('[1]2026B and 2026F Details'!$AU:$AU,[1]GAE!$HZ159,'[1]2026B and 2026F Details'!EG:EG)</f>
        <v>0</v>
      </c>
      <c r="GD159" t="s">
        <v>109</v>
      </c>
      <c r="GE159" t="s">
        <v>126</v>
      </c>
    </row>
    <row r="160" spans="1:187" x14ac:dyDescent="0.35">
      <c r="A160" t="s">
        <v>103</v>
      </c>
      <c r="B160" t="s">
        <v>104</v>
      </c>
      <c r="C160">
        <v>80313103</v>
      </c>
      <c r="D160">
        <v>61091102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1950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2920</v>
      </c>
      <c r="AC160" s="1">
        <v>0</v>
      </c>
      <c r="AD160" s="1">
        <v>0</v>
      </c>
      <c r="AE160" s="1">
        <v>0</v>
      </c>
      <c r="AF160" s="1">
        <v>3414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4">
        <v>0</v>
      </c>
      <c r="ER160" s="1">
        <v>0</v>
      </c>
      <c r="ES160" s="35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f>SUMIF('[1]2026B and 2026F Details'!$AU:$AU,[1]GAE!$HZ160,'[1]2026B and 2026F Details'!DV:DV)</f>
        <v>0</v>
      </c>
      <c r="FS160" s="1">
        <f>SUMIF('[1]2026B and 2026F Details'!$AU:$AU,[1]GAE!$HZ160,'[1]2026B and 2026F Details'!DW:DW)</f>
        <v>0</v>
      </c>
      <c r="FT160" s="1">
        <f>SUMIF('[1]2026B and 2026F Details'!$AU:$AU,[1]GAE!$HZ160,'[1]2026B and 2026F Details'!DX:DX)</f>
        <v>0</v>
      </c>
      <c r="FU160" s="1">
        <f>SUMIF('[1]2026B and 2026F Details'!$AU:$AU,[1]GAE!$HZ160,'[1]2026B and 2026F Details'!DY:DY)</f>
        <v>0</v>
      </c>
      <c r="FV160" s="1">
        <f>SUMIF('[1]2026B and 2026F Details'!$AU:$AU,[1]GAE!$HZ160,'[1]2026B and 2026F Details'!DZ:DZ)</f>
        <v>0</v>
      </c>
      <c r="FW160" s="1">
        <f>SUMIF('[1]2026B and 2026F Details'!$AU:$AU,[1]GAE!$HZ160,'[1]2026B and 2026F Details'!EA:EA)</f>
        <v>0</v>
      </c>
      <c r="FX160" s="1">
        <f>SUMIF('[1]2026B and 2026F Details'!$AU:$AU,[1]GAE!$HZ160,'[1]2026B and 2026F Details'!EB:EB)</f>
        <v>0</v>
      </c>
      <c r="FY160" s="1">
        <f>SUMIF('[1]2026B and 2026F Details'!$AU:$AU,[1]GAE!$HZ160,'[1]2026B and 2026F Details'!EC:EC)</f>
        <v>0</v>
      </c>
      <c r="FZ160" s="1">
        <f>SUMIF('[1]2026B and 2026F Details'!$AU:$AU,[1]GAE!$HZ160,'[1]2026B and 2026F Details'!ED:ED)</f>
        <v>0</v>
      </c>
      <c r="GA160" s="1">
        <f>SUMIF('[1]2026B and 2026F Details'!$AU:$AU,[1]GAE!$HZ160,'[1]2026B and 2026F Details'!EE:EE)</f>
        <v>0</v>
      </c>
      <c r="GB160" s="1">
        <f>SUMIF('[1]2026B and 2026F Details'!$AU:$AU,[1]GAE!$HZ160,'[1]2026B and 2026F Details'!EF:EF)</f>
        <v>0</v>
      </c>
      <c r="GC160" s="1">
        <f>SUMIF('[1]2026B and 2026F Details'!$AU:$AU,[1]GAE!$HZ160,'[1]2026B and 2026F Details'!EG:EG)</f>
        <v>0</v>
      </c>
      <c r="GD160" t="s">
        <v>109</v>
      </c>
      <c r="GE160" t="s">
        <v>126</v>
      </c>
    </row>
    <row r="161" spans="1:187" x14ac:dyDescent="0.35">
      <c r="A161" t="s">
        <v>103</v>
      </c>
      <c r="B161" t="s">
        <v>104</v>
      </c>
      <c r="C161">
        <v>80313105</v>
      </c>
      <c r="D161">
        <v>61091102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6705.96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4">
        <v>0</v>
      </c>
      <c r="ER161" s="1">
        <v>0</v>
      </c>
      <c r="ES161" s="35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f>SUMIF('[1]2026B and 2026F Details'!$AU:$AU,[1]GAE!$HZ161,'[1]2026B and 2026F Details'!DV:DV)</f>
        <v>0</v>
      </c>
      <c r="FS161" s="1">
        <f>SUMIF('[1]2026B and 2026F Details'!$AU:$AU,[1]GAE!$HZ161,'[1]2026B and 2026F Details'!DW:DW)</f>
        <v>0</v>
      </c>
      <c r="FT161" s="1">
        <f>SUMIF('[1]2026B and 2026F Details'!$AU:$AU,[1]GAE!$HZ161,'[1]2026B and 2026F Details'!DX:DX)</f>
        <v>0</v>
      </c>
      <c r="FU161" s="1">
        <f>SUMIF('[1]2026B and 2026F Details'!$AU:$AU,[1]GAE!$HZ161,'[1]2026B and 2026F Details'!DY:DY)</f>
        <v>0</v>
      </c>
      <c r="FV161" s="1">
        <f>SUMIF('[1]2026B and 2026F Details'!$AU:$AU,[1]GAE!$HZ161,'[1]2026B and 2026F Details'!DZ:DZ)</f>
        <v>0</v>
      </c>
      <c r="FW161" s="1">
        <f>SUMIF('[1]2026B and 2026F Details'!$AU:$AU,[1]GAE!$HZ161,'[1]2026B and 2026F Details'!EA:EA)</f>
        <v>0</v>
      </c>
      <c r="FX161" s="1">
        <f>SUMIF('[1]2026B and 2026F Details'!$AU:$AU,[1]GAE!$HZ161,'[1]2026B and 2026F Details'!EB:EB)</f>
        <v>0</v>
      </c>
      <c r="FY161" s="1">
        <f>SUMIF('[1]2026B and 2026F Details'!$AU:$AU,[1]GAE!$HZ161,'[1]2026B and 2026F Details'!EC:EC)</f>
        <v>0</v>
      </c>
      <c r="FZ161" s="1">
        <f>SUMIF('[1]2026B and 2026F Details'!$AU:$AU,[1]GAE!$HZ161,'[1]2026B and 2026F Details'!ED:ED)</f>
        <v>0</v>
      </c>
      <c r="GA161" s="1">
        <f>SUMIF('[1]2026B and 2026F Details'!$AU:$AU,[1]GAE!$HZ161,'[1]2026B and 2026F Details'!EE:EE)</f>
        <v>0</v>
      </c>
      <c r="GB161" s="1">
        <f>SUMIF('[1]2026B and 2026F Details'!$AU:$AU,[1]GAE!$HZ161,'[1]2026B and 2026F Details'!EF:EF)</f>
        <v>0</v>
      </c>
      <c r="GC161" s="1">
        <f>SUMIF('[1]2026B and 2026F Details'!$AU:$AU,[1]GAE!$HZ161,'[1]2026B and 2026F Details'!EG:EG)</f>
        <v>0</v>
      </c>
      <c r="GD161" t="s">
        <v>109</v>
      </c>
      <c r="GE161" t="s">
        <v>126</v>
      </c>
    </row>
    <row r="162" spans="1:187" x14ac:dyDescent="0.35">
      <c r="A162" t="s">
        <v>103</v>
      </c>
      <c r="B162" t="s">
        <v>104</v>
      </c>
      <c r="C162">
        <v>80313106</v>
      </c>
      <c r="D162">
        <v>61091102</v>
      </c>
      <c r="E162" s="1">
        <v>0</v>
      </c>
      <c r="F162" s="1">
        <v>0</v>
      </c>
      <c r="G162" s="1">
        <v>880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7978.16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3774.38</v>
      </c>
      <c r="AJ162" s="1">
        <v>1155</v>
      </c>
      <c r="AK162" s="1">
        <v>-1155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4">
        <v>0</v>
      </c>
      <c r="ER162" s="1">
        <v>0</v>
      </c>
      <c r="ES162" s="35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f>SUMIF('[1]2026B and 2026F Details'!$AU:$AU,[1]GAE!$HZ162,'[1]2026B and 2026F Details'!DV:DV)</f>
        <v>0</v>
      </c>
      <c r="FS162" s="1">
        <f>SUMIF('[1]2026B and 2026F Details'!$AU:$AU,[1]GAE!$HZ162,'[1]2026B and 2026F Details'!DW:DW)</f>
        <v>0</v>
      </c>
      <c r="FT162" s="1">
        <f>SUMIF('[1]2026B and 2026F Details'!$AU:$AU,[1]GAE!$HZ162,'[1]2026B and 2026F Details'!DX:DX)</f>
        <v>0</v>
      </c>
      <c r="FU162" s="1">
        <f>SUMIF('[1]2026B and 2026F Details'!$AU:$AU,[1]GAE!$HZ162,'[1]2026B and 2026F Details'!DY:DY)</f>
        <v>0</v>
      </c>
      <c r="FV162" s="1">
        <f>SUMIF('[1]2026B and 2026F Details'!$AU:$AU,[1]GAE!$HZ162,'[1]2026B and 2026F Details'!DZ:DZ)</f>
        <v>0</v>
      </c>
      <c r="FW162" s="1">
        <f>SUMIF('[1]2026B and 2026F Details'!$AU:$AU,[1]GAE!$HZ162,'[1]2026B and 2026F Details'!EA:EA)</f>
        <v>0</v>
      </c>
      <c r="FX162" s="1">
        <f>SUMIF('[1]2026B and 2026F Details'!$AU:$AU,[1]GAE!$HZ162,'[1]2026B and 2026F Details'!EB:EB)</f>
        <v>0</v>
      </c>
      <c r="FY162" s="1">
        <f>SUMIF('[1]2026B and 2026F Details'!$AU:$AU,[1]GAE!$HZ162,'[1]2026B and 2026F Details'!EC:EC)</f>
        <v>0</v>
      </c>
      <c r="FZ162" s="1">
        <f>SUMIF('[1]2026B and 2026F Details'!$AU:$AU,[1]GAE!$HZ162,'[1]2026B and 2026F Details'!ED:ED)</f>
        <v>0</v>
      </c>
      <c r="GA162" s="1">
        <f>SUMIF('[1]2026B and 2026F Details'!$AU:$AU,[1]GAE!$HZ162,'[1]2026B and 2026F Details'!EE:EE)</f>
        <v>0</v>
      </c>
      <c r="GB162" s="1">
        <f>SUMIF('[1]2026B and 2026F Details'!$AU:$AU,[1]GAE!$HZ162,'[1]2026B and 2026F Details'!EF:EF)</f>
        <v>0</v>
      </c>
      <c r="GC162" s="1">
        <f>SUMIF('[1]2026B and 2026F Details'!$AU:$AU,[1]GAE!$HZ162,'[1]2026B and 2026F Details'!EG:EG)</f>
        <v>0</v>
      </c>
      <c r="GD162" t="s">
        <v>109</v>
      </c>
      <c r="GE162" t="s">
        <v>126</v>
      </c>
    </row>
    <row r="163" spans="1:187" x14ac:dyDescent="0.35">
      <c r="A163" t="s">
        <v>103</v>
      </c>
      <c r="B163" t="s">
        <v>104</v>
      </c>
      <c r="C163">
        <v>80315201</v>
      </c>
      <c r="D163">
        <v>61091102</v>
      </c>
      <c r="E163" s="1">
        <v>0</v>
      </c>
      <c r="F163" s="1">
        <v>0</v>
      </c>
      <c r="G163" s="1">
        <v>0</v>
      </c>
      <c r="H163" s="1">
        <v>643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2860</v>
      </c>
      <c r="O163" s="1">
        <v>3826</v>
      </c>
      <c r="P163" s="1">
        <v>0</v>
      </c>
      <c r="Q163" s="1">
        <v>0</v>
      </c>
      <c r="R163" s="1">
        <v>6936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1535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2799.64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1615.0000000000005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4">
        <v>0</v>
      </c>
      <c r="ER163" s="1">
        <v>0</v>
      </c>
      <c r="ES163" s="35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f>SUMIF('[1]2026B and 2026F Details'!$AU:$AU,[1]GAE!$HZ163,'[1]2026B and 2026F Details'!DV:DV)</f>
        <v>0</v>
      </c>
      <c r="FS163" s="1">
        <f>SUMIF('[1]2026B and 2026F Details'!$AU:$AU,[1]GAE!$HZ163,'[1]2026B and 2026F Details'!DW:DW)</f>
        <v>0</v>
      </c>
      <c r="FT163" s="1">
        <f>SUMIF('[1]2026B and 2026F Details'!$AU:$AU,[1]GAE!$HZ163,'[1]2026B and 2026F Details'!DX:DX)</f>
        <v>0</v>
      </c>
      <c r="FU163" s="1">
        <f>SUMIF('[1]2026B and 2026F Details'!$AU:$AU,[1]GAE!$HZ163,'[1]2026B and 2026F Details'!DY:DY)</f>
        <v>0</v>
      </c>
      <c r="FV163" s="1">
        <f>SUMIF('[1]2026B and 2026F Details'!$AU:$AU,[1]GAE!$HZ163,'[1]2026B and 2026F Details'!DZ:DZ)</f>
        <v>0</v>
      </c>
      <c r="FW163" s="1">
        <f>SUMIF('[1]2026B and 2026F Details'!$AU:$AU,[1]GAE!$HZ163,'[1]2026B and 2026F Details'!EA:EA)</f>
        <v>0</v>
      </c>
      <c r="FX163" s="1">
        <f>SUMIF('[1]2026B and 2026F Details'!$AU:$AU,[1]GAE!$HZ163,'[1]2026B and 2026F Details'!EB:EB)</f>
        <v>0</v>
      </c>
      <c r="FY163" s="1">
        <f>SUMIF('[1]2026B and 2026F Details'!$AU:$AU,[1]GAE!$HZ163,'[1]2026B and 2026F Details'!EC:EC)</f>
        <v>0</v>
      </c>
      <c r="FZ163" s="1">
        <f>SUMIF('[1]2026B and 2026F Details'!$AU:$AU,[1]GAE!$HZ163,'[1]2026B and 2026F Details'!ED:ED)</f>
        <v>0</v>
      </c>
      <c r="GA163" s="1">
        <f>SUMIF('[1]2026B and 2026F Details'!$AU:$AU,[1]GAE!$HZ163,'[1]2026B and 2026F Details'!EE:EE)</f>
        <v>0</v>
      </c>
      <c r="GB163" s="1">
        <f>SUMIF('[1]2026B and 2026F Details'!$AU:$AU,[1]GAE!$HZ163,'[1]2026B and 2026F Details'!EF:EF)</f>
        <v>0</v>
      </c>
      <c r="GC163" s="1">
        <f>SUMIF('[1]2026B and 2026F Details'!$AU:$AU,[1]GAE!$HZ163,'[1]2026B and 2026F Details'!EG:EG)</f>
        <v>0</v>
      </c>
      <c r="GD163" t="s">
        <v>109</v>
      </c>
      <c r="GE163" t="s">
        <v>126</v>
      </c>
    </row>
    <row r="164" spans="1:187" x14ac:dyDescent="0.35">
      <c r="A164" t="s">
        <v>103</v>
      </c>
      <c r="B164" t="s">
        <v>104</v>
      </c>
      <c r="C164">
        <v>81221201</v>
      </c>
      <c r="D164">
        <v>61091102</v>
      </c>
      <c r="E164" s="1">
        <v>0</v>
      </c>
      <c r="F164" s="1">
        <v>0</v>
      </c>
      <c r="G164" s="1">
        <v>915</v>
      </c>
      <c r="H164" s="1">
        <v>1309.75</v>
      </c>
      <c r="I164" s="1">
        <v>0</v>
      </c>
      <c r="J164" s="1">
        <v>221</v>
      </c>
      <c r="K164" s="1">
        <v>3233.4399999999996</v>
      </c>
      <c r="L164" s="1">
        <v>2271</v>
      </c>
      <c r="M164" s="1">
        <v>2550.0000000000009</v>
      </c>
      <c r="N164" s="1">
        <v>1603.3999999999996</v>
      </c>
      <c r="O164" s="1">
        <v>68051.09</v>
      </c>
      <c r="P164" s="1">
        <v>1098.6500000000087</v>
      </c>
      <c r="Q164" s="1">
        <v>4208.7299999999996</v>
      </c>
      <c r="R164" s="1">
        <v>664.27000000000044</v>
      </c>
      <c r="S164" s="1">
        <v>3993.99</v>
      </c>
      <c r="T164" s="1">
        <v>0</v>
      </c>
      <c r="U164" s="1">
        <v>0</v>
      </c>
      <c r="V164" s="1">
        <v>11341.410000000002</v>
      </c>
      <c r="W164" s="1">
        <v>1242</v>
      </c>
      <c r="X164" s="1">
        <v>1690</v>
      </c>
      <c r="Y164" s="1">
        <v>2866.75</v>
      </c>
      <c r="Z164" s="1">
        <v>936</v>
      </c>
      <c r="AA164" s="1">
        <v>0</v>
      </c>
      <c r="AB164" s="1">
        <v>3470.75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9515.83</v>
      </c>
      <c r="AJ164" s="1">
        <v>0</v>
      </c>
      <c r="AK164" s="1">
        <v>0</v>
      </c>
      <c r="AL164" s="1">
        <v>0</v>
      </c>
      <c r="AM164" s="1">
        <v>0</v>
      </c>
      <c r="AN164" s="1">
        <v>1574.0200000000004</v>
      </c>
      <c r="AO164" s="1">
        <v>0</v>
      </c>
      <c r="AP164" s="1">
        <v>0</v>
      </c>
      <c r="AQ164" s="1">
        <v>1463</v>
      </c>
      <c r="AR164" s="1">
        <v>0</v>
      </c>
      <c r="AS164" s="1">
        <v>0</v>
      </c>
      <c r="AT164" s="1">
        <v>1023</v>
      </c>
      <c r="AU164" s="1">
        <v>0</v>
      </c>
      <c r="AV164" s="1">
        <v>0</v>
      </c>
      <c r="AW164" s="1">
        <v>14820.529999999999</v>
      </c>
      <c r="AX164" s="1">
        <v>2427.09</v>
      </c>
      <c r="AY164" s="1">
        <v>0</v>
      </c>
      <c r="AZ164" s="1">
        <v>7677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4">
        <v>0</v>
      </c>
      <c r="ER164" s="1">
        <v>0</v>
      </c>
      <c r="ES164" s="35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f>SUMIF('[1]2026B and 2026F Details'!$AU:$AU,[1]GAE!$HZ164,'[1]2026B and 2026F Details'!DV:DV)</f>
        <v>0</v>
      </c>
      <c r="FS164" s="1">
        <f>SUMIF('[1]2026B and 2026F Details'!$AU:$AU,[1]GAE!$HZ164,'[1]2026B and 2026F Details'!DW:DW)</f>
        <v>0</v>
      </c>
      <c r="FT164" s="1">
        <f>SUMIF('[1]2026B and 2026F Details'!$AU:$AU,[1]GAE!$HZ164,'[1]2026B and 2026F Details'!DX:DX)</f>
        <v>0</v>
      </c>
      <c r="FU164" s="1">
        <f>SUMIF('[1]2026B and 2026F Details'!$AU:$AU,[1]GAE!$HZ164,'[1]2026B and 2026F Details'!DY:DY)</f>
        <v>0</v>
      </c>
      <c r="FV164" s="1">
        <f>SUMIF('[1]2026B and 2026F Details'!$AU:$AU,[1]GAE!$HZ164,'[1]2026B and 2026F Details'!DZ:DZ)</f>
        <v>0</v>
      </c>
      <c r="FW164" s="1">
        <f>SUMIF('[1]2026B and 2026F Details'!$AU:$AU,[1]GAE!$HZ164,'[1]2026B and 2026F Details'!EA:EA)</f>
        <v>0</v>
      </c>
      <c r="FX164" s="1">
        <f>SUMIF('[1]2026B and 2026F Details'!$AU:$AU,[1]GAE!$HZ164,'[1]2026B and 2026F Details'!EB:EB)</f>
        <v>0</v>
      </c>
      <c r="FY164" s="1">
        <f>SUMIF('[1]2026B and 2026F Details'!$AU:$AU,[1]GAE!$HZ164,'[1]2026B and 2026F Details'!EC:EC)</f>
        <v>0</v>
      </c>
      <c r="FZ164" s="1">
        <f>SUMIF('[1]2026B and 2026F Details'!$AU:$AU,[1]GAE!$HZ164,'[1]2026B and 2026F Details'!ED:ED)</f>
        <v>0</v>
      </c>
      <c r="GA164" s="1">
        <f>SUMIF('[1]2026B and 2026F Details'!$AU:$AU,[1]GAE!$HZ164,'[1]2026B and 2026F Details'!EE:EE)</f>
        <v>0</v>
      </c>
      <c r="GB164" s="1">
        <f>SUMIF('[1]2026B and 2026F Details'!$AU:$AU,[1]GAE!$HZ164,'[1]2026B and 2026F Details'!EF:EF)</f>
        <v>0</v>
      </c>
      <c r="GC164" s="1">
        <f>SUMIF('[1]2026B and 2026F Details'!$AU:$AU,[1]GAE!$HZ164,'[1]2026B and 2026F Details'!EG:EG)</f>
        <v>0</v>
      </c>
      <c r="GD164" t="s">
        <v>109</v>
      </c>
      <c r="GE164" t="s">
        <v>126</v>
      </c>
    </row>
    <row r="165" spans="1:187" x14ac:dyDescent="0.35">
      <c r="A165" t="s">
        <v>103</v>
      </c>
      <c r="B165" t="s">
        <v>104</v>
      </c>
      <c r="C165">
        <v>81225101</v>
      </c>
      <c r="D165">
        <v>61091102</v>
      </c>
      <c r="E165" s="1">
        <v>0</v>
      </c>
      <c r="F165" s="1">
        <v>0</v>
      </c>
      <c r="G165" s="1">
        <v>4249.6499999999996</v>
      </c>
      <c r="H165" s="1">
        <v>0</v>
      </c>
      <c r="I165" s="1">
        <v>0</v>
      </c>
      <c r="J165" s="1">
        <v>4155.3999999999996</v>
      </c>
      <c r="K165" s="1">
        <v>1035</v>
      </c>
      <c r="L165" s="1">
        <v>0</v>
      </c>
      <c r="M165" s="1">
        <v>531.5</v>
      </c>
      <c r="N165" s="1">
        <v>0</v>
      </c>
      <c r="O165" s="1">
        <v>5218.5</v>
      </c>
      <c r="P165" s="1">
        <v>8458.6500000000015</v>
      </c>
      <c r="Q165" s="1">
        <v>4198.6499999999996</v>
      </c>
      <c r="R165" s="1">
        <v>0</v>
      </c>
      <c r="S165" s="1">
        <v>2385</v>
      </c>
      <c r="T165" s="1">
        <v>0</v>
      </c>
      <c r="U165" s="1">
        <v>0</v>
      </c>
      <c r="V165" s="1">
        <v>4340</v>
      </c>
      <c r="W165" s="1">
        <v>0</v>
      </c>
      <c r="X165" s="1">
        <v>1660</v>
      </c>
      <c r="Y165" s="1">
        <v>0</v>
      </c>
      <c r="Z165" s="1">
        <v>375</v>
      </c>
      <c r="AA165" s="1">
        <v>0</v>
      </c>
      <c r="AB165" s="1">
        <v>1989.75</v>
      </c>
      <c r="AC165" s="1">
        <v>0</v>
      </c>
      <c r="AD165" s="1">
        <v>1569.46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4">
        <v>0</v>
      </c>
      <c r="ER165" s="1">
        <v>0</v>
      </c>
      <c r="ES165" s="35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f>SUMIF('[1]2026B and 2026F Details'!$AU:$AU,[1]GAE!$HZ165,'[1]2026B and 2026F Details'!DV:DV)</f>
        <v>0</v>
      </c>
      <c r="FS165" s="1">
        <f>SUMIF('[1]2026B and 2026F Details'!$AU:$AU,[1]GAE!$HZ165,'[1]2026B and 2026F Details'!DW:DW)</f>
        <v>0</v>
      </c>
      <c r="FT165" s="1">
        <f>SUMIF('[1]2026B and 2026F Details'!$AU:$AU,[1]GAE!$HZ165,'[1]2026B and 2026F Details'!DX:DX)</f>
        <v>0</v>
      </c>
      <c r="FU165" s="1">
        <f>SUMIF('[1]2026B and 2026F Details'!$AU:$AU,[1]GAE!$HZ165,'[1]2026B and 2026F Details'!DY:DY)</f>
        <v>0</v>
      </c>
      <c r="FV165" s="1">
        <f>SUMIF('[1]2026B and 2026F Details'!$AU:$AU,[1]GAE!$HZ165,'[1]2026B and 2026F Details'!DZ:DZ)</f>
        <v>0</v>
      </c>
      <c r="FW165" s="1">
        <f>SUMIF('[1]2026B and 2026F Details'!$AU:$AU,[1]GAE!$HZ165,'[1]2026B and 2026F Details'!EA:EA)</f>
        <v>0</v>
      </c>
      <c r="FX165" s="1">
        <f>SUMIF('[1]2026B and 2026F Details'!$AU:$AU,[1]GAE!$HZ165,'[1]2026B and 2026F Details'!EB:EB)</f>
        <v>0</v>
      </c>
      <c r="FY165" s="1">
        <f>SUMIF('[1]2026B and 2026F Details'!$AU:$AU,[1]GAE!$HZ165,'[1]2026B and 2026F Details'!EC:EC)</f>
        <v>0</v>
      </c>
      <c r="FZ165" s="1">
        <f>SUMIF('[1]2026B and 2026F Details'!$AU:$AU,[1]GAE!$HZ165,'[1]2026B and 2026F Details'!ED:ED)</f>
        <v>0</v>
      </c>
      <c r="GA165" s="1">
        <f>SUMIF('[1]2026B and 2026F Details'!$AU:$AU,[1]GAE!$HZ165,'[1]2026B and 2026F Details'!EE:EE)</f>
        <v>0</v>
      </c>
      <c r="GB165" s="1">
        <f>SUMIF('[1]2026B and 2026F Details'!$AU:$AU,[1]GAE!$HZ165,'[1]2026B and 2026F Details'!EF:EF)</f>
        <v>0</v>
      </c>
      <c r="GC165" s="1">
        <f>SUMIF('[1]2026B and 2026F Details'!$AU:$AU,[1]GAE!$HZ165,'[1]2026B and 2026F Details'!EG:EG)</f>
        <v>0</v>
      </c>
      <c r="GD165" t="s">
        <v>109</v>
      </c>
      <c r="GE165" t="s">
        <v>126</v>
      </c>
    </row>
    <row r="166" spans="1:187" x14ac:dyDescent="0.35">
      <c r="A166" t="s">
        <v>103</v>
      </c>
      <c r="B166" t="s">
        <v>104</v>
      </c>
      <c r="C166">
        <v>90111201</v>
      </c>
      <c r="D166">
        <v>61091102</v>
      </c>
      <c r="E166" s="1">
        <v>177786.6</v>
      </c>
      <c r="F166" s="1">
        <v>25770.589999999997</v>
      </c>
      <c r="G166" s="1">
        <v>755000</v>
      </c>
      <c r="H166" s="1">
        <v>16126.360000000102</v>
      </c>
      <c r="I166" s="1">
        <v>5355.1300000000047</v>
      </c>
      <c r="J166" s="1">
        <v>9741.9799999999814</v>
      </c>
      <c r="K166" s="1">
        <v>763239.99999999988</v>
      </c>
      <c r="L166" s="1">
        <v>367072.09999999986</v>
      </c>
      <c r="M166" s="1">
        <v>0</v>
      </c>
      <c r="N166" s="1">
        <v>755000</v>
      </c>
      <c r="O166" s="1">
        <v>-80000</v>
      </c>
      <c r="P166" s="1">
        <v>781630.36000000034</v>
      </c>
      <c r="Q166" s="1">
        <v>0</v>
      </c>
      <c r="R166" s="1">
        <v>1875</v>
      </c>
      <c r="S166" s="1">
        <v>755914</v>
      </c>
      <c r="T166" s="1">
        <v>0</v>
      </c>
      <c r="U166" s="1">
        <v>0</v>
      </c>
      <c r="V166" s="1">
        <v>1510000</v>
      </c>
      <c r="W166" s="1">
        <v>-1503863</v>
      </c>
      <c r="X166" s="1">
        <v>758055.37000000011</v>
      </c>
      <c r="Y166" s="1">
        <v>0</v>
      </c>
      <c r="Z166" s="1">
        <v>823486.75999999978</v>
      </c>
      <c r="AA166" s="1">
        <v>0</v>
      </c>
      <c r="AB166" s="1">
        <v>755000</v>
      </c>
      <c r="AC166" s="1">
        <v>0</v>
      </c>
      <c r="AD166" s="1">
        <v>0</v>
      </c>
      <c r="AE166" s="1">
        <v>755000</v>
      </c>
      <c r="AF166" s="1">
        <v>0</v>
      </c>
      <c r="AG166" s="1">
        <v>759621.25</v>
      </c>
      <c r="AH166" s="1">
        <v>0</v>
      </c>
      <c r="AI166" s="1">
        <v>765158.5</v>
      </c>
      <c r="AJ166" s="1">
        <v>0</v>
      </c>
      <c r="AK166" s="1">
        <v>0</v>
      </c>
      <c r="AL166" s="1">
        <v>749125</v>
      </c>
      <c r="AM166" s="1">
        <v>-77696.430000000168</v>
      </c>
      <c r="AN166" s="1">
        <v>734107.14000000013</v>
      </c>
      <c r="AO166" s="1">
        <v>0</v>
      </c>
      <c r="AP166" s="1">
        <v>0</v>
      </c>
      <c r="AQ166" s="1">
        <v>734107.14</v>
      </c>
      <c r="AR166" s="1">
        <v>-71428.570000000065</v>
      </c>
      <c r="AS166" s="1">
        <v>0</v>
      </c>
      <c r="AT166" s="1">
        <v>0</v>
      </c>
      <c r="AU166" s="1">
        <v>734107.14</v>
      </c>
      <c r="AV166" s="1">
        <v>0</v>
      </c>
      <c r="AW166" s="1">
        <v>0</v>
      </c>
      <c r="AX166" s="1">
        <v>734107.1399999999</v>
      </c>
      <c r="AY166" s="1">
        <v>734107.14000000013</v>
      </c>
      <c r="AZ166" s="1">
        <v>-80000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4">
        <v>0</v>
      </c>
      <c r="ER166" s="1">
        <v>0</v>
      </c>
      <c r="ES166" s="35"/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f>SUMIF('[1]2026B and 2026F Details'!$AU:$AU,[1]GAE!$HZ166,'[1]2026B and 2026F Details'!DV:DV)</f>
        <v>0</v>
      </c>
      <c r="FS166" s="1">
        <f>SUMIF('[1]2026B and 2026F Details'!$AU:$AU,[1]GAE!$HZ166,'[1]2026B and 2026F Details'!DW:DW)</f>
        <v>0</v>
      </c>
      <c r="FT166" s="1">
        <f>SUMIF('[1]2026B and 2026F Details'!$AU:$AU,[1]GAE!$HZ166,'[1]2026B and 2026F Details'!DX:DX)</f>
        <v>0</v>
      </c>
      <c r="FU166" s="1">
        <f>SUMIF('[1]2026B and 2026F Details'!$AU:$AU,[1]GAE!$HZ166,'[1]2026B and 2026F Details'!DY:DY)</f>
        <v>0</v>
      </c>
      <c r="FV166" s="1">
        <f>SUMIF('[1]2026B and 2026F Details'!$AU:$AU,[1]GAE!$HZ166,'[1]2026B and 2026F Details'!DZ:DZ)</f>
        <v>0</v>
      </c>
      <c r="FW166" s="1">
        <f>SUMIF('[1]2026B and 2026F Details'!$AU:$AU,[1]GAE!$HZ166,'[1]2026B and 2026F Details'!EA:EA)</f>
        <v>0</v>
      </c>
      <c r="FX166" s="1">
        <f>SUMIF('[1]2026B and 2026F Details'!$AU:$AU,[1]GAE!$HZ166,'[1]2026B and 2026F Details'!EB:EB)</f>
        <v>0</v>
      </c>
      <c r="FY166" s="1">
        <f>SUMIF('[1]2026B and 2026F Details'!$AU:$AU,[1]GAE!$HZ166,'[1]2026B and 2026F Details'!EC:EC)</f>
        <v>0</v>
      </c>
      <c r="FZ166" s="1">
        <f>SUMIF('[1]2026B and 2026F Details'!$AU:$AU,[1]GAE!$HZ166,'[1]2026B and 2026F Details'!ED:ED)</f>
        <v>0</v>
      </c>
      <c r="GA166" s="1">
        <f>SUMIF('[1]2026B and 2026F Details'!$AU:$AU,[1]GAE!$HZ166,'[1]2026B and 2026F Details'!EE:EE)</f>
        <v>0</v>
      </c>
      <c r="GB166" s="1">
        <f>SUMIF('[1]2026B and 2026F Details'!$AU:$AU,[1]GAE!$HZ166,'[1]2026B and 2026F Details'!EF:EF)</f>
        <v>0</v>
      </c>
      <c r="GC166" s="1">
        <f>SUMIF('[1]2026B and 2026F Details'!$AU:$AU,[1]GAE!$HZ166,'[1]2026B and 2026F Details'!EG:EG)</f>
        <v>0</v>
      </c>
      <c r="GD166" t="s">
        <v>109</v>
      </c>
      <c r="GE166" t="s">
        <v>127</v>
      </c>
    </row>
    <row r="167" spans="1:187" x14ac:dyDescent="0.35">
      <c r="A167" t="s">
        <v>103</v>
      </c>
      <c r="B167" t="s">
        <v>104</v>
      </c>
      <c r="C167">
        <v>80111101</v>
      </c>
      <c r="D167">
        <v>61959201</v>
      </c>
      <c r="E167" s="1">
        <v>0</v>
      </c>
      <c r="F167" s="1">
        <v>0</v>
      </c>
      <c r="G167" s="1">
        <v>0</v>
      </c>
      <c r="H167" s="1">
        <v>12000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4">
        <v>0</v>
      </c>
      <c r="ER167" s="1">
        <v>0</v>
      </c>
      <c r="ES167" s="35"/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f>SUMIF('[1]2026B and 2026F Details'!$AU:$AU,[1]GAE!$HZ167,'[1]2026B and 2026F Details'!DV:DV)</f>
        <v>0</v>
      </c>
      <c r="FS167" s="1">
        <f>SUMIF('[1]2026B and 2026F Details'!$AU:$AU,[1]GAE!$HZ167,'[1]2026B and 2026F Details'!DW:DW)</f>
        <v>0</v>
      </c>
      <c r="FT167" s="1">
        <f>SUMIF('[1]2026B and 2026F Details'!$AU:$AU,[1]GAE!$HZ167,'[1]2026B and 2026F Details'!DX:DX)</f>
        <v>0</v>
      </c>
      <c r="FU167" s="1">
        <f>SUMIF('[1]2026B and 2026F Details'!$AU:$AU,[1]GAE!$HZ167,'[1]2026B and 2026F Details'!DY:DY)</f>
        <v>0</v>
      </c>
      <c r="FV167" s="1">
        <f>SUMIF('[1]2026B and 2026F Details'!$AU:$AU,[1]GAE!$HZ167,'[1]2026B and 2026F Details'!DZ:DZ)</f>
        <v>0</v>
      </c>
      <c r="FW167" s="1">
        <f>SUMIF('[1]2026B and 2026F Details'!$AU:$AU,[1]GAE!$HZ167,'[1]2026B and 2026F Details'!EA:EA)</f>
        <v>0</v>
      </c>
      <c r="FX167" s="1">
        <f>SUMIF('[1]2026B and 2026F Details'!$AU:$AU,[1]GAE!$HZ167,'[1]2026B and 2026F Details'!EB:EB)</f>
        <v>0</v>
      </c>
      <c r="FY167" s="1">
        <f>SUMIF('[1]2026B and 2026F Details'!$AU:$AU,[1]GAE!$HZ167,'[1]2026B and 2026F Details'!EC:EC)</f>
        <v>0</v>
      </c>
      <c r="FZ167" s="1">
        <f>SUMIF('[1]2026B and 2026F Details'!$AU:$AU,[1]GAE!$HZ167,'[1]2026B and 2026F Details'!ED:ED)</f>
        <v>0</v>
      </c>
      <c r="GA167" s="1">
        <f>SUMIF('[1]2026B and 2026F Details'!$AU:$AU,[1]GAE!$HZ167,'[1]2026B and 2026F Details'!EE:EE)</f>
        <v>0</v>
      </c>
      <c r="GB167" s="1">
        <f>SUMIF('[1]2026B and 2026F Details'!$AU:$AU,[1]GAE!$HZ167,'[1]2026B and 2026F Details'!EF:EF)</f>
        <v>0</v>
      </c>
      <c r="GC167" s="1">
        <f>SUMIF('[1]2026B and 2026F Details'!$AU:$AU,[1]GAE!$HZ167,'[1]2026B and 2026F Details'!EG:EG)</f>
        <v>0</v>
      </c>
      <c r="GD167" t="s">
        <v>109</v>
      </c>
      <c r="GE167" t="s">
        <v>110</v>
      </c>
    </row>
    <row r="168" spans="1:187" x14ac:dyDescent="0.35">
      <c r="A168" t="s">
        <v>103</v>
      </c>
      <c r="B168" t="s">
        <v>104</v>
      </c>
      <c r="C168">
        <v>90211101</v>
      </c>
      <c r="D168">
        <v>61959201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18335.169999999998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4">
        <v>0</v>
      </c>
      <c r="ER168" s="1">
        <v>0</v>
      </c>
      <c r="ES168" s="35"/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f>SUMIF('[1]2026B and 2026F Details'!$AU:$AU,[1]GAE!$HZ168,'[1]2026B and 2026F Details'!DV:DV)</f>
        <v>0</v>
      </c>
      <c r="FS168" s="1">
        <f>SUMIF('[1]2026B and 2026F Details'!$AU:$AU,[1]GAE!$HZ168,'[1]2026B and 2026F Details'!DW:DW)</f>
        <v>0</v>
      </c>
      <c r="FT168" s="1">
        <f>SUMIF('[1]2026B and 2026F Details'!$AU:$AU,[1]GAE!$HZ168,'[1]2026B and 2026F Details'!DX:DX)</f>
        <v>0</v>
      </c>
      <c r="FU168" s="1">
        <f>SUMIF('[1]2026B and 2026F Details'!$AU:$AU,[1]GAE!$HZ168,'[1]2026B and 2026F Details'!DY:DY)</f>
        <v>0</v>
      </c>
      <c r="FV168" s="1">
        <f>SUMIF('[1]2026B and 2026F Details'!$AU:$AU,[1]GAE!$HZ168,'[1]2026B and 2026F Details'!DZ:DZ)</f>
        <v>0</v>
      </c>
      <c r="FW168" s="1">
        <f>SUMIF('[1]2026B and 2026F Details'!$AU:$AU,[1]GAE!$HZ168,'[1]2026B and 2026F Details'!EA:EA)</f>
        <v>0</v>
      </c>
      <c r="FX168" s="1">
        <f>SUMIF('[1]2026B and 2026F Details'!$AU:$AU,[1]GAE!$HZ168,'[1]2026B and 2026F Details'!EB:EB)</f>
        <v>0</v>
      </c>
      <c r="FY168" s="1">
        <f>SUMIF('[1]2026B and 2026F Details'!$AU:$AU,[1]GAE!$HZ168,'[1]2026B and 2026F Details'!EC:EC)</f>
        <v>0</v>
      </c>
      <c r="FZ168" s="1">
        <f>SUMIF('[1]2026B and 2026F Details'!$AU:$AU,[1]GAE!$HZ168,'[1]2026B and 2026F Details'!ED:ED)</f>
        <v>0</v>
      </c>
      <c r="GA168" s="1">
        <f>SUMIF('[1]2026B and 2026F Details'!$AU:$AU,[1]GAE!$HZ168,'[1]2026B and 2026F Details'!EE:EE)</f>
        <v>0</v>
      </c>
      <c r="GB168" s="1">
        <f>SUMIF('[1]2026B and 2026F Details'!$AU:$AU,[1]GAE!$HZ168,'[1]2026B and 2026F Details'!EF:EF)</f>
        <v>0</v>
      </c>
      <c r="GC168" s="1">
        <f>SUMIF('[1]2026B and 2026F Details'!$AU:$AU,[1]GAE!$HZ168,'[1]2026B and 2026F Details'!EG:EG)</f>
        <v>0</v>
      </c>
      <c r="GD168" t="s">
        <v>109</v>
      </c>
      <c r="GE168" t="s">
        <v>110</v>
      </c>
    </row>
    <row r="169" spans="1:187" x14ac:dyDescent="0.35">
      <c r="A169" t="s">
        <v>103</v>
      </c>
      <c r="B169" t="s">
        <v>104</v>
      </c>
      <c r="C169">
        <v>80111201</v>
      </c>
      <c r="D169">
        <v>61111101</v>
      </c>
      <c r="E169" s="1">
        <v>0</v>
      </c>
      <c r="F169" s="1">
        <v>25264.29</v>
      </c>
      <c r="G169" s="1">
        <v>2157.1399999999994</v>
      </c>
      <c r="H169" s="1">
        <v>107.13999999999942</v>
      </c>
      <c r="I169" s="1">
        <v>12129.489999999998</v>
      </c>
      <c r="J169" s="1">
        <v>0</v>
      </c>
      <c r="K169" s="1">
        <v>16294.650000000001</v>
      </c>
      <c r="L169" s="1">
        <v>257.16999999999825</v>
      </c>
      <c r="M169" s="1">
        <v>1.0000000002037268E-2</v>
      </c>
      <c r="N169" s="1">
        <v>0</v>
      </c>
      <c r="O169" s="1">
        <v>302.69999999999709</v>
      </c>
      <c r="P169" s="1">
        <v>11926.339999999997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565.17999999999995</v>
      </c>
      <c r="BA169" s="1">
        <v>0</v>
      </c>
      <c r="BB169" s="1">
        <v>-0.01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-0.01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4">
        <v>0</v>
      </c>
      <c r="ER169" s="1">
        <v>0</v>
      </c>
      <c r="ES169" s="35"/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f>SUMIF('[1]2026B and 2026F Details'!$AU:$AU,[1]GAE!$HZ169,'[1]2026B and 2026F Details'!DV:DV)</f>
        <v>0</v>
      </c>
      <c r="FS169" s="1">
        <f>SUMIF('[1]2026B and 2026F Details'!$AU:$AU,[1]GAE!$HZ169,'[1]2026B and 2026F Details'!DW:DW)</f>
        <v>0</v>
      </c>
      <c r="FT169" s="1">
        <f>SUMIF('[1]2026B and 2026F Details'!$AU:$AU,[1]GAE!$HZ169,'[1]2026B and 2026F Details'!DX:DX)</f>
        <v>0</v>
      </c>
      <c r="FU169" s="1">
        <f>SUMIF('[1]2026B and 2026F Details'!$AU:$AU,[1]GAE!$HZ169,'[1]2026B and 2026F Details'!DY:DY)</f>
        <v>0</v>
      </c>
      <c r="FV169" s="1">
        <f>SUMIF('[1]2026B and 2026F Details'!$AU:$AU,[1]GAE!$HZ169,'[1]2026B and 2026F Details'!DZ:DZ)</f>
        <v>0</v>
      </c>
      <c r="FW169" s="1">
        <f>SUMIF('[1]2026B and 2026F Details'!$AU:$AU,[1]GAE!$HZ169,'[1]2026B and 2026F Details'!EA:EA)</f>
        <v>0</v>
      </c>
      <c r="FX169" s="1">
        <f>SUMIF('[1]2026B and 2026F Details'!$AU:$AU,[1]GAE!$HZ169,'[1]2026B and 2026F Details'!EB:EB)</f>
        <v>0</v>
      </c>
      <c r="FY169" s="1">
        <f>SUMIF('[1]2026B and 2026F Details'!$AU:$AU,[1]GAE!$HZ169,'[1]2026B and 2026F Details'!EC:EC)</f>
        <v>0</v>
      </c>
      <c r="FZ169" s="1">
        <f>SUMIF('[1]2026B and 2026F Details'!$AU:$AU,[1]GAE!$HZ169,'[1]2026B and 2026F Details'!ED:ED)</f>
        <v>0</v>
      </c>
      <c r="GA169" s="1">
        <f>SUMIF('[1]2026B and 2026F Details'!$AU:$AU,[1]GAE!$HZ169,'[1]2026B and 2026F Details'!EE:EE)</f>
        <v>0</v>
      </c>
      <c r="GB169" s="1">
        <f>SUMIF('[1]2026B and 2026F Details'!$AU:$AU,[1]GAE!$HZ169,'[1]2026B and 2026F Details'!EF:EF)</f>
        <v>0</v>
      </c>
      <c r="GC169" s="1">
        <f>SUMIF('[1]2026B and 2026F Details'!$AU:$AU,[1]GAE!$HZ169,'[1]2026B and 2026F Details'!EG:EG)</f>
        <v>0</v>
      </c>
      <c r="GD169" t="s">
        <v>109</v>
      </c>
      <c r="GE169" t="s">
        <v>124</v>
      </c>
    </row>
    <row r="170" spans="1:187" x14ac:dyDescent="0.35">
      <c r="A170" t="s">
        <v>103</v>
      </c>
      <c r="B170" t="s">
        <v>104</v>
      </c>
      <c r="C170">
        <v>80111202</v>
      </c>
      <c r="D170">
        <v>61111101</v>
      </c>
      <c r="E170" s="1">
        <v>0</v>
      </c>
      <c r="F170" s="1">
        <v>0</v>
      </c>
      <c r="G170" s="1">
        <v>0</v>
      </c>
      <c r="H170" s="1">
        <v>0</v>
      </c>
      <c r="I170" s="1">
        <v>4658.4799999999996</v>
      </c>
      <c r="J170" s="1">
        <v>1678.5900000000001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974.11000000000058</v>
      </c>
      <c r="Q170" s="1">
        <v>803.56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4517.8599999999997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4">
        <v>0</v>
      </c>
      <c r="ER170" s="1">
        <v>0</v>
      </c>
      <c r="ES170" s="35"/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f>SUMIF('[1]2026B and 2026F Details'!$AU:$AU,[1]GAE!$HZ170,'[1]2026B and 2026F Details'!DV:DV)</f>
        <v>0</v>
      </c>
      <c r="FS170" s="1">
        <f>SUMIF('[1]2026B and 2026F Details'!$AU:$AU,[1]GAE!$HZ170,'[1]2026B and 2026F Details'!DW:DW)</f>
        <v>0</v>
      </c>
      <c r="FT170" s="1">
        <f>SUMIF('[1]2026B and 2026F Details'!$AU:$AU,[1]GAE!$HZ170,'[1]2026B and 2026F Details'!DX:DX)</f>
        <v>0</v>
      </c>
      <c r="FU170" s="1">
        <f>SUMIF('[1]2026B and 2026F Details'!$AU:$AU,[1]GAE!$HZ170,'[1]2026B and 2026F Details'!DY:DY)</f>
        <v>0</v>
      </c>
      <c r="FV170" s="1">
        <f>SUMIF('[1]2026B and 2026F Details'!$AU:$AU,[1]GAE!$HZ170,'[1]2026B and 2026F Details'!DZ:DZ)</f>
        <v>0</v>
      </c>
      <c r="FW170" s="1">
        <f>SUMIF('[1]2026B and 2026F Details'!$AU:$AU,[1]GAE!$HZ170,'[1]2026B and 2026F Details'!EA:EA)</f>
        <v>0</v>
      </c>
      <c r="FX170" s="1">
        <f>SUMIF('[1]2026B and 2026F Details'!$AU:$AU,[1]GAE!$HZ170,'[1]2026B and 2026F Details'!EB:EB)</f>
        <v>0</v>
      </c>
      <c r="FY170" s="1">
        <f>SUMIF('[1]2026B and 2026F Details'!$AU:$AU,[1]GAE!$HZ170,'[1]2026B and 2026F Details'!EC:EC)</f>
        <v>0</v>
      </c>
      <c r="FZ170" s="1">
        <f>SUMIF('[1]2026B and 2026F Details'!$AU:$AU,[1]GAE!$HZ170,'[1]2026B and 2026F Details'!ED:ED)</f>
        <v>0</v>
      </c>
      <c r="GA170" s="1">
        <f>SUMIF('[1]2026B and 2026F Details'!$AU:$AU,[1]GAE!$HZ170,'[1]2026B and 2026F Details'!EE:EE)</f>
        <v>0</v>
      </c>
      <c r="GB170" s="1">
        <f>SUMIF('[1]2026B and 2026F Details'!$AU:$AU,[1]GAE!$HZ170,'[1]2026B and 2026F Details'!EF:EF)</f>
        <v>0</v>
      </c>
      <c r="GC170" s="1">
        <f>SUMIF('[1]2026B and 2026F Details'!$AU:$AU,[1]GAE!$HZ170,'[1]2026B and 2026F Details'!EG:EG)</f>
        <v>0</v>
      </c>
      <c r="GD170" t="s">
        <v>109</v>
      </c>
      <c r="GE170" t="s">
        <v>124</v>
      </c>
    </row>
    <row r="171" spans="1:187" x14ac:dyDescent="0.35">
      <c r="A171" t="s">
        <v>103</v>
      </c>
      <c r="B171" t="s">
        <v>104</v>
      </c>
      <c r="C171">
        <v>80111203</v>
      </c>
      <c r="D171">
        <v>61111101</v>
      </c>
      <c r="E171" s="1">
        <v>0</v>
      </c>
      <c r="F171" s="1">
        <v>0</v>
      </c>
      <c r="G171" s="1">
        <v>43407.14</v>
      </c>
      <c r="H171" s="1">
        <v>526.79000000000087</v>
      </c>
      <c r="I171" s="1">
        <v>0</v>
      </c>
      <c r="J171" s="1">
        <v>803.56999999999971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21428.57</v>
      </c>
      <c r="R171" s="1">
        <v>0</v>
      </c>
      <c r="S171" s="1">
        <v>0</v>
      </c>
      <c r="T171" s="1">
        <v>0</v>
      </c>
      <c r="U171" s="1">
        <v>0</v>
      </c>
      <c r="V171" s="1">
        <v>9389.4500000000007</v>
      </c>
      <c r="W171" s="1">
        <v>21428.560000000001</v>
      </c>
      <c r="X171" s="1">
        <v>9.9999999947613105E-3</v>
      </c>
      <c r="Y171" s="1">
        <v>1.0000000002037268E-2</v>
      </c>
      <c r="Z171" s="1">
        <v>0</v>
      </c>
      <c r="AA171" s="1">
        <v>0</v>
      </c>
      <c r="AB171" s="1">
        <v>21428.57</v>
      </c>
      <c r="AC171" s="1">
        <v>0</v>
      </c>
      <c r="AD171" s="1">
        <v>0</v>
      </c>
      <c r="AE171" s="1">
        <v>0</v>
      </c>
      <c r="AF171" s="1">
        <v>671.18</v>
      </c>
      <c r="AG171" s="1">
        <v>8482.1299999999992</v>
      </c>
      <c r="AH171" s="1">
        <v>1.0000000000218279E-2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25000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42.86</v>
      </c>
      <c r="AV171" s="1">
        <v>0</v>
      </c>
      <c r="AW171" s="1">
        <v>0</v>
      </c>
      <c r="AX171" s="1">
        <v>7142.8600000000006</v>
      </c>
      <c r="AY171" s="1">
        <v>322</v>
      </c>
      <c r="AZ171" s="1">
        <v>1163.5600000000004</v>
      </c>
      <c r="BA171" s="1">
        <v>0</v>
      </c>
      <c r="BB171" s="1">
        <v>0</v>
      </c>
      <c r="BC171" s="1">
        <v>0</v>
      </c>
      <c r="BD171" s="1">
        <v>-616.08000000000004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-410.70999999999992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-616.08000000000004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-410.70999999999992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4">
        <v>0</v>
      </c>
      <c r="ER171" s="1">
        <v>0</v>
      </c>
      <c r="ES171" s="35"/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f>SUMIF('[1]2026B and 2026F Details'!$AU:$AU,[1]GAE!$HZ171,'[1]2026B and 2026F Details'!DV:DV)</f>
        <v>0</v>
      </c>
      <c r="FS171" s="1">
        <f>SUMIF('[1]2026B and 2026F Details'!$AU:$AU,[1]GAE!$HZ171,'[1]2026B and 2026F Details'!DW:DW)</f>
        <v>0</v>
      </c>
      <c r="FT171" s="1">
        <f>SUMIF('[1]2026B and 2026F Details'!$AU:$AU,[1]GAE!$HZ171,'[1]2026B and 2026F Details'!DX:DX)</f>
        <v>0</v>
      </c>
      <c r="FU171" s="1">
        <f>SUMIF('[1]2026B and 2026F Details'!$AU:$AU,[1]GAE!$HZ171,'[1]2026B and 2026F Details'!DY:DY)</f>
        <v>0</v>
      </c>
      <c r="FV171" s="1">
        <f>SUMIF('[1]2026B and 2026F Details'!$AU:$AU,[1]GAE!$HZ171,'[1]2026B and 2026F Details'!DZ:DZ)</f>
        <v>0</v>
      </c>
      <c r="FW171" s="1">
        <f>SUMIF('[1]2026B and 2026F Details'!$AU:$AU,[1]GAE!$HZ171,'[1]2026B and 2026F Details'!EA:EA)</f>
        <v>0</v>
      </c>
      <c r="FX171" s="1">
        <f>SUMIF('[1]2026B and 2026F Details'!$AU:$AU,[1]GAE!$HZ171,'[1]2026B and 2026F Details'!EB:EB)</f>
        <v>0</v>
      </c>
      <c r="FY171" s="1">
        <f>SUMIF('[1]2026B and 2026F Details'!$AU:$AU,[1]GAE!$HZ171,'[1]2026B and 2026F Details'!EC:EC)</f>
        <v>0</v>
      </c>
      <c r="FZ171" s="1">
        <f>SUMIF('[1]2026B and 2026F Details'!$AU:$AU,[1]GAE!$HZ171,'[1]2026B and 2026F Details'!ED:ED)</f>
        <v>0</v>
      </c>
      <c r="GA171" s="1">
        <f>SUMIF('[1]2026B and 2026F Details'!$AU:$AU,[1]GAE!$HZ171,'[1]2026B and 2026F Details'!EE:EE)</f>
        <v>0</v>
      </c>
      <c r="GB171" s="1">
        <f>SUMIF('[1]2026B and 2026F Details'!$AU:$AU,[1]GAE!$HZ171,'[1]2026B and 2026F Details'!EF:EF)</f>
        <v>0</v>
      </c>
      <c r="GC171" s="1">
        <f>SUMIF('[1]2026B and 2026F Details'!$AU:$AU,[1]GAE!$HZ171,'[1]2026B and 2026F Details'!EG:EG)</f>
        <v>0</v>
      </c>
      <c r="GD171" t="s">
        <v>109</v>
      </c>
      <c r="GE171" t="s">
        <v>124</v>
      </c>
    </row>
    <row r="172" spans="1:187" x14ac:dyDescent="0.35">
      <c r="A172" t="s">
        <v>103</v>
      </c>
      <c r="B172" t="s">
        <v>104</v>
      </c>
      <c r="C172">
        <v>80122101</v>
      </c>
      <c r="D172">
        <v>61111101</v>
      </c>
      <c r="E172" s="1">
        <v>-85.01</v>
      </c>
      <c r="F172" s="1">
        <v>10110.450000000001</v>
      </c>
      <c r="G172" s="1">
        <v>67566.14</v>
      </c>
      <c r="H172" s="1">
        <v>3279.4599999999919</v>
      </c>
      <c r="I172" s="1">
        <v>2572.7700000000041</v>
      </c>
      <c r="J172" s="1">
        <v>984.38000000000466</v>
      </c>
      <c r="K172" s="1">
        <v>12997.989999999991</v>
      </c>
      <c r="L172" s="1">
        <v>14596.880000000005</v>
      </c>
      <c r="M172" s="1">
        <v>5714.2900000000081</v>
      </c>
      <c r="N172" s="1">
        <v>128.56999999999243</v>
      </c>
      <c r="O172" s="1">
        <v>0</v>
      </c>
      <c r="P172" s="1">
        <v>43841.060000000012</v>
      </c>
      <c r="Q172" s="1">
        <v>-2616.0700000000002</v>
      </c>
      <c r="R172" s="1">
        <v>5677.14</v>
      </c>
      <c r="S172" s="1">
        <v>19271.439999999999</v>
      </c>
      <c r="T172" s="1">
        <v>0</v>
      </c>
      <c r="U172" s="1">
        <v>0</v>
      </c>
      <c r="V172" s="1">
        <v>1883.0300000000025</v>
      </c>
      <c r="W172" s="1">
        <v>0</v>
      </c>
      <c r="X172" s="1">
        <v>350</v>
      </c>
      <c r="Y172" s="1">
        <v>0</v>
      </c>
      <c r="Z172" s="1">
        <v>14430</v>
      </c>
      <c r="AA172" s="1">
        <v>0</v>
      </c>
      <c r="AB172" s="1">
        <v>19741.159999999996</v>
      </c>
      <c r="AC172" s="1">
        <v>0</v>
      </c>
      <c r="AD172" s="1">
        <v>0</v>
      </c>
      <c r="AE172" s="1">
        <v>20000</v>
      </c>
      <c r="AF172" s="1">
        <v>-9870.5400000000009</v>
      </c>
      <c r="AG172" s="1">
        <v>83.920000000000073</v>
      </c>
      <c r="AH172" s="1">
        <v>0</v>
      </c>
      <c r="AI172" s="1">
        <v>0</v>
      </c>
      <c r="AJ172" s="1">
        <v>0</v>
      </c>
      <c r="AK172" s="1">
        <v>0</v>
      </c>
      <c r="AL172" s="1">
        <v>366</v>
      </c>
      <c r="AM172" s="1">
        <v>2182.1400000000012</v>
      </c>
      <c r="AN172" s="1">
        <v>-16000</v>
      </c>
      <c r="AO172" s="1">
        <v>0</v>
      </c>
      <c r="AP172" s="1">
        <v>0</v>
      </c>
      <c r="AQ172" s="1">
        <v>18383.3</v>
      </c>
      <c r="AR172" s="1">
        <v>0</v>
      </c>
      <c r="AS172" s="1">
        <v>0</v>
      </c>
      <c r="AT172" s="1">
        <v>0</v>
      </c>
      <c r="AU172" s="1">
        <v>119.33000000000175</v>
      </c>
      <c r="AV172" s="1">
        <v>0</v>
      </c>
      <c r="AW172" s="1">
        <v>59303.409999999989</v>
      </c>
      <c r="AX172" s="1">
        <v>0</v>
      </c>
      <c r="AY172" s="1">
        <v>-1.9999999989522621E-2</v>
      </c>
      <c r="AZ172" s="1">
        <v>4000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4">
        <v>0</v>
      </c>
      <c r="ER172" s="1">
        <v>0</v>
      </c>
      <c r="ES172" s="35"/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f>SUMIF('[1]2026B and 2026F Details'!$AU:$AU,[1]GAE!$HZ172,'[1]2026B and 2026F Details'!DV:DV)</f>
        <v>0</v>
      </c>
      <c r="FS172" s="1">
        <f>SUMIF('[1]2026B and 2026F Details'!$AU:$AU,[1]GAE!$HZ172,'[1]2026B and 2026F Details'!DW:DW)</f>
        <v>0</v>
      </c>
      <c r="FT172" s="1">
        <f>SUMIF('[1]2026B and 2026F Details'!$AU:$AU,[1]GAE!$HZ172,'[1]2026B and 2026F Details'!DX:DX)</f>
        <v>0</v>
      </c>
      <c r="FU172" s="1">
        <f>SUMIF('[1]2026B and 2026F Details'!$AU:$AU,[1]GAE!$HZ172,'[1]2026B and 2026F Details'!DY:DY)</f>
        <v>0</v>
      </c>
      <c r="FV172" s="1">
        <f>SUMIF('[1]2026B and 2026F Details'!$AU:$AU,[1]GAE!$HZ172,'[1]2026B and 2026F Details'!DZ:DZ)</f>
        <v>0</v>
      </c>
      <c r="FW172" s="1">
        <f>SUMIF('[1]2026B and 2026F Details'!$AU:$AU,[1]GAE!$HZ172,'[1]2026B and 2026F Details'!EA:EA)</f>
        <v>0</v>
      </c>
      <c r="FX172" s="1">
        <f>SUMIF('[1]2026B and 2026F Details'!$AU:$AU,[1]GAE!$HZ172,'[1]2026B and 2026F Details'!EB:EB)</f>
        <v>0</v>
      </c>
      <c r="FY172" s="1">
        <f>SUMIF('[1]2026B and 2026F Details'!$AU:$AU,[1]GAE!$HZ172,'[1]2026B and 2026F Details'!EC:EC)</f>
        <v>0</v>
      </c>
      <c r="FZ172" s="1">
        <f>SUMIF('[1]2026B and 2026F Details'!$AU:$AU,[1]GAE!$HZ172,'[1]2026B and 2026F Details'!ED:ED)</f>
        <v>0</v>
      </c>
      <c r="GA172" s="1">
        <f>SUMIF('[1]2026B and 2026F Details'!$AU:$AU,[1]GAE!$HZ172,'[1]2026B and 2026F Details'!EE:EE)</f>
        <v>0</v>
      </c>
      <c r="GB172" s="1">
        <f>SUMIF('[1]2026B and 2026F Details'!$AU:$AU,[1]GAE!$HZ172,'[1]2026B and 2026F Details'!EF:EF)</f>
        <v>0</v>
      </c>
      <c r="GC172" s="1">
        <f>SUMIF('[1]2026B and 2026F Details'!$AU:$AU,[1]GAE!$HZ172,'[1]2026B and 2026F Details'!EG:EG)</f>
        <v>0</v>
      </c>
      <c r="GD172" t="s">
        <v>109</v>
      </c>
      <c r="GE172" t="s">
        <v>124</v>
      </c>
    </row>
    <row r="173" spans="1:187" x14ac:dyDescent="0.35">
      <c r="A173" t="s">
        <v>103</v>
      </c>
      <c r="B173" t="s">
        <v>104</v>
      </c>
      <c r="C173">
        <v>80123101</v>
      </c>
      <c r="D173">
        <v>61111101</v>
      </c>
      <c r="E173" s="1">
        <v>2016</v>
      </c>
      <c r="F173" s="1">
        <v>13111.59</v>
      </c>
      <c r="G173" s="1">
        <v>1975.25</v>
      </c>
      <c r="H173" s="1">
        <v>23099.070000000003</v>
      </c>
      <c r="I173" s="1">
        <v>13014.109999999993</v>
      </c>
      <c r="J173" s="1">
        <v>9452.0300000000061</v>
      </c>
      <c r="K173" s="1">
        <v>27712.099999999991</v>
      </c>
      <c r="L173" s="1">
        <v>4667.8600000000006</v>
      </c>
      <c r="M173" s="1">
        <v>6080.7900000000081</v>
      </c>
      <c r="N173" s="1">
        <v>11019.029999999999</v>
      </c>
      <c r="O173" s="1">
        <v>5964.4499999999971</v>
      </c>
      <c r="P173" s="1">
        <v>3637.4300000000076</v>
      </c>
      <c r="Q173" s="1">
        <v>31729.98</v>
      </c>
      <c r="R173" s="1">
        <v>2387.2000000000007</v>
      </c>
      <c r="S173" s="1">
        <v>7733.93</v>
      </c>
      <c r="T173" s="1">
        <v>10000</v>
      </c>
      <c r="U173" s="1">
        <v>0</v>
      </c>
      <c r="V173" s="1">
        <v>4820.43</v>
      </c>
      <c r="W173" s="1">
        <v>172.98999999999796</v>
      </c>
      <c r="X173" s="1">
        <v>104</v>
      </c>
      <c r="Y173" s="1">
        <v>60</v>
      </c>
      <c r="Z173" s="1">
        <v>3626.4300000000003</v>
      </c>
      <c r="AA173" s="1">
        <v>125</v>
      </c>
      <c r="AB173" s="1">
        <v>74700.010000000009</v>
      </c>
      <c r="AC173" s="1">
        <v>81</v>
      </c>
      <c r="AD173" s="1">
        <v>2500</v>
      </c>
      <c r="AE173" s="1">
        <v>0</v>
      </c>
      <c r="AF173" s="1">
        <v>-17078.989999999998</v>
      </c>
      <c r="AG173" s="1">
        <v>2889.49</v>
      </c>
      <c r="AH173" s="1">
        <v>275.64999999999964</v>
      </c>
      <c r="AI173" s="1">
        <v>8471.5</v>
      </c>
      <c r="AJ173" s="1">
        <v>36</v>
      </c>
      <c r="AK173" s="1">
        <v>2</v>
      </c>
      <c r="AL173" s="1">
        <v>716.21</v>
      </c>
      <c r="AM173" s="1">
        <v>2</v>
      </c>
      <c r="AN173" s="1">
        <v>17762.07</v>
      </c>
      <c r="AO173" s="1">
        <v>0</v>
      </c>
      <c r="AP173" s="1">
        <v>0</v>
      </c>
      <c r="AQ173" s="1">
        <v>11426.52</v>
      </c>
      <c r="AR173" s="1">
        <v>91.069999999999709</v>
      </c>
      <c r="AS173" s="1">
        <v>0</v>
      </c>
      <c r="AT173" s="1">
        <v>0</v>
      </c>
      <c r="AU173" s="1">
        <v>3571.4300000000003</v>
      </c>
      <c r="AV173" s="1">
        <v>3492.1899999999987</v>
      </c>
      <c r="AW173" s="1">
        <v>0</v>
      </c>
      <c r="AX173" s="1">
        <v>0</v>
      </c>
      <c r="AY173" s="1">
        <v>0</v>
      </c>
      <c r="AZ173" s="1">
        <v>3046.3199999999997</v>
      </c>
      <c r="BA173" s="1">
        <v>0</v>
      </c>
      <c r="BB173" s="1">
        <v>0</v>
      </c>
      <c r="BC173" s="1">
        <v>0</v>
      </c>
      <c r="BD173" s="1">
        <v>0</v>
      </c>
      <c r="BE173" s="1">
        <v>-45156.84</v>
      </c>
      <c r="BF173" s="1">
        <v>0</v>
      </c>
      <c r="BG173" s="1">
        <v>413.60999999999331</v>
      </c>
      <c r="BH173" s="1">
        <v>10</v>
      </c>
      <c r="BI173" s="1">
        <v>0</v>
      </c>
      <c r="BJ173" s="1">
        <v>-3035.7099999999991</v>
      </c>
      <c r="BK173" s="1">
        <v>0</v>
      </c>
      <c r="BL173" s="1">
        <v>12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-45156.84</v>
      </c>
      <c r="DN173" s="1">
        <v>0</v>
      </c>
      <c r="DO173" s="1">
        <v>413.60999999999331</v>
      </c>
      <c r="DP173" s="1">
        <v>10</v>
      </c>
      <c r="DQ173" s="1">
        <v>0</v>
      </c>
      <c r="DR173" s="1">
        <v>-3035.7099999999991</v>
      </c>
      <c r="DS173" s="1">
        <v>0</v>
      </c>
      <c r="DT173" s="1">
        <v>12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4">
        <v>0</v>
      </c>
      <c r="ER173" s="1">
        <v>0</v>
      </c>
      <c r="ES173" s="35"/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f>SUMIF('[1]2026B and 2026F Details'!$AU:$AU,[1]GAE!$HZ173,'[1]2026B and 2026F Details'!DV:DV)</f>
        <v>0</v>
      </c>
      <c r="FS173" s="1">
        <f>SUMIF('[1]2026B and 2026F Details'!$AU:$AU,[1]GAE!$HZ173,'[1]2026B and 2026F Details'!DW:DW)</f>
        <v>0</v>
      </c>
      <c r="FT173" s="1">
        <f>SUMIF('[1]2026B and 2026F Details'!$AU:$AU,[1]GAE!$HZ173,'[1]2026B and 2026F Details'!DX:DX)</f>
        <v>0</v>
      </c>
      <c r="FU173" s="1">
        <f>SUMIF('[1]2026B and 2026F Details'!$AU:$AU,[1]GAE!$HZ173,'[1]2026B and 2026F Details'!DY:DY)</f>
        <v>0</v>
      </c>
      <c r="FV173" s="1">
        <f>SUMIF('[1]2026B and 2026F Details'!$AU:$AU,[1]GAE!$HZ173,'[1]2026B and 2026F Details'!DZ:DZ)</f>
        <v>0</v>
      </c>
      <c r="FW173" s="1">
        <f>SUMIF('[1]2026B and 2026F Details'!$AU:$AU,[1]GAE!$HZ173,'[1]2026B and 2026F Details'!EA:EA)</f>
        <v>0</v>
      </c>
      <c r="FX173" s="1">
        <f>SUMIF('[1]2026B and 2026F Details'!$AU:$AU,[1]GAE!$HZ173,'[1]2026B and 2026F Details'!EB:EB)</f>
        <v>0</v>
      </c>
      <c r="FY173" s="1">
        <f>SUMIF('[1]2026B and 2026F Details'!$AU:$AU,[1]GAE!$HZ173,'[1]2026B and 2026F Details'!EC:EC)</f>
        <v>0</v>
      </c>
      <c r="FZ173" s="1">
        <f>SUMIF('[1]2026B and 2026F Details'!$AU:$AU,[1]GAE!$HZ173,'[1]2026B and 2026F Details'!ED:ED)</f>
        <v>0</v>
      </c>
      <c r="GA173" s="1">
        <f>SUMIF('[1]2026B and 2026F Details'!$AU:$AU,[1]GAE!$HZ173,'[1]2026B and 2026F Details'!EE:EE)</f>
        <v>0</v>
      </c>
      <c r="GB173" s="1">
        <f>SUMIF('[1]2026B and 2026F Details'!$AU:$AU,[1]GAE!$HZ173,'[1]2026B and 2026F Details'!EF:EF)</f>
        <v>0</v>
      </c>
      <c r="GC173" s="1">
        <f>SUMIF('[1]2026B and 2026F Details'!$AU:$AU,[1]GAE!$HZ173,'[1]2026B and 2026F Details'!EG:EG)</f>
        <v>0</v>
      </c>
      <c r="GD173" t="s">
        <v>109</v>
      </c>
      <c r="GE173" t="s">
        <v>124</v>
      </c>
    </row>
    <row r="174" spans="1:187" x14ac:dyDescent="0.35">
      <c r="A174" t="s">
        <v>103</v>
      </c>
      <c r="B174" t="s">
        <v>104</v>
      </c>
      <c r="C174">
        <v>80123102</v>
      </c>
      <c r="D174">
        <v>61111101</v>
      </c>
      <c r="E174" s="1">
        <v>1294.6500000000001</v>
      </c>
      <c r="F174" s="1">
        <v>1391.5099999999998</v>
      </c>
      <c r="G174" s="1">
        <v>3869.7200000000003</v>
      </c>
      <c r="H174" s="1">
        <v>0</v>
      </c>
      <c r="I174" s="1">
        <v>2424.9900000000007</v>
      </c>
      <c r="J174" s="1">
        <v>465.06999999999971</v>
      </c>
      <c r="K174" s="1">
        <v>991.05999999999949</v>
      </c>
      <c r="L174" s="1">
        <v>572.56999999999971</v>
      </c>
      <c r="M174" s="1">
        <v>0</v>
      </c>
      <c r="N174" s="1">
        <v>2437.4799999999996</v>
      </c>
      <c r="O174" s="1">
        <v>0</v>
      </c>
      <c r="P174" s="1">
        <v>1791.8200000000015</v>
      </c>
      <c r="Q174" s="1">
        <v>2132.86</v>
      </c>
      <c r="R174" s="1">
        <v>2765.15</v>
      </c>
      <c r="S174" s="1">
        <v>598.5</v>
      </c>
      <c r="T174" s="1">
        <v>0</v>
      </c>
      <c r="U174" s="1">
        <v>1580.3599999999997</v>
      </c>
      <c r="V174" s="1">
        <v>4741.4900000000007</v>
      </c>
      <c r="W174" s="1">
        <v>3099.2899999999991</v>
      </c>
      <c r="X174" s="1">
        <v>6520.0000000000018</v>
      </c>
      <c r="Y174" s="1">
        <v>0</v>
      </c>
      <c r="Z174" s="1">
        <v>4272.09</v>
      </c>
      <c r="AA174" s="1">
        <v>0</v>
      </c>
      <c r="AB174" s="1">
        <v>0</v>
      </c>
      <c r="AC174" s="1">
        <v>0</v>
      </c>
      <c r="AD174" s="1">
        <v>0</v>
      </c>
      <c r="AE174" s="1">
        <v>1001.79</v>
      </c>
      <c r="AF174" s="1">
        <v>248</v>
      </c>
      <c r="AG174" s="1">
        <v>4759.03</v>
      </c>
      <c r="AH174" s="1">
        <v>72</v>
      </c>
      <c r="AI174" s="1">
        <v>511.13000000000011</v>
      </c>
      <c r="AJ174" s="1">
        <v>0</v>
      </c>
      <c r="AK174" s="1">
        <v>0</v>
      </c>
      <c r="AL174" s="1">
        <v>1287.46</v>
      </c>
      <c r="AM174" s="1">
        <v>264.56999999999971</v>
      </c>
      <c r="AN174" s="1">
        <v>5160.7200000000012</v>
      </c>
      <c r="AO174" s="1">
        <v>0</v>
      </c>
      <c r="AP174" s="1">
        <v>2509.38</v>
      </c>
      <c r="AQ174" s="1">
        <v>0</v>
      </c>
      <c r="AR174" s="1">
        <v>746.15999999999985</v>
      </c>
      <c r="AS174" s="1">
        <v>0</v>
      </c>
      <c r="AT174" s="1">
        <v>3526.7799999999997</v>
      </c>
      <c r="AU174" s="1">
        <v>1266.2600000000002</v>
      </c>
      <c r="AV174" s="1">
        <v>2821.4300000000003</v>
      </c>
      <c r="AW174" s="1">
        <v>0</v>
      </c>
      <c r="AX174" s="1">
        <v>1259</v>
      </c>
      <c r="AY174" s="1">
        <v>138.75</v>
      </c>
      <c r="AZ174" s="1">
        <v>4012.3999999999996</v>
      </c>
      <c r="BA174" s="1">
        <v>605649.7583333333</v>
      </c>
      <c r="BB174" s="1">
        <v>6250</v>
      </c>
      <c r="BC174" s="1">
        <v>94196.43</v>
      </c>
      <c r="BD174" s="1">
        <v>33186.210000000021</v>
      </c>
      <c r="BE174" s="1">
        <v>355047.38</v>
      </c>
      <c r="BF174" s="1">
        <v>195755.08999999997</v>
      </c>
      <c r="BG174" s="1">
        <v>53231.390000000014</v>
      </c>
      <c r="BH174" s="1">
        <v>10949.420000000042</v>
      </c>
      <c r="BI174" s="1">
        <v>58675.189999999944</v>
      </c>
      <c r="BJ174" s="1">
        <v>209702.30000000005</v>
      </c>
      <c r="BK174" s="1">
        <v>205900.62</v>
      </c>
      <c r="BL174" s="1">
        <v>56456.369999999879</v>
      </c>
      <c r="BM174" s="1">
        <v>122675.75</v>
      </c>
      <c r="BN174" s="1">
        <v>129996.65</v>
      </c>
      <c r="BO174" s="1">
        <v>10225.99000000002</v>
      </c>
      <c r="BP174" s="1">
        <v>313973.37</v>
      </c>
      <c r="BQ174" s="1">
        <v>89923.429999999935</v>
      </c>
      <c r="BR174" s="1">
        <v>332644.56000000006</v>
      </c>
      <c r="BS174" s="1">
        <v>372921.5</v>
      </c>
      <c r="BT174" s="1">
        <v>-117993</v>
      </c>
      <c r="BU174" s="1">
        <v>-110134.17000000004</v>
      </c>
      <c r="BV174" s="1">
        <v>157358.53000000014</v>
      </c>
      <c r="BW174" s="1">
        <v>62394.919999999925</v>
      </c>
      <c r="BX174" s="1">
        <v>140467.5</v>
      </c>
      <c r="BY174" s="1">
        <v>52051.409999999916</v>
      </c>
      <c r="BZ174" s="1">
        <v>7576.97</v>
      </c>
      <c r="CA174" s="1">
        <v>76592.52</v>
      </c>
      <c r="CB174" s="1">
        <v>138124.77000000002</v>
      </c>
      <c r="CC174" s="1">
        <v>293825.01</v>
      </c>
      <c r="CD174" s="1">
        <v>138877.84999999998</v>
      </c>
      <c r="CE174" s="1">
        <v>114765.19999999995</v>
      </c>
      <c r="CF174" s="1">
        <v>144665.12</v>
      </c>
      <c r="CG174" s="1">
        <v>410.70000000006985</v>
      </c>
      <c r="CH174" s="1">
        <v>258.19999999995343</v>
      </c>
      <c r="CI174" s="1">
        <v>0</v>
      </c>
      <c r="CJ174" s="1">
        <v>821.42000000004191</v>
      </c>
      <c r="CK174" s="1">
        <v>36929.150000000023</v>
      </c>
      <c r="CL174" s="1">
        <v>0</v>
      </c>
      <c r="CM174" s="1">
        <v>6455.36</v>
      </c>
      <c r="CN174" s="1">
        <v>120</v>
      </c>
      <c r="CO174" s="1">
        <v>0</v>
      </c>
      <c r="CP174" s="1">
        <v>400</v>
      </c>
      <c r="CQ174" s="1">
        <v>522</v>
      </c>
      <c r="CR174" s="1">
        <v>3125</v>
      </c>
      <c r="CX174" s="1">
        <v>605649.7583333333</v>
      </c>
      <c r="CY174" s="1">
        <v>25058.333333333332</v>
      </c>
      <c r="CZ174" s="1">
        <v>25058.333333333332</v>
      </c>
      <c r="DA174" s="1">
        <v>354376.48333333334</v>
      </c>
      <c r="DB174" s="1">
        <v>21308.333333333332</v>
      </c>
      <c r="DC174" s="1">
        <v>325027.5633333333</v>
      </c>
      <c r="DD174" s="1">
        <v>351076.48333333334</v>
      </c>
      <c r="DE174" s="1">
        <v>21308.333333333332</v>
      </c>
      <c r="DF174" s="1">
        <v>21308.333333333332</v>
      </c>
      <c r="DG174" s="1">
        <v>350626.48333333334</v>
      </c>
      <c r="DH174" s="1">
        <v>10308.333333333332</v>
      </c>
      <c r="DI174" s="1">
        <v>10308.333333333332</v>
      </c>
      <c r="DJ174" s="1">
        <v>6250</v>
      </c>
      <c r="DK174" s="1">
        <v>94196.43</v>
      </c>
      <c r="DL174" s="1">
        <v>33186.210000000021</v>
      </c>
      <c r="DM174" s="1">
        <v>355047.38</v>
      </c>
      <c r="DN174" s="1">
        <v>195755.08999999997</v>
      </c>
      <c r="DO174" s="1">
        <v>53231.390000000014</v>
      </c>
      <c r="DP174" s="1">
        <v>10949.420000000042</v>
      </c>
      <c r="DQ174" s="1">
        <v>58675.189999999944</v>
      </c>
      <c r="DR174" s="1">
        <v>209702.30000000005</v>
      </c>
      <c r="DS174" s="1">
        <v>205900.62</v>
      </c>
      <c r="DT174" s="1">
        <v>56456.369999999879</v>
      </c>
      <c r="DU174" s="1">
        <v>122675.75</v>
      </c>
      <c r="DV174" s="1">
        <v>129996.65</v>
      </c>
      <c r="DW174" s="1">
        <v>10225.99000000002</v>
      </c>
      <c r="DX174" s="1">
        <v>313973.37</v>
      </c>
      <c r="DY174" s="1">
        <v>89923.429999999935</v>
      </c>
      <c r="DZ174" s="1">
        <v>332644.56000000006</v>
      </c>
      <c r="EA174" s="1">
        <v>372921.5</v>
      </c>
      <c r="EB174" s="1">
        <v>-117993</v>
      </c>
      <c r="EC174" s="1">
        <v>-110134.17000000004</v>
      </c>
      <c r="ED174" s="1">
        <v>157358.53000000014</v>
      </c>
      <c r="EE174" s="1">
        <v>62394.919999999925</v>
      </c>
      <c r="EF174" s="1">
        <v>140467.5</v>
      </c>
      <c r="EG174" s="1">
        <v>52051.409999999916</v>
      </c>
      <c r="EH174" s="1">
        <v>129996.65</v>
      </c>
      <c r="EI174" s="1">
        <v>10225.99000000002</v>
      </c>
      <c r="EJ174" s="1">
        <v>313973.37</v>
      </c>
      <c r="EK174" s="1">
        <v>89923.429999999935</v>
      </c>
      <c r="EL174" s="1">
        <v>332644.56000000006</v>
      </c>
      <c r="EM174" s="1">
        <v>372921.5</v>
      </c>
      <c r="EN174" s="1">
        <v>-117993</v>
      </c>
      <c r="EO174" s="1">
        <v>-110134.17000000004</v>
      </c>
      <c r="EP174" s="1">
        <v>157358.53000000014</v>
      </c>
      <c r="EQ174" s="4">
        <v>62394.919999999925</v>
      </c>
      <c r="ER174" s="1">
        <v>140467.5</v>
      </c>
      <c r="ES174" s="35">
        <v>470935.82499999995</v>
      </c>
      <c r="ET174" s="1">
        <v>560591.42499999993</v>
      </c>
      <c r="EU174" s="1">
        <v>0</v>
      </c>
      <c r="EV174" s="1">
        <v>0</v>
      </c>
      <c r="EW174" s="1">
        <v>329318.15000000002</v>
      </c>
      <c r="EX174" s="1">
        <v>0</v>
      </c>
      <c r="EY174" s="1">
        <v>303719.23</v>
      </c>
      <c r="EZ174" s="1">
        <v>329768.15000000002</v>
      </c>
      <c r="FA174" s="1">
        <v>0</v>
      </c>
      <c r="FB174" s="1">
        <v>0</v>
      </c>
      <c r="FC174" s="1">
        <v>329318.15000000002</v>
      </c>
      <c r="FD174" s="1">
        <v>0</v>
      </c>
      <c r="FE174" s="1">
        <v>0</v>
      </c>
      <c r="FF174" s="1">
        <v>567988.92499999993</v>
      </c>
      <c r="FG174" s="1">
        <v>67187.899999999994</v>
      </c>
      <c r="FH174" s="1">
        <v>121330.61</v>
      </c>
      <c r="FI174" s="1">
        <v>336715.65</v>
      </c>
      <c r="FJ174" s="1">
        <v>67187.899999999994</v>
      </c>
      <c r="FK174" s="1">
        <v>425429.83999999997</v>
      </c>
      <c r="FL174" s="1">
        <v>337165.65</v>
      </c>
      <c r="FM174" s="1">
        <v>67187.899999999994</v>
      </c>
      <c r="FN174" s="1">
        <v>121330.61</v>
      </c>
      <c r="FO174" s="1">
        <v>403903.55000000005</v>
      </c>
      <c r="FP174" s="1">
        <v>121330.61</v>
      </c>
      <c r="FQ174" s="1">
        <v>2500</v>
      </c>
      <c r="FR174" s="1">
        <f>SUMIF('[1]2026B and 2026F Details'!$AU:$AU,[1]GAE!$HZ174,'[1]2026B and 2026F Details'!DV:DV)</f>
        <v>0</v>
      </c>
      <c r="FS174" s="1">
        <f>SUMIF('[1]2026B and 2026F Details'!$AU:$AU,[1]GAE!$HZ174,'[1]2026B and 2026F Details'!DW:DW)</f>
        <v>0</v>
      </c>
      <c r="FT174" s="1">
        <f>SUMIF('[1]2026B and 2026F Details'!$AU:$AU,[1]GAE!$HZ174,'[1]2026B and 2026F Details'!DX:DX)</f>
        <v>0</v>
      </c>
      <c r="FU174" s="1">
        <f>SUMIF('[1]2026B and 2026F Details'!$AU:$AU,[1]GAE!$HZ174,'[1]2026B and 2026F Details'!DY:DY)</f>
        <v>0</v>
      </c>
      <c r="FV174" s="1">
        <f>SUMIF('[1]2026B and 2026F Details'!$AU:$AU,[1]GAE!$HZ174,'[1]2026B and 2026F Details'!DZ:DZ)</f>
        <v>0</v>
      </c>
      <c r="FW174" s="1">
        <f>SUMIF('[1]2026B and 2026F Details'!$AU:$AU,[1]GAE!$HZ174,'[1]2026B and 2026F Details'!EA:EA)</f>
        <v>0</v>
      </c>
      <c r="FX174" s="1">
        <f>SUMIF('[1]2026B and 2026F Details'!$AU:$AU,[1]GAE!$HZ174,'[1]2026B and 2026F Details'!EB:EB)</f>
        <v>0</v>
      </c>
      <c r="FY174" s="1">
        <f>SUMIF('[1]2026B and 2026F Details'!$AU:$AU,[1]GAE!$HZ174,'[1]2026B and 2026F Details'!EC:EC)</f>
        <v>0</v>
      </c>
      <c r="FZ174" s="1">
        <f>SUMIF('[1]2026B and 2026F Details'!$AU:$AU,[1]GAE!$HZ174,'[1]2026B and 2026F Details'!ED:ED)</f>
        <v>0</v>
      </c>
      <c r="GA174" s="1">
        <f>SUMIF('[1]2026B and 2026F Details'!$AU:$AU,[1]GAE!$HZ174,'[1]2026B and 2026F Details'!EE:EE)</f>
        <v>0</v>
      </c>
      <c r="GB174" s="1">
        <f>SUMIF('[1]2026B and 2026F Details'!$AU:$AU,[1]GAE!$HZ174,'[1]2026B and 2026F Details'!EF:EF)</f>
        <v>0</v>
      </c>
      <c r="GC174" s="1">
        <f>SUMIF('[1]2026B and 2026F Details'!$AU:$AU,[1]GAE!$HZ174,'[1]2026B and 2026F Details'!EG:EG)</f>
        <v>0</v>
      </c>
      <c r="GD174" t="s">
        <v>109</v>
      </c>
      <c r="GE174" t="s">
        <v>124</v>
      </c>
    </row>
    <row r="175" spans="1:187" x14ac:dyDescent="0.35">
      <c r="A175" t="s">
        <v>103</v>
      </c>
      <c r="B175" t="s">
        <v>104</v>
      </c>
      <c r="C175">
        <v>80124101</v>
      </c>
      <c r="D175">
        <v>61111101</v>
      </c>
      <c r="E175" s="1">
        <v>0</v>
      </c>
      <c r="F175" s="1">
        <v>1939.72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128.56999999999994</v>
      </c>
      <c r="M175" s="1">
        <v>0</v>
      </c>
      <c r="N175" s="1">
        <v>0</v>
      </c>
      <c r="O175" s="1">
        <v>263.42999999999984</v>
      </c>
      <c r="P175" s="1">
        <v>9355.880000000001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83.92</v>
      </c>
      <c r="AH175" s="1">
        <v>0</v>
      </c>
      <c r="AI175" s="1">
        <v>0</v>
      </c>
      <c r="AJ175" s="1">
        <v>33.209999999999994</v>
      </c>
      <c r="AK175" s="1">
        <v>0</v>
      </c>
      <c r="AL175" s="1">
        <v>0</v>
      </c>
      <c r="AM175" s="1">
        <v>235.70999999999998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4">
        <v>0</v>
      </c>
      <c r="ER175" s="1">
        <v>0</v>
      </c>
      <c r="ES175" s="35"/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f>SUMIF('[1]2026B and 2026F Details'!$AU:$AU,[1]GAE!$HZ175,'[1]2026B and 2026F Details'!DV:DV)</f>
        <v>0</v>
      </c>
      <c r="FS175" s="1">
        <f>SUMIF('[1]2026B and 2026F Details'!$AU:$AU,[1]GAE!$HZ175,'[1]2026B and 2026F Details'!DW:DW)</f>
        <v>0</v>
      </c>
      <c r="FT175" s="1">
        <f>SUMIF('[1]2026B and 2026F Details'!$AU:$AU,[1]GAE!$HZ175,'[1]2026B and 2026F Details'!DX:DX)</f>
        <v>0</v>
      </c>
      <c r="FU175" s="1">
        <f>SUMIF('[1]2026B and 2026F Details'!$AU:$AU,[1]GAE!$HZ175,'[1]2026B and 2026F Details'!DY:DY)</f>
        <v>0</v>
      </c>
      <c r="FV175" s="1">
        <f>SUMIF('[1]2026B and 2026F Details'!$AU:$AU,[1]GAE!$HZ175,'[1]2026B and 2026F Details'!DZ:DZ)</f>
        <v>0</v>
      </c>
      <c r="FW175" s="1">
        <f>SUMIF('[1]2026B and 2026F Details'!$AU:$AU,[1]GAE!$HZ175,'[1]2026B and 2026F Details'!EA:EA)</f>
        <v>0</v>
      </c>
      <c r="FX175" s="1">
        <f>SUMIF('[1]2026B and 2026F Details'!$AU:$AU,[1]GAE!$HZ175,'[1]2026B and 2026F Details'!EB:EB)</f>
        <v>0</v>
      </c>
      <c r="FY175" s="1">
        <f>SUMIF('[1]2026B and 2026F Details'!$AU:$AU,[1]GAE!$HZ175,'[1]2026B and 2026F Details'!EC:EC)</f>
        <v>0</v>
      </c>
      <c r="FZ175" s="1">
        <f>SUMIF('[1]2026B and 2026F Details'!$AU:$AU,[1]GAE!$HZ175,'[1]2026B and 2026F Details'!ED:ED)</f>
        <v>0</v>
      </c>
      <c r="GA175" s="1">
        <f>SUMIF('[1]2026B and 2026F Details'!$AU:$AU,[1]GAE!$HZ175,'[1]2026B and 2026F Details'!EE:EE)</f>
        <v>0</v>
      </c>
      <c r="GB175" s="1">
        <f>SUMIF('[1]2026B and 2026F Details'!$AU:$AU,[1]GAE!$HZ175,'[1]2026B and 2026F Details'!EF:EF)</f>
        <v>0</v>
      </c>
      <c r="GC175" s="1">
        <f>SUMIF('[1]2026B and 2026F Details'!$AU:$AU,[1]GAE!$HZ175,'[1]2026B and 2026F Details'!EG:EG)</f>
        <v>0</v>
      </c>
      <c r="GD175" t="s">
        <v>109</v>
      </c>
      <c r="GE175" t="s">
        <v>124</v>
      </c>
    </row>
    <row r="176" spans="1:187" x14ac:dyDescent="0.35">
      <c r="A176" t="s">
        <v>103</v>
      </c>
      <c r="B176" t="s">
        <v>104</v>
      </c>
      <c r="C176">
        <v>80125101</v>
      </c>
      <c r="D176">
        <v>61111101</v>
      </c>
      <c r="E176" s="1">
        <v>0</v>
      </c>
      <c r="F176" s="1">
        <v>0</v>
      </c>
      <c r="G176" s="1">
        <v>1364.29</v>
      </c>
      <c r="H176" s="1">
        <v>822.7800000000002</v>
      </c>
      <c r="I176" s="1">
        <v>526.79</v>
      </c>
      <c r="J176" s="1">
        <v>1316.96</v>
      </c>
      <c r="K176" s="1">
        <v>200.88999999999987</v>
      </c>
      <c r="L176" s="1">
        <v>0</v>
      </c>
      <c r="M176" s="1">
        <v>0</v>
      </c>
      <c r="N176" s="1">
        <v>1471.4300000000003</v>
      </c>
      <c r="O176" s="1">
        <v>0</v>
      </c>
      <c r="P176" s="1">
        <v>2639.7300000000005</v>
      </c>
      <c r="Q176" s="1">
        <v>480</v>
      </c>
      <c r="R176" s="1">
        <v>0</v>
      </c>
      <c r="S176" s="1">
        <v>0</v>
      </c>
      <c r="T176" s="1">
        <v>0</v>
      </c>
      <c r="U176" s="1">
        <v>0</v>
      </c>
      <c r="V176" s="1">
        <v>1856.27</v>
      </c>
      <c r="W176" s="1">
        <v>-9.9999999997635314E-3</v>
      </c>
      <c r="X176" s="1">
        <v>0</v>
      </c>
      <c r="Y176" s="1">
        <v>0</v>
      </c>
      <c r="Z176" s="1">
        <v>0</v>
      </c>
      <c r="AA176" s="1">
        <v>0</v>
      </c>
      <c r="AB176" s="1">
        <v>2000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448.96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562.5</v>
      </c>
      <c r="AS176" s="1">
        <v>1406.25</v>
      </c>
      <c r="AT176" s="1">
        <v>0</v>
      </c>
      <c r="AU176" s="1">
        <v>1260.54</v>
      </c>
      <c r="AV176" s="1">
        <v>3492.1899999999996</v>
      </c>
      <c r="AW176" s="1">
        <v>0</v>
      </c>
      <c r="AX176" s="1">
        <v>0</v>
      </c>
      <c r="AY176" s="1">
        <v>618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4">
        <v>0</v>
      </c>
      <c r="ER176" s="1">
        <v>0</v>
      </c>
      <c r="ES176" s="35"/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f>SUMIF('[1]2026B and 2026F Details'!$AU:$AU,[1]GAE!$HZ176,'[1]2026B and 2026F Details'!DV:DV)</f>
        <v>0</v>
      </c>
      <c r="FS176" s="1">
        <f>SUMIF('[1]2026B and 2026F Details'!$AU:$AU,[1]GAE!$HZ176,'[1]2026B and 2026F Details'!DW:DW)</f>
        <v>0</v>
      </c>
      <c r="FT176" s="1">
        <f>SUMIF('[1]2026B and 2026F Details'!$AU:$AU,[1]GAE!$HZ176,'[1]2026B and 2026F Details'!DX:DX)</f>
        <v>0</v>
      </c>
      <c r="FU176" s="1">
        <f>SUMIF('[1]2026B and 2026F Details'!$AU:$AU,[1]GAE!$HZ176,'[1]2026B and 2026F Details'!DY:DY)</f>
        <v>0</v>
      </c>
      <c r="FV176" s="1">
        <f>SUMIF('[1]2026B and 2026F Details'!$AU:$AU,[1]GAE!$HZ176,'[1]2026B and 2026F Details'!DZ:DZ)</f>
        <v>0</v>
      </c>
      <c r="FW176" s="1">
        <f>SUMIF('[1]2026B and 2026F Details'!$AU:$AU,[1]GAE!$HZ176,'[1]2026B and 2026F Details'!EA:EA)</f>
        <v>0</v>
      </c>
      <c r="FX176" s="1">
        <f>SUMIF('[1]2026B and 2026F Details'!$AU:$AU,[1]GAE!$HZ176,'[1]2026B and 2026F Details'!EB:EB)</f>
        <v>0</v>
      </c>
      <c r="FY176" s="1">
        <f>SUMIF('[1]2026B and 2026F Details'!$AU:$AU,[1]GAE!$HZ176,'[1]2026B and 2026F Details'!EC:EC)</f>
        <v>0</v>
      </c>
      <c r="FZ176" s="1">
        <f>SUMIF('[1]2026B and 2026F Details'!$AU:$AU,[1]GAE!$HZ176,'[1]2026B and 2026F Details'!ED:ED)</f>
        <v>0</v>
      </c>
      <c r="GA176" s="1">
        <f>SUMIF('[1]2026B and 2026F Details'!$AU:$AU,[1]GAE!$HZ176,'[1]2026B and 2026F Details'!EE:EE)</f>
        <v>0</v>
      </c>
      <c r="GB176" s="1">
        <f>SUMIF('[1]2026B and 2026F Details'!$AU:$AU,[1]GAE!$HZ176,'[1]2026B and 2026F Details'!EF:EF)</f>
        <v>0</v>
      </c>
      <c r="GC176" s="1">
        <f>SUMIF('[1]2026B and 2026F Details'!$AU:$AU,[1]GAE!$HZ176,'[1]2026B and 2026F Details'!EG:EG)</f>
        <v>0</v>
      </c>
      <c r="GD176" t="s">
        <v>109</v>
      </c>
      <c r="GE176" t="s">
        <v>124</v>
      </c>
    </row>
    <row r="177" spans="1:187" x14ac:dyDescent="0.35">
      <c r="A177" t="s">
        <v>103</v>
      </c>
      <c r="B177" t="s">
        <v>104</v>
      </c>
      <c r="C177">
        <v>80126101</v>
      </c>
      <c r="D177">
        <v>61111101</v>
      </c>
      <c r="E177" s="1">
        <v>0</v>
      </c>
      <c r="F177" s="1">
        <v>0</v>
      </c>
      <c r="G177" s="1">
        <v>0</v>
      </c>
      <c r="H177" s="1">
        <v>526.79</v>
      </c>
      <c r="I177" s="1">
        <v>0</v>
      </c>
      <c r="J177" s="1">
        <v>0</v>
      </c>
      <c r="K177" s="1">
        <v>0</v>
      </c>
      <c r="L177" s="1">
        <v>0</v>
      </c>
      <c r="M177" s="1">
        <v>22598.21</v>
      </c>
      <c r="N177" s="1">
        <v>23647.760000000002</v>
      </c>
      <c r="O177" s="1">
        <v>1053.5400000000009</v>
      </c>
      <c r="P177" s="1">
        <v>41066.509999999995</v>
      </c>
      <c r="Q177" s="1">
        <v>-94.64</v>
      </c>
      <c r="R177" s="1">
        <v>286.5</v>
      </c>
      <c r="S177" s="1">
        <v>0</v>
      </c>
      <c r="T177" s="1">
        <v>81980</v>
      </c>
      <c r="U177" s="1">
        <v>0</v>
      </c>
      <c r="V177" s="1">
        <v>13839.289999999994</v>
      </c>
      <c r="W177" s="1">
        <v>0</v>
      </c>
      <c r="X177" s="1">
        <v>52474</v>
      </c>
      <c r="Y177" s="1">
        <v>19116.959999999992</v>
      </c>
      <c r="Z177" s="1">
        <v>0</v>
      </c>
      <c r="AA177" s="1">
        <v>7177.6800000000221</v>
      </c>
      <c r="AB177" s="1">
        <v>298199</v>
      </c>
      <c r="AC177" s="1">
        <v>-295569</v>
      </c>
      <c r="AD177" s="1">
        <v>295569</v>
      </c>
      <c r="AE177" s="1">
        <v>0</v>
      </c>
      <c r="AF177" s="1">
        <v>0</v>
      </c>
      <c r="AG177" s="1">
        <v>-3977.8</v>
      </c>
      <c r="AH177" s="1">
        <v>-12000</v>
      </c>
      <c r="AI177" s="1">
        <v>251913.52</v>
      </c>
      <c r="AJ177" s="1">
        <v>335.16000000000349</v>
      </c>
      <c r="AK177" s="1">
        <v>239913.52000000002</v>
      </c>
      <c r="AL177" s="1">
        <v>12702</v>
      </c>
      <c r="AM177" s="1">
        <v>47830.059999999939</v>
      </c>
      <c r="AN177" s="1">
        <v>55335.160000000033</v>
      </c>
      <c r="AO177" s="1">
        <v>0</v>
      </c>
      <c r="AP177" s="1">
        <v>0</v>
      </c>
      <c r="AQ177" s="1">
        <v>18368.400000000001</v>
      </c>
      <c r="AR177" s="1">
        <v>-18368.400000000001</v>
      </c>
      <c r="AS177" s="1">
        <v>0</v>
      </c>
      <c r="AT177" s="1">
        <v>0</v>
      </c>
      <c r="AU177" s="1">
        <v>0</v>
      </c>
      <c r="AV177" s="1">
        <v>3569.2</v>
      </c>
      <c r="AW177" s="1">
        <v>-23013.93</v>
      </c>
      <c r="AX177" s="1">
        <v>0</v>
      </c>
      <c r="AY177" s="1">
        <v>0</v>
      </c>
      <c r="AZ177" s="1">
        <v>76021.350000000006</v>
      </c>
      <c r="BA177" s="1">
        <v>0</v>
      </c>
      <c r="BB177" s="1">
        <v>-7720</v>
      </c>
      <c r="BC177" s="1">
        <v>-21300</v>
      </c>
      <c r="BD177" s="1">
        <v>0</v>
      </c>
      <c r="BE177" s="1">
        <v>-25000</v>
      </c>
      <c r="BF177" s="1">
        <v>0</v>
      </c>
      <c r="BG177" s="1">
        <v>0</v>
      </c>
      <c r="BH177" s="1">
        <v>0</v>
      </c>
      <c r="BI177" s="1">
        <v>0</v>
      </c>
      <c r="BJ177" s="1">
        <v>-37778.130000000005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-7720</v>
      </c>
      <c r="DK177" s="1">
        <v>-21300</v>
      </c>
      <c r="DL177" s="1">
        <v>0</v>
      </c>
      <c r="DM177" s="1">
        <v>-25000</v>
      </c>
      <c r="DN177" s="1">
        <v>0</v>
      </c>
      <c r="DO177" s="1">
        <v>0</v>
      </c>
      <c r="DP177" s="1">
        <v>0</v>
      </c>
      <c r="DQ177" s="1">
        <v>0</v>
      </c>
      <c r="DR177" s="1">
        <v>-37778.130000000005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4">
        <v>0</v>
      </c>
      <c r="ER177" s="1">
        <v>0</v>
      </c>
      <c r="ES177" s="35"/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f>SUMIF('[1]2026B and 2026F Details'!$AU:$AU,[1]GAE!$HZ177,'[1]2026B and 2026F Details'!DV:DV)</f>
        <v>0</v>
      </c>
      <c r="FS177" s="1">
        <f>SUMIF('[1]2026B and 2026F Details'!$AU:$AU,[1]GAE!$HZ177,'[1]2026B and 2026F Details'!DW:DW)</f>
        <v>0</v>
      </c>
      <c r="FT177" s="1">
        <f>SUMIF('[1]2026B and 2026F Details'!$AU:$AU,[1]GAE!$HZ177,'[1]2026B and 2026F Details'!DX:DX)</f>
        <v>0</v>
      </c>
      <c r="FU177" s="1">
        <f>SUMIF('[1]2026B and 2026F Details'!$AU:$AU,[1]GAE!$HZ177,'[1]2026B and 2026F Details'!DY:DY)</f>
        <v>0</v>
      </c>
      <c r="FV177" s="1">
        <f>SUMIF('[1]2026B and 2026F Details'!$AU:$AU,[1]GAE!$HZ177,'[1]2026B and 2026F Details'!DZ:DZ)</f>
        <v>0</v>
      </c>
      <c r="FW177" s="1">
        <f>SUMIF('[1]2026B and 2026F Details'!$AU:$AU,[1]GAE!$HZ177,'[1]2026B and 2026F Details'!EA:EA)</f>
        <v>0</v>
      </c>
      <c r="FX177" s="1">
        <f>SUMIF('[1]2026B and 2026F Details'!$AU:$AU,[1]GAE!$HZ177,'[1]2026B and 2026F Details'!EB:EB)</f>
        <v>0</v>
      </c>
      <c r="FY177" s="1">
        <f>SUMIF('[1]2026B and 2026F Details'!$AU:$AU,[1]GAE!$HZ177,'[1]2026B and 2026F Details'!EC:EC)</f>
        <v>0</v>
      </c>
      <c r="FZ177" s="1">
        <f>SUMIF('[1]2026B and 2026F Details'!$AU:$AU,[1]GAE!$HZ177,'[1]2026B and 2026F Details'!ED:ED)</f>
        <v>0</v>
      </c>
      <c r="GA177" s="1">
        <f>SUMIF('[1]2026B and 2026F Details'!$AU:$AU,[1]GAE!$HZ177,'[1]2026B and 2026F Details'!EE:EE)</f>
        <v>0</v>
      </c>
      <c r="GB177" s="1">
        <f>SUMIF('[1]2026B and 2026F Details'!$AU:$AU,[1]GAE!$HZ177,'[1]2026B and 2026F Details'!EF:EF)</f>
        <v>0</v>
      </c>
      <c r="GC177" s="1">
        <f>SUMIF('[1]2026B and 2026F Details'!$AU:$AU,[1]GAE!$HZ177,'[1]2026B and 2026F Details'!EG:EG)</f>
        <v>0</v>
      </c>
      <c r="GD177" t="s">
        <v>109</v>
      </c>
      <c r="GE177" t="s">
        <v>124</v>
      </c>
    </row>
    <row r="178" spans="1:187" x14ac:dyDescent="0.35">
      <c r="A178" t="s">
        <v>103</v>
      </c>
      <c r="B178" t="s">
        <v>104</v>
      </c>
      <c r="C178">
        <v>80131101</v>
      </c>
      <c r="D178">
        <v>61111101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100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4">
        <v>0</v>
      </c>
      <c r="ER178" s="1">
        <v>0</v>
      </c>
      <c r="ES178" s="35"/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f>SUMIF('[1]2026B and 2026F Details'!$AU:$AU,[1]GAE!$HZ178,'[1]2026B and 2026F Details'!DV:DV)</f>
        <v>0</v>
      </c>
      <c r="FS178" s="1">
        <f>SUMIF('[1]2026B and 2026F Details'!$AU:$AU,[1]GAE!$HZ178,'[1]2026B and 2026F Details'!DW:DW)</f>
        <v>0</v>
      </c>
      <c r="FT178" s="1">
        <f>SUMIF('[1]2026B and 2026F Details'!$AU:$AU,[1]GAE!$HZ178,'[1]2026B and 2026F Details'!DX:DX)</f>
        <v>0</v>
      </c>
      <c r="FU178" s="1">
        <f>SUMIF('[1]2026B and 2026F Details'!$AU:$AU,[1]GAE!$HZ178,'[1]2026B and 2026F Details'!DY:DY)</f>
        <v>0</v>
      </c>
      <c r="FV178" s="1">
        <f>SUMIF('[1]2026B and 2026F Details'!$AU:$AU,[1]GAE!$HZ178,'[1]2026B and 2026F Details'!DZ:DZ)</f>
        <v>0</v>
      </c>
      <c r="FW178" s="1">
        <f>SUMIF('[1]2026B and 2026F Details'!$AU:$AU,[1]GAE!$HZ178,'[1]2026B and 2026F Details'!EA:EA)</f>
        <v>0</v>
      </c>
      <c r="FX178" s="1">
        <f>SUMIF('[1]2026B and 2026F Details'!$AU:$AU,[1]GAE!$HZ178,'[1]2026B and 2026F Details'!EB:EB)</f>
        <v>0</v>
      </c>
      <c r="FY178" s="1">
        <f>SUMIF('[1]2026B and 2026F Details'!$AU:$AU,[1]GAE!$HZ178,'[1]2026B and 2026F Details'!EC:EC)</f>
        <v>0</v>
      </c>
      <c r="FZ178" s="1">
        <f>SUMIF('[1]2026B and 2026F Details'!$AU:$AU,[1]GAE!$HZ178,'[1]2026B and 2026F Details'!ED:ED)</f>
        <v>0</v>
      </c>
      <c r="GA178" s="1">
        <f>SUMIF('[1]2026B and 2026F Details'!$AU:$AU,[1]GAE!$HZ178,'[1]2026B and 2026F Details'!EE:EE)</f>
        <v>0</v>
      </c>
      <c r="GB178" s="1">
        <f>SUMIF('[1]2026B and 2026F Details'!$AU:$AU,[1]GAE!$HZ178,'[1]2026B and 2026F Details'!EF:EF)</f>
        <v>0</v>
      </c>
      <c r="GC178" s="1">
        <f>SUMIF('[1]2026B and 2026F Details'!$AU:$AU,[1]GAE!$HZ178,'[1]2026B and 2026F Details'!EG:EG)</f>
        <v>0</v>
      </c>
      <c r="GD178" t="s">
        <v>109</v>
      </c>
      <c r="GE178" t="s">
        <v>124</v>
      </c>
    </row>
    <row r="179" spans="1:187" x14ac:dyDescent="0.35">
      <c r="A179" t="s">
        <v>103</v>
      </c>
      <c r="B179" t="s">
        <v>104</v>
      </c>
      <c r="C179">
        <v>80132101</v>
      </c>
      <c r="D179">
        <v>61111101</v>
      </c>
      <c r="E179" s="1">
        <v>0</v>
      </c>
      <c r="F179" s="1">
        <v>60684.82</v>
      </c>
      <c r="G179" s="1">
        <v>25792.409999999996</v>
      </c>
      <c r="H179" s="1">
        <v>100</v>
      </c>
      <c r="I179" s="1">
        <v>53277.009999999995</v>
      </c>
      <c r="J179" s="1">
        <v>38052.53</v>
      </c>
      <c r="K179" s="1">
        <v>10535.710000000021</v>
      </c>
      <c r="L179" s="1">
        <v>38639.26999999999</v>
      </c>
      <c r="M179" s="1">
        <v>38468.739999999991</v>
      </c>
      <c r="N179" s="1">
        <v>0</v>
      </c>
      <c r="O179" s="1">
        <v>6043.390000000014</v>
      </c>
      <c r="P179" s="1">
        <v>45865.06</v>
      </c>
      <c r="Q179" s="1">
        <v>-30362.959999999999</v>
      </c>
      <c r="R179" s="1">
        <v>119.5</v>
      </c>
      <c r="S179" s="1">
        <v>16602.689999999999</v>
      </c>
      <c r="T179" s="1">
        <v>0</v>
      </c>
      <c r="U179" s="1">
        <v>0</v>
      </c>
      <c r="V179" s="1">
        <v>8540.17</v>
      </c>
      <c r="W179" s="1">
        <v>0</v>
      </c>
      <c r="X179" s="1">
        <v>32477.68</v>
      </c>
      <c r="Y179" s="1">
        <v>59754.459999999992</v>
      </c>
      <c r="Z179" s="1">
        <v>127422.31999999999</v>
      </c>
      <c r="AA179" s="1">
        <v>625</v>
      </c>
      <c r="AB179" s="1">
        <v>202751.86</v>
      </c>
      <c r="AC179" s="1">
        <v>0</v>
      </c>
      <c r="AD179" s="1">
        <v>2455.36</v>
      </c>
      <c r="AE179" s="1">
        <v>0</v>
      </c>
      <c r="AF179" s="1">
        <v>10993.97</v>
      </c>
      <c r="AG179" s="1">
        <v>33482.14</v>
      </c>
      <c r="AH179" s="1">
        <v>64955.360000000001</v>
      </c>
      <c r="AI179" s="1">
        <v>0</v>
      </c>
      <c r="AJ179" s="1">
        <v>8199.64</v>
      </c>
      <c r="AK179" s="1">
        <v>6.4299999999930151</v>
      </c>
      <c r="AL179" s="1">
        <v>4722.5400000000081</v>
      </c>
      <c r="AM179" s="1">
        <v>65605.820000000007</v>
      </c>
      <c r="AN179" s="1">
        <v>33316.179999999993</v>
      </c>
      <c r="AO179" s="1">
        <v>0</v>
      </c>
      <c r="AP179" s="1">
        <v>41741.07</v>
      </c>
      <c r="AQ179" s="1">
        <v>0</v>
      </c>
      <c r="AR179" s="1">
        <v>9688.75</v>
      </c>
      <c r="AS179" s="1">
        <v>2250</v>
      </c>
      <c r="AT179" s="1">
        <v>0</v>
      </c>
      <c r="AU179" s="1">
        <v>20052.590000000004</v>
      </c>
      <c r="AV179" s="1">
        <v>230457.58</v>
      </c>
      <c r="AW179" s="1">
        <v>19107.150000000023</v>
      </c>
      <c r="AX179" s="1">
        <v>0</v>
      </c>
      <c r="AY179" s="1">
        <v>0</v>
      </c>
      <c r="AZ179" s="1">
        <v>821.42999999999302</v>
      </c>
      <c r="BA179" s="1">
        <v>28571.428571428572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-9062.49</v>
      </c>
      <c r="BK179" s="1">
        <v>0</v>
      </c>
      <c r="BL179" s="1">
        <v>0</v>
      </c>
      <c r="BM179" s="1">
        <v>3616.0699999999997</v>
      </c>
      <c r="BN179" s="1">
        <v>0</v>
      </c>
      <c r="BO179" s="1">
        <v>0</v>
      </c>
      <c r="BP179" s="1">
        <v>-892.86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X179" s="1">
        <v>28571.428571428572</v>
      </c>
      <c r="CY179" s="1">
        <v>28571.428571428572</v>
      </c>
      <c r="CZ179" s="1">
        <v>28571.428571428572</v>
      </c>
      <c r="DA179" s="1">
        <v>28571.428571428572</v>
      </c>
      <c r="DB179" s="1">
        <v>28571.428571428572</v>
      </c>
      <c r="DC179" s="1">
        <v>28571.428571428572</v>
      </c>
      <c r="DD179" s="1">
        <v>28571.428571428572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-9062.49</v>
      </c>
      <c r="DS179" s="1">
        <v>0</v>
      </c>
      <c r="DT179" s="1">
        <v>0</v>
      </c>
      <c r="DU179" s="1">
        <v>3616.0699999999997</v>
      </c>
      <c r="DV179" s="1">
        <v>0</v>
      </c>
      <c r="DW179" s="1">
        <v>0</v>
      </c>
      <c r="DX179" s="1">
        <v>-892.86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-892.86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4">
        <v>0</v>
      </c>
      <c r="ER179" s="1">
        <v>0</v>
      </c>
      <c r="ES179" s="35"/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f>SUMIF('[1]2026B and 2026F Details'!$AU:$AU,[1]GAE!$HZ179,'[1]2026B and 2026F Details'!DV:DV)</f>
        <v>0</v>
      </c>
      <c r="FS179" s="1">
        <f>SUMIF('[1]2026B and 2026F Details'!$AU:$AU,[1]GAE!$HZ179,'[1]2026B and 2026F Details'!DW:DW)</f>
        <v>0</v>
      </c>
      <c r="FT179" s="1">
        <f>SUMIF('[1]2026B and 2026F Details'!$AU:$AU,[1]GAE!$HZ179,'[1]2026B and 2026F Details'!DX:DX)</f>
        <v>0</v>
      </c>
      <c r="FU179" s="1">
        <f>SUMIF('[1]2026B and 2026F Details'!$AU:$AU,[1]GAE!$HZ179,'[1]2026B and 2026F Details'!DY:DY)</f>
        <v>0</v>
      </c>
      <c r="FV179" s="1">
        <f>SUMIF('[1]2026B and 2026F Details'!$AU:$AU,[1]GAE!$HZ179,'[1]2026B and 2026F Details'!DZ:DZ)</f>
        <v>0</v>
      </c>
      <c r="FW179" s="1">
        <f>SUMIF('[1]2026B and 2026F Details'!$AU:$AU,[1]GAE!$HZ179,'[1]2026B and 2026F Details'!EA:EA)</f>
        <v>0</v>
      </c>
      <c r="FX179" s="1">
        <f>SUMIF('[1]2026B and 2026F Details'!$AU:$AU,[1]GAE!$HZ179,'[1]2026B and 2026F Details'!EB:EB)</f>
        <v>0</v>
      </c>
      <c r="FY179" s="1">
        <f>SUMIF('[1]2026B and 2026F Details'!$AU:$AU,[1]GAE!$HZ179,'[1]2026B and 2026F Details'!EC:EC)</f>
        <v>0</v>
      </c>
      <c r="FZ179" s="1">
        <f>SUMIF('[1]2026B and 2026F Details'!$AU:$AU,[1]GAE!$HZ179,'[1]2026B and 2026F Details'!ED:ED)</f>
        <v>0</v>
      </c>
      <c r="GA179" s="1">
        <f>SUMIF('[1]2026B and 2026F Details'!$AU:$AU,[1]GAE!$HZ179,'[1]2026B and 2026F Details'!EE:EE)</f>
        <v>0</v>
      </c>
      <c r="GB179" s="1">
        <f>SUMIF('[1]2026B and 2026F Details'!$AU:$AU,[1]GAE!$HZ179,'[1]2026B and 2026F Details'!EF:EF)</f>
        <v>0</v>
      </c>
      <c r="GC179" s="1">
        <f>SUMIF('[1]2026B and 2026F Details'!$AU:$AU,[1]GAE!$HZ179,'[1]2026B and 2026F Details'!EG:EG)</f>
        <v>0</v>
      </c>
      <c r="GD179" t="s">
        <v>109</v>
      </c>
      <c r="GE179" t="s">
        <v>124</v>
      </c>
    </row>
    <row r="180" spans="1:187" x14ac:dyDescent="0.35">
      <c r="A180" t="s">
        <v>103</v>
      </c>
      <c r="B180" t="s">
        <v>104</v>
      </c>
      <c r="C180">
        <v>80132102</v>
      </c>
      <c r="D180">
        <v>61111101</v>
      </c>
      <c r="E180" s="1">
        <v>40.18</v>
      </c>
      <c r="F180" s="1">
        <v>4753.57</v>
      </c>
      <c r="G180" s="1">
        <v>0</v>
      </c>
      <c r="H180" s="1">
        <v>0</v>
      </c>
      <c r="I180" s="1">
        <v>5965.18</v>
      </c>
      <c r="J180" s="1">
        <v>1053.5699999999997</v>
      </c>
      <c r="K180" s="1">
        <v>0</v>
      </c>
      <c r="L180" s="1">
        <v>1362.9400000000005</v>
      </c>
      <c r="M180" s="1">
        <v>13839.289999999999</v>
      </c>
      <c r="N180" s="1">
        <v>1363.8400000000001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1441.07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1641.72</v>
      </c>
      <c r="AC180" s="1">
        <v>0</v>
      </c>
      <c r="AD180" s="1">
        <v>0</v>
      </c>
      <c r="AE180" s="1">
        <v>0</v>
      </c>
      <c r="AF180" s="1">
        <v>83.21</v>
      </c>
      <c r="AG180" s="1">
        <v>11160.720000000001</v>
      </c>
      <c r="AH180" s="1">
        <v>0</v>
      </c>
      <c r="AI180" s="1">
        <v>0</v>
      </c>
      <c r="AJ180" s="1">
        <v>0</v>
      </c>
      <c r="AK180" s="1">
        <v>0</v>
      </c>
      <c r="AL180" s="1">
        <v>916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8398.67</v>
      </c>
      <c r="AU180" s="1">
        <v>-7138.39</v>
      </c>
      <c r="AV180" s="1">
        <v>9549.0999999999985</v>
      </c>
      <c r="AW180" s="1">
        <v>11160.710000000003</v>
      </c>
      <c r="AX180" s="1">
        <v>0</v>
      </c>
      <c r="AY180" s="1">
        <v>0</v>
      </c>
      <c r="AZ180" s="1">
        <v>821.43000000000029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3035.71</v>
      </c>
      <c r="BJ180" s="1">
        <v>-3035.71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3035.71</v>
      </c>
      <c r="DR180" s="1">
        <v>-3035.71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4">
        <v>0</v>
      </c>
      <c r="ER180" s="1">
        <v>0</v>
      </c>
      <c r="ES180" s="35"/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f>SUMIF('[1]2026B and 2026F Details'!$AU:$AU,[1]GAE!$HZ180,'[1]2026B and 2026F Details'!DV:DV)</f>
        <v>0</v>
      </c>
      <c r="FS180" s="1">
        <f>SUMIF('[1]2026B and 2026F Details'!$AU:$AU,[1]GAE!$HZ180,'[1]2026B and 2026F Details'!DW:DW)</f>
        <v>0</v>
      </c>
      <c r="FT180" s="1">
        <f>SUMIF('[1]2026B and 2026F Details'!$AU:$AU,[1]GAE!$HZ180,'[1]2026B and 2026F Details'!DX:DX)</f>
        <v>0</v>
      </c>
      <c r="FU180" s="1">
        <f>SUMIF('[1]2026B and 2026F Details'!$AU:$AU,[1]GAE!$HZ180,'[1]2026B and 2026F Details'!DY:DY)</f>
        <v>0</v>
      </c>
      <c r="FV180" s="1">
        <f>SUMIF('[1]2026B and 2026F Details'!$AU:$AU,[1]GAE!$HZ180,'[1]2026B and 2026F Details'!DZ:DZ)</f>
        <v>0</v>
      </c>
      <c r="FW180" s="1">
        <f>SUMIF('[1]2026B and 2026F Details'!$AU:$AU,[1]GAE!$HZ180,'[1]2026B and 2026F Details'!EA:EA)</f>
        <v>0</v>
      </c>
      <c r="FX180" s="1">
        <f>SUMIF('[1]2026B and 2026F Details'!$AU:$AU,[1]GAE!$HZ180,'[1]2026B and 2026F Details'!EB:EB)</f>
        <v>0</v>
      </c>
      <c r="FY180" s="1">
        <f>SUMIF('[1]2026B and 2026F Details'!$AU:$AU,[1]GAE!$HZ180,'[1]2026B and 2026F Details'!EC:EC)</f>
        <v>0</v>
      </c>
      <c r="FZ180" s="1">
        <f>SUMIF('[1]2026B and 2026F Details'!$AU:$AU,[1]GAE!$HZ180,'[1]2026B and 2026F Details'!ED:ED)</f>
        <v>0</v>
      </c>
      <c r="GA180" s="1">
        <f>SUMIF('[1]2026B and 2026F Details'!$AU:$AU,[1]GAE!$HZ180,'[1]2026B and 2026F Details'!EE:EE)</f>
        <v>0</v>
      </c>
      <c r="GB180" s="1">
        <f>SUMIF('[1]2026B and 2026F Details'!$AU:$AU,[1]GAE!$HZ180,'[1]2026B and 2026F Details'!EF:EF)</f>
        <v>0</v>
      </c>
      <c r="GC180" s="1">
        <f>SUMIF('[1]2026B and 2026F Details'!$AU:$AU,[1]GAE!$HZ180,'[1]2026B and 2026F Details'!EG:EG)</f>
        <v>0</v>
      </c>
      <c r="GD180" t="s">
        <v>109</v>
      </c>
      <c r="GE180" t="s">
        <v>124</v>
      </c>
    </row>
    <row r="181" spans="1:187" x14ac:dyDescent="0.35">
      <c r="A181" t="s">
        <v>103</v>
      </c>
      <c r="B181" t="s">
        <v>104</v>
      </c>
      <c r="C181">
        <v>80133102</v>
      </c>
      <c r="D181">
        <v>61111101</v>
      </c>
      <c r="E181" s="1">
        <v>8037.06</v>
      </c>
      <c r="F181" s="1">
        <v>2882.579999999999</v>
      </c>
      <c r="G181" s="1">
        <v>-240.6299999999992</v>
      </c>
      <c r="H181" s="1">
        <v>794.25</v>
      </c>
      <c r="I181" s="1">
        <v>54963.840000000004</v>
      </c>
      <c r="J181" s="1">
        <v>2822.3199999999924</v>
      </c>
      <c r="K181" s="1">
        <v>0</v>
      </c>
      <c r="L181" s="1">
        <v>11900.460000000006</v>
      </c>
      <c r="M181" s="1">
        <v>-1.0000000009313226E-2</v>
      </c>
      <c r="N181" s="1">
        <v>1820.5</v>
      </c>
      <c r="O181" s="1">
        <v>200</v>
      </c>
      <c r="P181" s="1">
        <v>19549.11</v>
      </c>
      <c r="Q181" s="1">
        <v>-7301.8</v>
      </c>
      <c r="R181" s="1">
        <v>942</v>
      </c>
      <c r="S181" s="1">
        <v>1383.9300000000003</v>
      </c>
      <c r="T181" s="1">
        <v>-1.0000000000218279E-2</v>
      </c>
      <c r="U181" s="1">
        <v>0</v>
      </c>
      <c r="V181" s="1">
        <v>7264.27</v>
      </c>
      <c r="W181" s="1">
        <v>1.999999999998181E-2</v>
      </c>
      <c r="X181" s="1">
        <v>98</v>
      </c>
      <c r="Y181" s="1">
        <v>0</v>
      </c>
      <c r="Z181" s="1">
        <v>3430</v>
      </c>
      <c r="AA181" s="1">
        <v>0</v>
      </c>
      <c r="AB181" s="1">
        <v>13182.150000000001</v>
      </c>
      <c r="AC181" s="1">
        <v>10714.28</v>
      </c>
      <c r="AD181" s="1">
        <v>0</v>
      </c>
      <c r="AE181" s="1">
        <v>0</v>
      </c>
      <c r="AF181" s="1">
        <v>30293.21</v>
      </c>
      <c r="AG181" s="1">
        <v>83.92000000000553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307</v>
      </c>
      <c r="AN181" s="1">
        <v>14236.479999999996</v>
      </c>
      <c r="AO181" s="1">
        <v>0</v>
      </c>
      <c r="AP181" s="1">
        <v>0</v>
      </c>
      <c r="AQ181" s="1">
        <v>0</v>
      </c>
      <c r="AR181" s="1">
        <v>0</v>
      </c>
      <c r="AS181" s="1">
        <v>1406.25</v>
      </c>
      <c r="AT181" s="1">
        <v>83</v>
      </c>
      <c r="AU181" s="1">
        <v>0</v>
      </c>
      <c r="AV181" s="1">
        <v>1657.23</v>
      </c>
      <c r="AW181" s="1">
        <v>0</v>
      </c>
      <c r="AX181" s="1">
        <v>466.05999999999995</v>
      </c>
      <c r="AY181" s="1">
        <v>0</v>
      </c>
      <c r="AZ181" s="1">
        <v>410.71000000000004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4">
        <v>0</v>
      </c>
      <c r="ER181" s="1">
        <v>0</v>
      </c>
      <c r="ES181" s="35"/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f>SUMIF('[1]2026B and 2026F Details'!$AU:$AU,[1]GAE!$HZ181,'[1]2026B and 2026F Details'!DV:DV)</f>
        <v>0</v>
      </c>
      <c r="FS181" s="1">
        <f>SUMIF('[1]2026B and 2026F Details'!$AU:$AU,[1]GAE!$HZ181,'[1]2026B and 2026F Details'!DW:DW)</f>
        <v>0</v>
      </c>
      <c r="FT181" s="1">
        <f>SUMIF('[1]2026B and 2026F Details'!$AU:$AU,[1]GAE!$HZ181,'[1]2026B and 2026F Details'!DX:DX)</f>
        <v>0</v>
      </c>
      <c r="FU181" s="1">
        <f>SUMIF('[1]2026B and 2026F Details'!$AU:$AU,[1]GAE!$HZ181,'[1]2026B and 2026F Details'!DY:DY)</f>
        <v>0</v>
      </c>
      <c r="FV181" s="1">
        <f>SUMIF('[1]2026B and 2026F Details'!$AU:$AU,[1]GAE!$HZ181,'[1]2026B and 2026F Details'!DZ:DZ)</f>
        <v>0</v>
      </c>
      <c r="FW181" s="1">
        <f>SUMIF('[1]2026B and 2026F Details'!$AU:$AU,[1]GAE!$HZ181,'[1]2026B and 2026F Details'!EA:EA)</f>
        <v>0</v>
      </c>
      <c r="FX181" s="1">
        <f>SUMIF('[1]2026B and 2026F Details'!$AU:$AU,[1]GAE!$HZ181,'[1]2026B and 2026F Details'!EB:EB)</f>
        <v>0</v>
      </c>
      <c r="FY181" s="1">
        <f>SUMIF('[1]2026B and 2026F Details'!$AU:$AU,[1]GAE!$HZ181,'[1]2026B and 2026F Details'!EC:EC)</f>
        <v>0</v>
      </c>
      <c r="FZ181" s="1">
        <f>SUMIF('[1]2026B and 2026F Details'!$AU:$AU,[1]GAE!$HZ181,'[1]2026B and 2026F Details'!ED:ED)</f>
        <v>0</v>
      </c>
      <c r="GA181" s="1">
        <f>SUMIF('[1]2026B and 2026F Details'!$AU:$AU,[1]GAE!$HZ181,'[1]2026B and 2026F Details'!EE:EE)</f>
        <v>0</v>
      </c>
      <c r="GB181" s="1">
        <f>SUMIF('[1]2026B and 2026F Details'!$AU:$AU,[1]GAE!$HZ181,'[1]2026B and 2026F Details'!EF:EF)</f>
        <v>0</v>
      </c>
      <c r="GC181" s="1">
        <f>SUMIF('[1]2026B and 2026F Details'!$AU:$AU,[1]GAE!$HZ181,'[1]2026B and 2026F Details'!EG:EG)</f>
        <v>0</v>
      </c>
      <c r="GD181" t="s">
        <v>109</v>
      </c>
      <c r="GE181" t="s">
        <v>124</v>
      </c>
    </row>
    <row r="182" spans="1:187" x14ac:dyDescent="0.35">
      <c r="A182" t="s">
        <v>103</v>
      </c>
      <c r="B182" t="s">
        <v>104</v>
      </c>
      <c r="C182">
        <v>80133103</v>
      </c>
      <c r="D182">
        <v>61111101</v>
      </c>
      <c r="E182" s="1">
        <v>-11160.71</v>
      </c>
      <c r="F182" s="1">
        <v>790.17999999999847</v>
      </c>
      <c r="G182" s="1">
        <v>0</v>
      </c>
      <c r="H182" s="1">
        <v>5956.26</v>
      </c>
      <c r="I182" s="1">
        <v>24249.100000000002</v>
      </c>
      <c r="J182" s="1">
        <v>1053.5799999999981</v>
      </c>
      <c r="K182" s="1">
        <v>0</v>
      </c>
      <c r="L182" s="1">
        <v>128.56999999999971</v>
      </c>
      <c r="M182" s="1">
        <v>0</v>
      </c>
      <c r="N182" s="1">
        <v>7852.4200000000019</v>
      </c>
      <c r="O182" s="1">
        <v>937.5099999999984</v>
      </c>
      <c r="P182" s="1">
        <v>242.5</v>
      </c>
      <c r="Q182" s="1">
        <v>-62.5</v>
      </c>
      <c r="R182" s="1">
        <v>62.5</v>
      </c>
      <c r="S182" s="1">
        <v>0</v>
      </c>
      <c r="T182" s="1">
        <v>0</v>
      </c>
      <c r="U182" s="1">
        <v>263.39</v>
      </c>
      <c r="V182" s="1">
        <v>13839.29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83.92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4">
        <v>0</v>
      </c>
      <c r="ER182" s="1">
        <v>0</v>
      </c>
      <c r="ES182" s="35"/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f>SUMIF('[1]2026B and 2026F Details'!$AU:$AU,[1]GAE!$HZ182,'[1]2026B and 2026F Details'!DV:DV)</f>
        <v>0</v>
      </c>
      <c r="FS182" s="1">
        <f>SUMIF('[1]2026B and 2026F Details'!$AU:$AU,[1]GAE!$HZ182,'[1]2026B and 2026F Details'!DW:DW)</f>
        <v>0</v>
      </c>
      <c r="FT182" s="1">
        <f>SUMIF('[1]2026B and 2026F Details'!$AU:$AU,[1]GAE!$HZ182,'[1]2026B and 2026F Details'!DX:DX)</f>
        <v>0</v>
      </c>
      <c r="FU182" s="1">
        <f>SUMIF('[1]2026B and 2026F Details'!$AU:$AU,[1]GAE!$HZ182,'[1]2026B and 2026F Details'!DY:DY)</f>
        <v>0</v>
      </c>
      <c r="FV182" s="1">
        <f>SUMIF('[1]2026B and 2026F Details'!$AU:$AU,[1]GAE!$HZ182,'[1]2026B and 2026F Details'!DZ:DZ)</f>
        <v>0</v>
      </c>
      <c r="FW182" s="1">
        <f>SUMIF('[1]2026B and 2026F Details'!$AU:$AU,[1]GAE!$HZ182,'[1]2026B and 2026F Details'!EA:EA)</f>
        <v>0</v>
      </c>
      <c r="FX182" s="1">
        <f>SUMIF('[1]2026B and 2026F Details'!$AU:$AU,[1]GAE!$HZ182,'[1]2026B and 2026F Details'!EB:EB)</f>
        <v>0</v>
      </c>
      <c r="FY182" s="1">
        <f>SUMIF('[1]2026B and 2026F Details'!$AU:$AU,[1]GAE!$HZ182,'[1]2026B and 2026F Details'!EC:EC)</f>
        <v>0</v>
      </c>
      <c r="FZ182" s="1">
        <f>SUMIF('[1]2026B and 2026F Details'!$AU:$AU,[1]GAE!$HZ182,'[1]2026B and 2026F Details'!ED:ED)</f>
        <v>0</v>
      </c>
      <c r="GA182" s="1">
        <f>SUMIF('[1]2026B and 2026F Details'!$AU:$AU,[1]GAE!$HZ182,'[1]2026B and 2026F Details'!EE:EE)</f>
        <v>0</v>
      </c>
      <c r="GB182" s="1">
        <f>SUMIF('[1]2026B and 2026F Details'!$AU:$AU,[1]GAE!$HZ182,'[1]2026B and 2026F Details'!EF:EF)</f>
        <v>0</v>
      </c>
      <c r="GC182" s="1">
        <f>SUMIF('[1]2026B and 2026F Details'!$AU:$AU,[1]GAE!$HZ182,'[1]2026B and 2026F Details'!EG:EG)</f>
        <v>0</v>
      </c>
      <c r="GD182" t="s">
        <v>109</v>
      </c>
      <c r="GE182" t="s">
        <v>124</v>
      </c>
    </row>
    <row r="183" spans="1:187" x14ac:dyDescent="0.35">
      <c r="A183" t="s">
        <v>103</v>
      </c>
      <c r="B183" t="s">
        <v>104</v>
      </c>
      <c r="C183">
        <v>80134102</v>
      </c>
      <c r="D183">
        <v>61111101</v>
      </c>
      <c r="E183" s="1">
        <v>0</v>
      </c>
      <c r="F183" s="1">
        <v>8459.82</v>
      </c>
      <c r="G183" s="1">
        <v>4226.34</v>
      </c>
      <c r="H183" s="1">
        <v>3672.49</v>
      </c>
      <c r="I183" s="1">
        <v>1454.4600000000009</v>
      </c>
      <c r="J183" s="1">
        <v>11424.09</v>
      </c>
      <c r="K183" s="1">
        <v>0</v>
      </c>
      <c r="L183" s="1">
        <v>107.13999999999942</v>
      </c>
      <c r="M183" s="1">
        <v>0</v>
      </c>
      <c r="N183" s="1">
        <v>4022.3200000000033</v>
      </c>
      <c r="O183" s="1">
        <v>0</v>
      </c>
      <c r="P183" s="1">
        <v>7533.0399999999936</v>
      </c>
      <c r="Q183" s="1">
        <v>1339.29</v>
      </c>
      <c r="R183" s="1">
        <v>0</v>
      </c>
      <c r="S183" s="1">
        <v>391.05999999999995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3464.27</v>
      </c>
      <c r="AC183" s="1">
        <v>0</v>
      </c>
      <c r="AD183" s="1">
        <v>0</v>
      </c>
      <c r="AE183" s="1">
        <v>0</v>
      </c>
      <c r="AF183" s="1">
        <v>-1732.14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62.5</v>
      </c>
      <c r="AM183" s="1">
        <v>278.93000000000006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74.099999999999994</v>
      </c>
      <c r="AV183" s="1">
        <v>3569.23</v>
      </c>
      <c r="AW183" s="1">
        <v>2146.4300000000003</v>
      </c>
      <c r="AX183" s="1">
        <v>592.86999999999989</v>
      </c>
      <c r="AY183" s="1">
        <v>0</v>
      </c>
      <c r="AZ183" s="1">
        <v>308.03999999999996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-1232.1500000000001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-1232.1500000000001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4">
        <v>0</v>
      </c>
      <c r="ER183" s="1">
        <v>0</v>
      </c>
      <c r="ES183" s="35"/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f>SUMIF('[1]2026B and 2026F Details'!$AU:$AU,[1]GAE!$HZ183,'[1]2026B and 2026F Details'!DV:DV)</f>
        <v>0</v>
      </c>
      <c r="FS183" s="1">
        <f>SUMIF('[1]2026B and 2026F Details'!$AU:$AU,[1]GAE!$HZ183,'[1]2026B and 2026F Details'!DW:DW)</f>
        <v>0</v>
      </c>
      <c r="FT183" s="1">
        <f>SUMIF('[1]2026B and 2026F Details'!$AU:$AU,[1]GAE!$HZ183,'[1]2026B and 2026F Details'!DX:DX)</f>
        <v>0</v>
      </c>
      <c r="FU183" s="1">
        <f>SUMIF('[1]2026B and 2026F Details'!$AU:$AU,[1]GAE!$HZ183,'[1]2026B and 2026F Details'!DY:DY)</f>
        <v>0</v>
      </c>
      <c r="FV183" s="1">
        <f>SUMIF('[1]2026B and 2026F Details'!$AU:$AU,[1]GAE!$HZ183,'[1]2026B and 2026F Details'!DZ:DZ)</f>
        <v>0</v>
      </c>
      <c r="FW183" s="1">
        <f>SUMIF('[1]2026B and 2026F Details'!$AU:$AU,[1]GAE!$HZ183,'[1]2026B and 2026F Details'!EA:EA)</f>
        <v>0</v>
      </c>
      <c r="FX183" s="1">
        <f>SUMIF('[1]2026B and 2026F Details'!$AU:$AU,[1]GAE!$HZ183,'[1]2026B and 2026F Details'!EB:EB)</f>
        <v>0</v>
      </c>
      <c r="FY183" s="1">
        <f>SUMIF('[1]2026B and 2026F Details'!$AU:$AU,[1]GAE!$HZ183,'[1]2026B and 2026F Details'!EC:EC)</f>
        <v>0</v>
      </c>
      <c r="FZ183" s="1">
        <f>SUMIF('[1]2026B and 2026F Details'!$AU:$AU,[1]GAE!$HZ183,'[1]2026B and 2026F Details'!ED:ED)</f>
        <v>0</v>
      </c>
      <c r="GA183" s="1">
        <f>SUMIF('[1]2026B and 2026F Details'!$AU:$AU,[1]GAE!$HZ183,'[1]2026B and 2026F Details'!EE:EE)</f>
        <v>0</v>
      </c>
      <c r="GB183" s="1">
        <f>SUMIF('[1]2026B and 2026F Details'!$AU:$AU,[1]GAE!$HZ183,'[1]2026B and 2026F Details'!EF:EF)</f>
        <v>0</v>
      </c>
      <c r="GC183" s="1">
        <f>SUMIF('[1]2026B and 2026F Details'!$AU:$AU,[1]GAE!$HZ183,'[1]2026B and 2026F Details'!EG:EG)</f>
        <v>0</v>
      </c>
      <c r="GD183" t="s">
        <v>109</v>
      </c>
      <c r="GE183" t="s">
        <v>124</v>
      </c>
    </row>
    <row r="184" spans="1:187" x14ac:dyDescent="0.35">
      <c r="A184" t="s">
        <v>103</v>
      </c>
      <c r="B184" t="s">
        <v>104</v>
      </c>
      <c r="C184">
        <v>80134103</v>
      </c>
      <c r="D184">
        <v>61111101</v>
      </c>
      <c r="E184" s="1">
        <v>0</v>
      </c>
      <c r="F184" s="1">
        <v>0</v>
      </c>
      <c r="G184" s="1">
        <v>0</v>
      </c>
      <c r="H184" s="1">
        <v>26.79</v>
      </c>
      <c r="I184" s="1">
        <v>850</v>
      </c>
      <c r="J184" s="1">
        <v>-9.9999999999909051E-3</v>
      </c>
      <c r="K184" s="1">
        <v>0</v>
      </c>
      <c r="L184" s="1">
        <v>4034.92</v>
      </c>
      <c r="M184" s="1">
        <v>0</v>
      </c>
      <c r="N184" s="1">
        <v>1055.8900000000003</v>
      </c>
      <c r="O184" s="1">
        <v>676.77999999999975</v>
      </c>
      <c r="P184" s="1">
        <v>0</v>
      </c>
      <c r="Q184" s="1">
        <v>0</v>
      </c>
      <c r="R184" s="1">
        <v>263.39</v>
      </c>
      <c r="S184" s="1">
        <v>0</v>
      </c>
      <c r="T184" s="1">
        <v>0</v>
      </c>
      <c r="U184" s="1">
        <v>0</v>
      </c>
      <c r="V184" s="1">
        <v>22.319999999999993</v>
      </c>
      <c r="W184" s="1">
        <v>1.0000000000047748E-2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203.52</v>
      </c>
      <c r="AE184" s="1">
        <v>0</v>
      </c>
      <c r="AF184" s="1">
        <v>0</v>
      </c>
      <c r="AG184" s="1">
        <v>40.099999999999994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432.5</v>
      </c>
      <c r="AN184" s="1">
        <v>0</v>
      </c>
      <c r="AO184" s="1">
        <v>0</v>
      </c>
      <c r="AP184" s="1">
        <v>0</v>
      </c>
      <c r="AQ184" s="1">
        <v>0</v>
      </c>
      <c r="AR184" s="1">
        <v>290.18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890.01</v>
      </c>
      <c r="BA184" s="1">
        <v>0</v>
      </c>
      <c r="BB184" s="1">
        <v>0</v>
      </c>
      <c r="BC184" s="1">
        <v>0</v>
      </c>
      <c r="BD184" s="1">
        <v>-616.05999999999995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-410.71000000000004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-616.05999999999995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-410.71000000000004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4">
        <v>0</v>
      </c>
      <c r="ER184" s="1">
        <v>0</v>
      </c>
      <c r="ES184" s="35"/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f>SUMIF('[1]2026B and 2026F Details'!$AU:$AU,[1]GAE!$HZ184,'[1]2026B and 2026F Details'!DV:DV)</f>
        <v>0</v>
      </c>
      <c r="FS184" s="1">
        <f>SUMIF('[1]2026B and 2026F Details'!$AU:$AU,[1]GAE!$HZ184,'[1]2026B and 2026F Details'!DW:DW)</f>
        <v>0</v>
      </c>
      <c r="FT184" s="1">
        <f>SUMIF('[1]2026B and 2026F Details'!$AU:$AU,[1]GAE!$HZ184,'[1]2026B and 2026F Details'!DX:DX)</f>
        <v>0</v>
      </c>
      <c r="FU184" s="1">
        <f>SUMIF('[1]2026B and 2026F Details'!$AU:$AU,[1]GAE!$HZ184,'[1]2026B and 2026F Details'!DY:DY)</f>
        <v>0</v>
      </c>
      <c r="FV184" s="1">
        <f>SUMIF('[1]2026B and 2026F Details'!$AU:$AU,[1]GAE!$HZ184,'[1]2026B and 2026F Details'!DZ:DZ)</f>
        <v>0</v>
      </c>
      <c r="FW184" s="1">
        <f>SUMIF('[1]2026B and 2026F Details'!$AU:$AU,[1]GAE!$HZ184,'[1]2026B and 2026F Details'!EA:EA)</f>
        <v>0</v>
      </c>
      <c r="FX184" s="1">
        <f>SUMIF('[1]2026B and 2026F Details'!$AU:$AU,[1]GAE!$HZ184,'[1]2026B and 2026F Details'!EB:EB)</f>
        <v>0</v>
      </c>
      <c r="FY184" s="1">
        <f>SUMIF('[1]2026B and 2026F Details'!$AU:$AU,[1]GAE!$HZ184,'[1]2026B and 2026F Details'!EC:EC)</f>
        <v>0</v>
      </c>
      <c r="FZ184" s="1">
        <f>SUMIF('[1]2026B and 2026F Details'!$AU:$AU,[1]GAE!$HZ184,'[1]2026B and 2026F Details'!ED:ED)</f>
        <v>0</v>
      </c>
      <c r="GA184" s="1">
        <f>SUMIF('[1]2026B and 2026F Details'!$AU:$AU,[1]GAE!$HZ184,'[1]2026B and 2026F Details'!EE:EE)</f>
        <v>0</v>
      </c>
      <c r="GB184" s="1">
        <f>SUMIF('[1]2026B and 2026F Details'!$AU:$AU,[1]GAE!$HZ184,'[1]2026B and 2026F Details'!EF:EF)</f>
        <v>0</v>
      </c>
      <c r="GC184" s="1">
        <f>SUMIF('[1]2026B and 2026F Details'!$AU:$AU,[1]GAE!$HZ184,'[1]2026B and 2026F Details'!EG:EG)</f>
        <v>0</v>
      </c>
      <c r="GD184" t="s">
        <v>109</v>
      </c>
      <c r="GE184" t="s">
        <v>124</v>
      </c>
    </row>
    <row r="185" spans="1:187" x14ac:dyDescent="0.35">
      <c r="A185" t="s">
        <v>103</v>
      </c>
      <c r="B185" t="s">
        <v>104</v>
      </c>
      <c r="C185">
        <v>80134104</v>
      </c>
      <c r="D185">
        <v>61111101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590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4171.08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4">
        <v>0</v>
      </c>
      <c r="ER185" s="1">
        <v>0</v>
      </c>
      <c r="ES185" s="35"/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f>SUMIF('[1]2026B and 2026F Details'!$AU:$AU,[1]GAE!$HZ185,'[1]2026B and 2026F Details'!DV:DV)</f>
        <v>0</v>
      </c>
      <c r="FS185" s="1">
        <f>SUMIF('[1]2026B and 2026F Details'!$AU:$AU,[1]GAE!$HZ185,'[1]2026B and 2026F Details'!DW:DW)</f>
        <v>0</v>
      </c>
      <c r="FT185" s="1">
        <f>SUMIF('[1]2026B and 2026F Details'!$AU:$AU,[1]GAE!$HZ185,'[1]2026B and 2026F Details'!DX:DX)</f>
        <v>0</v>
      </c>
      <c r="FU185" s="1">
        <f>SUMIF('[1]2026B and 2026F Details'!$AU:$AU,[1]GAE!$HZ185,'[1]2026B and 2026F Details'!DY:DY)</f>
        <v>0</v>
      </c>
      <c r="FV185" s="1">
        <f>SUMIF('[1]2026B and 2026F Details'!$AU:$AU,[1]GAE!$HZ185,'[1]2026B and 2026F Details'!DZ:DZ)</f>
        <v>0</v>
      </c>
      <c r="FW185" s="1">
        <f>SUMIF('[1]2026B and 2026F Details'!$AU:$AU,[1]GAE!$HZ185,'[1]2026B and 2026F Details'!EA:EA)</f>
        <v>0</v>
      </c>
      <c r="FX185" s="1">
        <f>SUMIF('[1]2026B and 2026F Details'!$AU:$AU,[1]GAE!$HZ185,'[1]2026B and 2026F Details'!EB:EB)</f>
        <v>0</v>
      </c>
      <c r="FY185" s="1">
        <f>SUMIF('[1]2026B and 2026F Details'!$AU:$AU,[1]GAE!$HZ185,'[1]2026B and 2026F Details'!EC:EC)</f>
        <v>0</v>
      </c>
      <c r="FZ185" s="1">
        <f>SUMIF('[1]2026B and 2026F Details'!$AU:$AU,[1]GAE!$HZ185,'[1]2026B and 2026F Details'!ED:ED)</f>
        <v>0</v>
      </c>
      <c r="GA185" s="1">
        <f>SUMIF('[1]2026B and 2026F Details'!$AU:$AU,[1]GAE!$HZ185,'[1]2026B and 2026F Details'!EE:EE)</f>
        <v>0</v>
      </c>
      <c r="GB185" s="1">
        <f>SUMIF('[1]2026B and 2026F Details'!$AU:$AU,[1]GAE!$HZ185,'[1]2026B and 2026F Details'!EF:EF)</f>
        <v>0</v>
      </c>
      <c r="GC185" s="1">
        <f>SUMIF('[1]2026B and 2026F Details'!$AU:$AU,[1]GAE!$HZ185,'[1]2026B and 2026F Details'!EG:EG)</f>
        <v>0</v>
      </c>
      <c r="GD185" t="s">
        <v>109</v>
      </c>
      <c r="GE185" t="s">
        <v>124</v>
      </c>
    </row>
    <row r="186" spans="1:187" x14ac:dyDescent="0.35">
      <c r="A186" t="s">
        <v>103</v>
      </c>
      <c r="B186" t="s">
        <v>104</v>
      </c>
      <c r="C186">
        <v>80215101</v>
      </c>
      <c r="D186">
        <v>61111101</v>
      </c>
      <c r="E186" s="1">
        <v>0</v>
      </c>
      <c r="F186" s="1">
        <v>0</v>
      </c>
      <c r="G186" s="1">
        <v>0</v>
      </c>
      <c r="H186" s="1">
        <v>526.79</v>
      </c>
      <c r="I186" s="1">
        <v>0</v>
      </c>
      <c r="J186" s="1">
        <v>0</v>
      </c>
      <c r="K186" s="1">
        <v>0</v>
      </c>
      <c r="L186" s="1">
        <v>0</v>
      </c>
      <c r="M186" s="1">
        <v>19444.2</v>
      </c>
      <c r="N186" s="1">
        <v>0</v>
      </c>
      <c r="O186" s="1">
        <v>9619.1999999999971</v>
      </c>
      <c r="P186" s="1">
        <v>0</v>
      </c>
      <c r="Q186" s="1">
        <v>2388.39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4">
        <v>0</v>
      </c>
      <c r="ER186" s="1">
        <v>0</v>
      </c>
      <c r="ES186" s="35"/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f>SUMIF('[1]2026B and 2026F Details'!$AU:$AU,[1]GAE!$HZ186,'[1]2026B and 2026F Details'!DV:DV)</f>
        <v>0</v>
      </c>
      <c r="FS186" s="1">
        <f>SUMIF('[1]2026B and 2026F Details'!$AU:$AU,[1]GAE!$HZ186,'[1]2026B and 2026F Details'!DW:DW)</f>
        <v>0</v>
      </c>
      <c r="FT186" s="1">
        <f>SUMIF('[1]2026B and 2026F Details'!$AU:$AU,[1]GAE!$HZ186,'[1]2026B and 2026F Details'!DX:DX)</f>
        <v>0</v>
      </c>
      <c r="FU186" s="1">
        <f>SUMIF('[1]2026B and 2026F Details'!$AU:$AU,[1]GAE!$HZ186,'[1]2026B and 2026F Details'!DY:DY)</f>
        <v>0</v>
      </c>
      <c r="FV186" s="1">
        <f>SUMIF('[1]2026B and 2026F Details'!$AU:$AU,[1]GAE!$HZ186,'[1]2026B and 2026F Details'!DZ:DZ)</f>
        <v>0</v>
      </c>
      <c r="FW186" s="1">
        <f>SUMIF('[1]2026B and 2026F Details'!$AU:$AU,[1]GAE!$HZ186,'[1]2026B and 2026F Details'!EA:EA)</f>
        <v>0</v>
      </c>
      <c r="FX186" s="1">
        <f>SUMIF('[1]2026B and 2026F Details'!$AU:$AU,[1]GAE!$HZ186,'[1]2026B and 2026F Details'!EB:EB)</f>
        <v>0</v>
      </c>
      <c r="FY186" s="1">
        <f>SUMIF('[1]2026B and 2026F Details'!$AU:$AU,[1]GAE!$HZ186,'[1]2026B and 2026F Details'!EC:EC)</f>
        <v>0</v>
      </c>
      <c r="FZ186" s="1">
        <f>SUMIF('[1]2026B and 2026F Details'!$AU:$AU,[1]GAE!$HZ186,'[1]2026B and 2026F Details'!ED:ED)</f>
        <v>0</v>
      </c>
      <c r="GA186" s="1">
        <f>SUMIF('[1]2026B and 2026F Details'!$AU:$AU,[1]GAE!$HZ186,'[1]2026B and 2026F Details'!EE:EE)</f>
        <v>0</v>
      </c>
      <c r="GB186" s="1">
        <f>SUMIF('[1]2026B and 2026F Details'!$AU:$AU,[1]GAE!$HZ186,'[1]2026B and 2026F Details'!EF:EF)</f>
        <v>0</v>
      </c>
      <c r="GC186" s="1">
        <f>SUMIF('[1]2026B and 2026F Details'!$AU:$AU,[1]GAE!$HZ186,'[1]2026B and 2026F Details'!EG:EG)</f>
        <v>0</v>
      </c>
      <c r="GD186" t="s">
        <v>109</v>
      </c>
      <c r="GE186" t="s">
        <v>124</v>
      </c>
    </row>
    <row r="187" spans="1:187" x14ac:dyDescent="0.35">
      <c r="A187" t="s">
        <v>103</v>
      </c>
      <c r="B187" t="s">
        <v>104</v>
      </c>
      <c r="C187">
        <v>80215106</v>
      </c>
      <c r="D187">
        <v>61111101</v>
      </c>
      <c r="E187" s="1">
        <v>0</v>
      </c>
      <c r="F187" s="1">
        <v>0</v>
      </c>
      <c r="G187" s="1">
        <v>0</v>
      </c>
      <c r="H187" s="1">
        <v>1053.57</v>
      </c>
      <c r="I187" s="1">
        <v>0</v>
      </c>
      <c r="J187" s="1">
        <v>526.79</v>
      </c>
      <c r="K187" s="1">
        <v>0</v>
      </c>
      <c r="L187" s="1">
        <v>12671.26</v>
      </c>
      <c r="M187" s="1">
        <v>2.9999999998835847E-2</v>
      </c>
      <c r="N187" s="1">
        <v>189.75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4">
        <v>0</v>
      </c>
      <c r="ER187" s="1">
        <v>0</v>
      </c>
      <c r="ES187" s="35"/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f>SUMIF('[1]2026B and 2026F Details'!$AU:$AU,[1]GAE!$HZ187,'[1]2026B and 2026F Details'!DV:DV)</f>
        <v>0</v>
      </c>
      <c r="FS187" s="1">
        <f>SUMIF('[1]2026B and 2026F Details'!$AU:$AU,[1]GAE!$HZ187,'[1]2026B and 2026F Details'!DW:DW)</f>
        <v>0</v>
      </c>
      <c r="FT187" s="1">
        <f>SUMIF('[1]2026B and 2026F Details'!$AU:$AU,[1]GAE!$HZ187,'[1]2026B and 2026F Details'!DX:DX)</f>
        <v>0</v>
      </c>
      <c r="FU187" s="1">
        <f>SUMIF('[1]2026B and 2026F Details'!$AU:$AU,[1]GAE!$HZ187,'[1]2026B and 2026F Details'!DY:DY)</f>
        <v>0</v>
      </c>
      <c r="FV187" s="1">
        <f>SUMIF('[1]2026B and 2026F Details'!$AU:$AU,[1]GAE!$HZ187,'[1]2026B and 2026F Details'!DZ:DZ)</f>
        <v>0</v>
      </c>
      <c r="FW187" s="1">
        <f>SUMIF('[1]2026B and 2026F Details'!$AU:$AU,[1]GAE!$HZ187,'[1]2026B and 2026F Details'!EA:EA)</f>
        <v>0</v>
      </c>
      <c r="FX187" s="1">
        <f>SUMIF('[1]2026B and 2026F Details'!$AU:$AU,[1]GAE!$HZ187,'[1]2026B and 2026F Details'!EB:EB)</f>
        <v>0</v>
      </c>
      <c r="FY187" s="1">
        <f>SUMIF('[1]2026B and 2026F Details'!$AU:$AU,[1]GAE!$HZ187,'[1]2026B and 2026F Details'!EC:EC)</f>
        <v>0</v>
      </c>
      <c r="FZ187" s="1">
        <f>SUMIF('[1]2026B and 2026F Details'!$AU:$AU,[1]GAE!$HZ187,'[1]2026B and 2026F Details'!ED:ED)</f>
        <v>0</v>
      </c>
      <c r="GA187" s="1">
        <f>SUMIF('[1]2026B and 2026F Details'!$AU:$AU,[1]GAE!$HZ187,'[1]2026B and 2026F Details'!EE:EE)</f>
        <v>0</v>
      </c>
      <c r="GB187" s="1">
        <f>SUMIF('[1]2026B and 2026F Details'!$AU:$AU,[1]GAE!$HZ187,'[1]2026B and 2026F Details'!EF:EF)</f>
        <v>0</v>
      </c>
      <c r="GC187" s="1">
        <f>SUMIF('[1]2026B and 2026F Details'!$AU:$AU,[1]GAE!$HZ187,'[1]2026B and 2026F Details'!EG:EG)</f>
        <v>0</v>
      </c>
      <c r="GD187" t="s">
        <v>109</v>
      </c>
      <c r="GE187" t="s">
        <v>124</v>
      </c>
    </row>
    <row r="188" spans="1:187" x14ac:dyDescent="0.35">
      <c r="A188" t="s">
        <v>103</v>
      </c>
      <c r="B188" t="s">
        <v>104</v>
      </c>
      <c r="C188">
        <v>80312102</v>
      </c>
      <c r="D188">
        <v>61111101</v>
      </c>
      <c r="E188" s="1">
        <v>0</v>
      </c>
      <c r="F188" s="1">
        <v>0</v>
      </c>
      <c r="G188" s="1">
        <v>0</v>
      </c>
      <c r="H188" s="1">
        <v>790.18</v>
      </c>
      <c r="I188" s="1">
        <v>8439.2799999999988</v>
      </c>
      <c r="J188" s="1">
        <v>1.0000000000218279E-2</v>
      </c>
      <c r="K188" s="1">
        <v>0</v>
      </c>
      <c r="L188" s="1">
        <v>1058.0300000000007</v>
      </c>
      <c r="M188" s="1">
        <v>0</v>
      </c>
      <c r="N188" s="1">
        <v>0</v>
      </c>
      <c r="O188" s="1">
        <v>1339.2900000000009</v>
      </c>
      <c r="P188" s="1">
        <v>13995.529999999999</v>
      </c>
      <c r="Q188" s="1">
        <v>-11160.71</v>
      </c>
      <c r="R188" s="1">
        <v>0</v>
      </c>
      <c r="S188" s="1">
        <v>2387.5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24731.96</v>
      </c>
      <c r="AA188" s="1">
        <v>0</v>
      </c>
      <c r="AB188" s="1">
        <v>0</v>
      </c>
      <c r="AC188" s="1">
        <v>10714.29</v>
      </c>
      <c r="AD188" s="1">
        <v>4544.5299999999988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916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1654.46</v>
      </c>
      <c r="AW188" s="1">
        <v>11160.71</v>
      </c>
      <c r="AX188" s="1">
        <v>2636.9600000000009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4">
        <v>0</v>
      </c>
      <c r="ER188" s="1">
        <v>0</v>
      </c>
      <c r="ES188" s="35"/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f>SUMIF('[1]2026B and 2026F Details'!$AU:$AU,[1]GAE!$HZ188,'[1]2026B and 2026F Details'!DV:DV)</f>
        <v>0</v>
      </c>
      <c r="FS188" s="1">
        <f>SUMIF('[1]2026B and 2026F Details'!$AU:$AU,[1]GAE!$HZ188,'[1]2026B and 2026F Details'!DW:DW)</f>
        <v>0</v>
      </c>
      <c r="FT188" s="1">
        <f>SUMIF('[1]2026B and 2026F Details'!$AU:$AU,[1]GAE!$HZ188,'[1]2026B and 2026F Details'!DX:DX)</f>
        <v>0</v>
      </c>
      <c r="FU188" s="1">
        <f>SUMIF('[1]2026B and 2026F Details'!$AU:$AU,[1]GAE!$HZ188,'[1]2026B and 2026F Details'!DY:DY)</f>
        <v>0</v>
      </c>
      <c r="FV188" s="1">
        <f>SUMIF('[1]2026B and 2026F Details'!$AU:$AU,[1]GAE!$HZ188,'[1]2026B and 2026F Details'!DZ:DZ)</f>
        <v>0</v>
      </c>
      <c r="FW188" s="1">
        <f>SUMIF('[1]2026B and 2026F Details'!$AU:$AU,[1]GAE!$HZ188,'[1]2026B and 2026F Details'!EA:EA)</f>
        <v>0</v>
      </c>
      <c r="FX188" s="1">
        <f>SUMIF('[1]2026B and 2026F Details'!$AU:$AU,[1]GAE!$HZ188,'[1]2026B and 2026F Details'!EB:EB)</f>
        <v>0</v>
      </c>
      <c r="FY188" s="1">
        <f>SUMIF('[1]2026B and 2026F Details'!$AU:$AU,[1]GAE!$HZ188,'[1]2026B and 2026F Details'!EC:EC)</f>
        <v>0</v>
      </c>
      <c r="FZ188" s="1">
        <f>SUMIF('[1]2026B and 2026F Details'!$AU:$AU,[1]GAE!$HZ188,'[1]2026B and 2026F Details'!ED:ED)</f>
        <v>0</v>
      </c>
      <c r="GA188" s="1">
        <f>SUMIF('[1]2026B and 2026F Details'!$AU:$AU,[1]GAE!$HZ188,'[1]2026B and 2026F Details'!EE:EE)</f>
        <v>0</v>
      </c>
      <c r="GB188" s="1">
        <f>SUMIF('[1]2026B and 2026F Details'!$AU:$AU,[1]GAE!$HZ188,'[1]2026B and 2026F Details'!EF:EF)</f>
        <v>0</v>
      </c>
      <c r="GC188" s="1">
        <f>SUMIF('[1]2026B and 2026F Details'!$AU:$AU,[1]GAE!$HZ188,'[1]2026B and 2026F Details'!EG:EG)</f>
        <v>0</v>
      </c>
      <c r="GD188" t="s">
        <v>109</v>
      </c>
      <c r="GE188" t="s">
        <v>124</v>
      </c>
    </row>
    <row r="189" spans="1:187" x14ac:dyDescent="0.35">
      <c r="A189" t="s">
        <v>103</v>
      </c>
      <c r="B189" t="s">
        <v>104</v>
      </c>
      <c r="C189">
        <v>80312104</v>
      </c>
      <c r="D189">
        <v>61111101</v>
      </c>
      <c r="E189" s="1">
        <v>-0.01</v>
      </c>
      <c r="F189" s="1">
        <v>22565.46</v>
      </c>
      <c r="G189" s="1">
        <v>928.55999999999767</v>
      </c>
      <c r="H189" s="1">
        <v>0</v>
      </c>
      <c r="I189" s="1">
        <v>14101.320000000003</v>
      </c>
      <c r="J189" s="1">
        <v>8035.7200000000012</v>
      </c>
      <c r="K189" s="1">
        <v>4317.68</v>
      </c>
      <c r="L189" s="1">
        <v>6008.1199999999953</v>
      </c>
      <c r="M189" s="1">
        <v>8035.7099999999991</v>
      </c>
      <c r="N189" s="1">
        <v>268.75</v>
      </c>
      <c r="O189" s="1">
        <v>4936.1600000000035</v>
      </c>
      <c r="P189" s="1">
        <v>4951.7799999999988</v>
      </c>
      <c r="Q189" s="1">
        <v>-38.380000000000003</v>
      </c>
      <c r="R189" s="1">
        <v>8360.6999999999989</v>
      </c>
      <c r="S189" s="1">
        <v>0</v>
      </c>
      <c r="T189" s="1">
        <v>0</v>
      </c>
      <c r="U189" s="1">
        <v>0</v>
      </c>
      <c r="V189" s="1">
        <v>1449.1000000000004</v>
      </c>
      <c r="W189" s="1">
        <v>1.0000000000218279E-2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2273.02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892.86000000000013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3035.71</v>
      </c>
      <c r="AX189" s="1">
        <v>2655.33</v>
      </c>
      <c r="AY189" s="1">
        <v>-1.9999999999527063E-2</v>
      </c>
      <c r="AZ189" s="1">
        <v>924.10999999999967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-2571.44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-2571.44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4">
        <v>0</v>
      </c>
      <c r="ER189" s="1">
        <v>0</v>
      </c>
      <c r="ES189" s="35"/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f>SUMIF('[1]2026B and 2026F Details'!$AU:$AU,[1]GAE!$HZ189,'[1]2026B and 2026F Details'!DV:DV)</f>
        <v>0</v>
      </c>
      <c r="FS189" s="1">
        <f>SUMIF('[1]2026B and 2026F Details'!$AU:$AU,[1]GAE!$HZ189,'[1]2026B and 2026F Details'!DW:DW)</f>
        <v>0</v>
      </c>
      <c r="FT189" s="1">
        <f>SUMIF('[1]2026B and 2026F Details'!$AU:$AU,[1]GAE!$HZ189,'[1]2026B and 2026F Details'!DX:DX)</f>
        <v>0</v>
      </c>
      <c r="FU189" s="1">
        <f>SUMIF('[1]2026B and 2026F Details'!$AU:$AU,[1]GAE!$HZ189,'[1]2026B and 2026F Details'!DY:DY)</f>
        <v>0</v>
      </c>
      <c r="FV189" s="1">
        <f>SUMIF('[1]2026B and 2026F Details'!$AU:$AU,[1]GAE!$HZ189,'[1]2026B and 2026F Details'!DZ:DZ)</f>
        <v>0</v>
      </c>
      <c r="FW189" s="1">
        <f>SUMIF('[1]2026B and 2026F Details'!$AU:$AU,[1]GAE!$HZ189,'[1]2026B and 2026F Details'!EA:EA)</f>
        <v>0</v>
      </c>
      <c r="FX189" s="1">
        <f>SUMIF('[1]2026B and 2026F Details'!$AU:$AU,[1]GAE!$HZ189,'[1]2026B and 2026F Details'!EB:EB)</f>
        <v>0</v>
      </c>
      <c r="FY189" s="1">
        <f>SUMIF('[1]2026B and 2026F Details'!$AU:$AU,[1]GAE!$HZ189,'[1]2026B and 2026F Details'!EC:EC)</f>
        <v>0</v>
      </c>
      <c r="FZ189" s="1">
        <f>SUMIF('[1]2026B and 2026F Details'!$AU:$AU,[1]GAE!$HZ189,'[1]2026B and 2026F Details'!ED:ED)</f>
        <v>0</v>
      </c>
      <c r="GA189" s="1">
        <f>SUMIF('[1]2026B and 2026F Details'!$AU:$AU,[1]GAE!$HZ189,'[1]2026B and 2026F Details'!EE:EE)</f>
        <v>0</v>
      </c>
      <c r="GB189" s="1">
        <f>SUMIF('[1]2026B and 2026F Details'!$AU:$AU,[1]GAE!$HZ189,'[1]2026B and 2026F Details'!EF:EF)</f>
        <v>0</v>
      </c>
      <c r="GC189" s="1">
        <f>SUMIF('[1]2026B and 2026F Details'!$AU:$AU,[1]GAE!$HZ189,'[1]2026B and 2026F Details'!EG:EG)</f>
        <v>0</v>
      </c>
      <c r="GD189" t="s">
        <v>109</v>
      </c>
      <c r="GE189" t="s">
        <v>124</v>
      </c>
    </row>
    <row r="190" spans="1:187" x14ac:dyDescent="0.35">
      <c r="A190" t="s">
        <v>103</v>
      </c>
      <c r="B190" t="s">
        <v>104</v>
      </c>
      <c r="C190">
        <v>80312105</v>
      </c>
      <c r="D190">
        <v>61111101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1053.56</v>
      </c>
      <c r="K190" s="1">
        <v>1629.48</v>
      </c>
      <c r="L190" s="1">
        <v>0</v>
      </c>
      <c r="M190" s="1">
        <v>0</v>
      </c>
      <c r="N190" s="1">
        <v>0</v>
      </c>
      <c r="O190" s="1">
        <v>1808.92</v>
      </c>
      <c r="P190" s="1">
        <v>2783.04</v>
      </c>
      <c r="Q190" s="1">
        <v>-26.79</v>
      </c>
      <c r="R190" s="1">
        <v>383.93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1200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4">
        <v>0</v>
      </c>
      <c r="ER190" s="1">
        <v>0</v>
      </c>
      <c r="ES190" s="35"/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f>SUMIF('[1]2026B and 2026F Details'!$AU:$AU,[1]GAE!$HZ190,'[1]2026B and 2026F Details'!DV:DV)</f>
        <v>0</v>
      </c>
      <c r="FS190" s="1">
        <f>SUMIF('[1]2026B and 2026F Details'!$AU:$AU,[1]GAE!$HZ190,'[1]2026B and 2026F Details'!DW:DW)</f>
        <v>0</v>
      </c>
      <c r="FT190" s="1">
        <f>SUMIF('[1]2026B and 2026F Details'!$AU:$AU,[1]GAE!$HZ190,'[1]2026B and 2026F Details'!DX:DX)</f>
        <v>0</v>
      </c>
      <c r="FU190" s="1">
        <f>SUMIF('[1]2026B and 2026F Details'!$AU:$AU,[1]GAE!$HZ190,'[1]2026B and 2026F Details'!DY:DY)</f>
        <v>0</v>
      </c>
      <c r="FV190" s="1">
        <f>SUMIF('[1]2026B and 2026F Details'!$AU:$AU,[1]GAE!$HZ190,'[1]2026B and 2026F Details'!DZ:DZ)</f>
        <v>0</v>
      </c>
      <c r="FW190" s="1">
        <f>SUMIF('[1]2026B and 2026F Details'!$AU:$AU,[1]GAE!$HZ190,'[1]2026B and 2026F Details'!EA:EA)</f>
        <v>0</v>
      </c>
      <c r="FX190" s="1">
        <f>SUMIF('[1]2026B and 2026F Details'!$AU:$AU,[1]GAE!$HZ190,'[1]2026B and 2026F Details'!EB:EB)</f>
        <v>0</v>
      </c>
      <c r="FY190" s="1">
        <f>SUMIF('[1]2026B and 2026F Details'!$AU:$AU,[1]GAE!$HZ190,'[1]2026B and 2026F Details'!EC:EC)</f>
        <v>0</v>
      </c>
      <c r="FZ190" s="1">
        <f>SUMIF('[1]2026B and 2026F Details'!$AU:$AU,[1]GAE!$HZ190,'[1]2026B and 2026F Details'!ED:ED)</f>
        <v>0</v>
      </c>
      <c r="GA190" s="1">
        <f>SUMIF('[1]2026B and 2026F Details'!$AU:$AU,[1]GAE!$HZ190,'[1]2026B and 2026F Details'!EE:EE)</f>
        <v>0</v>
      </c>
      <c r="GB190" s="1">
        <f>SUMIF('[1]2026B and 2026F Details'!$AU:$AU,[1]GAE!$HZ190,'[1]2026B and 2026F Details'!EF:EF)</f>
        <v>0</v>
      </c>
      <c r="GC190" s="1">
        <f>SUMIF('[1]2026B and 2026F Details'!$AU:$AU,[1]GAE!$HZ190,'[1]2026B and 2026F Details'!EG:EG)</f>
        <v>0</v>
      </c>
      <c r="GD190" t="s">
        <v>109</v>
      </c>
      <c r="GE190" t="s">
        <v>124</v>
      </c>
    </row>
    <row r="191" spans="1:187" x14ac:dyDescent="0.35">
      <c r="A191" t="s">
        <v>103</v>
      </c>
      <c r="B191" t="s">
        <v>104</v>
      </c>
      <c r="C191">
        <v>80313102</v>
      </c>
      <c r="D191">
        <v>61111101</v>
      </c>
      <c r="E191" s="1">
        <v>0</v>
      </c>
      <c r="F191" s="1">
        <v>933.94</v>
      </c>
      <c r="G191" s="1">
        <v>5339.2800000000007</v>
      </c>
      <c r="H191" s="1">
        <v>0</v>
      </c>
      <c r="I191" s="1">
        <v>1175.0099999999993</v>
      </c>
      <c r="J191" s="1">
        <v>1053.5699999999997</v>
      </c>
      <c r="K191" s="1">
        <v>1629.4600000000009</v>
      </c>
      <c r="L191" s="1">
        <v>1433.0399999999991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4241.07</v>
      </c>
      <c r="T191" s="1">
        <v>0</v>
      </c>
      <c r="U191" s="1">
        <v>0</v>
      </c>
      <c r="V191" s="1">
        <v>1468.7600000000002</v>
      </c>
      <c r="W191" s="1">
        <v>0</v>
      </c>
      <c r="X191" s="1">
        <v>500</v>
      </c>
      <c r="Y191" s="1">
        <v>0</v>
      </c>
      <c r="Z191" s="1">
        <v>0</v>
      </c>
      <c r="AA191" s="1">
        <v>0</v>
      </c>
      <c r="AB191" s="1">
        <v>8839.2800000000007</v>
      </c>
      <c r="AC191" s="1">
        <v>0</v>
      </c>
      <c r="AD191" s="1">
        <v>0</v>
      </c>
      <c r="AE191" s="1">
        <v>0</v>
      </c>
      <c r="AF191" s="1">
        <v>-4419.6400000000003</v>
      </c>
      <c r="AG191" s="1">
        <v>25467.759999999998</v>
      </c>
      <c r="AH191" s="1">
        <v>0</v>
      </c>
      <c r="AI191" s="1">
        <v>0</v>
      </c>
      <c r="AJ191" s="1">
        <v>0</v>
      </c>
      <c r="AK191" s="1">
        <v>0</v>
      </c>
      <c r="AL191" s="1">
        <v>99.360000000000582</v>
      </c>
      <c r="AM191" s="1">
        <v>4.9999999999272404E-2</v>
      </c>
      <c r="AN191" s="1">
        <v>0</v>
      </c>
      <c r="AO191" s="1">
        <v>0</v>
      </c>
      <c r="AP191" s="1">
        <v>0</v>
      </c>
      <c r="AQ191" s="1">
        <v>0</v>
      </c>
      <c r="AR191" s="1">
        <v>1792.63</v>
      </c>
      <c r="AS191" s="1">
        <v>0</v>
      </c>
      <c r="AT191" s="1">
        <v>0</v>
      </c>
      <c r="AU191" s="1">
        <v>0</v>
      </c>
      <c r="AV191" s="1">
        <v>1784.6</v>
      </c>
      <c r="AW191" s="1">
        <v>0</v>
      </c>
      <c r="AX191" s="1">
        <v>0</v>
      </c>
      <c r="AY191" s="1">
        <v>0</v>
      </c>
      <c r="AZ191" s="1">
        <v>8214.2900000000009</v>
      </c>
      <c r="BA191" s="1">
        <v>0</v>
      </c>
      <c r="BB191" s="1">
        <v>0</v>
      </c>
      <c r="BC191" s="1">
        <v>249.1</v>
      </c>
      <c r="BD191" s="1">
        <v>0</v>
      </c>
      <c r="BE191" s="1">
        <v>-249.1</v>
      </c>
      <c r="BF191" s="1">
        <v>0</v>
      </c>
      <c r="BG191" s="1">
        <v>0</v>
      </c>
      <c r="BH191" s="1">
        <v>0</v>
      </c>
      <c r="BI191" s="1">
        <v>0</v>
      </c>
      <c r="BJ191" s="1">
        <v>-14285.72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249.1</v>
      </c>
      <c r="DL191" s="1">
        <v>0</v>
      </c>
      <c r="DM191" s="1">
        <v>-249.1</v>
      </c>
      <c r="DN191" s="1">
        <v>0</v>
      </c>
      <c r="DO191" s="1">
        <v>0</v>
      </c>
      <c r="DP191" s="1">
        <v>0</v>
      </c>
      <c r="DQ191" s="1">
        <v>0</v>
      </c>
      <c r="DR191" s="1">
        <v>-14285.72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4">
        <v>0</v>
      </c>
      <c r="ER191" s="1">
        <v>0</v>
      </c>
      <c r="ES191" s="35"/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f>SUMIF('[1]2026B and 2026F Details'!$AU:$AU,[1]GAE!$HZ191,'[1]2026B and 2026F Details'!DV:DV)</f>
        <v>0</v>
      </c>
      <c r="FS191" s="1">
        <f>SUMIF('[1]2026B and 2026F Details'!$AU:$AU,[1]GAE!$HZ191,'[1]2026B and 2026F Details'!DW:DW)</f>
        <v>0</v>
      </c>
      <c r="FT191" s="1">
        <f>SUMIF('[1]2026B and 2026F Details'!$AU:$AU,[1]GAE!$HZ191,'[1]2026B and 2026F Details'!DX:DX)</f>
        <v>0</v>
      </c>
      <c r="FU191" s="1">
        <f>SUMIF('[1]2026B and 2026F Details'!$AU:$AU,[1]GAE!$HZ191,'[1]2026B and 2026F Details'!DY:DY)</f>
        <v>0</v>
      </c>
      <c r="FV191" s="1">
        <f>SUMIF('[1]2026B and 2026F Details'!$AU:$AU,[1]GAE!$HZ191,'[1]2026B and 2026F Details'!DZ:DZ)</f>
        <v>0</v>
      </c>
      <c r="FW191" s="1">
        <f>SUMIF('[1]2026B and 2026F Details'!$AU:$AU,[1]GAE!$HZ191,'[1]2026B and 2026F Details'!EA:EA)</f>
        <v>0</v>
      </c>
      <c r="FX191" s="1">
        <f>SUMIF('[1]2026B and 2026F Details'!$AU:$AU,[1]GAE!$HZ191,'[1]2026B and 2026F Details'!EB:EB)</f>
        <v>0</v>
      </c>
      <c r="FY191" s="1">
        <f>SUMIF('[1]2026B and 2026F Details'!$AU:$AU,[1]GAE!$HZ191,'[1]2026B and 2026F Details'!EC:EC)</f>
        <v>0</v>
      </c>
      <c r="FZ191" s="1">
        <f>SUMIF('[1]2026B and 2026F Details'!$AU:$AU,[1]GAE!$HZ191,'[1]2026B and 2026F Details'!ED:ED)</f>
        <v>0</v>
      </c>
      <c r="GA191" s="1">
        <f>SUMIF('[1]2026B and 2026F Details'!$AU:$AU,[1]GAE!$HZ191,'[1]2026B and 2026F Details'!EE:EE)</f>
        <v>0</v>
      </c>
      <c r="GB191" s="1">
        <f>SUMIF('[1]2026B and 2026F Details'!$AU:$AU,[1]GAE!$HZ191,'[1]2026B and 2026F Details'!EF:EF)</f>
        <v>0</v>
      </c>
      <c r="GC191" s="1">
        <f>SUMIF('[1]2026B and 2026F Details'!$AU:$AU,[1]GAE!$HZ191,'[1]2026B and 2026F Details'!EG:EG)</f>
        <v>0</v>
      </c>
      <c r="GD191" t="s">
        <v>109</v>
      </c>
      <c r="GE191" t="s">
        <v>124</v>
      </c>
    </row>
    <row r="192" spans="1:187" x14ac:dyDescent="0.35">
      <c r="A192" t="s">
        <v>103</v>
      </c>
      <c r="B192" t="s">
        <v>104</v>
      </c>
      <c r="C192">
        <v>80313103</v>
      </c>
      <c r="D192">
        <v>61111101</v>
      </c>
      <c r="E192" s="1">
        <v>0</v>
      </c>
      <c r="F192" s="1">
        <v>2620.5300000000002</v>
      </c>
      <c r="G192" s="1">
        <v>1888.2499999999995</v>
      </c>
      <c r="H192" s="1">
        <v>2334.83</v>
      </c>
      <c r="I192" s="1">
        <v>3704.45</v>
      </c>
      <c r="J192" s="1">
        <v>3214.2800000000007</v>
      </c>
      <c r="K192" s="1">
        <v>5404.4500000000007</v>
      </c>
      <c r="L192" s="1">
        <v>10349.559999999998</v>
      </c>
      <c r="M192" s="1">
        <v>21383.919999999998</v>
      </c>
      <c r="N192" s="1">
        <v>2677.2800000000061</v>
      </c>
      <c r="O192" s="1">
        <v>1870.5399999999936</v>
      </c>
      <c r="P192" s="1">
        <v>12545.180000000008</v>
      </c>
      <c r="Q192" s="1">
        <v>16000</v>
      </c>
      <c r="R192" s="1">
        <v>849.75</v>
      </c>
      <c r="S192" s="1">
        <v>0</v>
      </c>
      <c r="T192" s="1">
        <v>0</v>
      </c>
      <c r="U192" s="1">
        <v>0</v>
      </c>
      <c r="V192" s="1">
        <v>2673.2200000000012</v>
      </c>
      <c r="W192" s="1">
        <v>2.9999999998835847E-2</v>
      </c>
      <c r="X192" s="1">
        <v>0</v>
      </c>
      <c r="Y192" s="1">
        <v>0</v>
      </c>
      <c r="Z192" s="1">
        <v>4100</v>
      </c>
      <c r="AA192" s="1">
        <v>0</v>
      </c>
      <c r="AB192" s="1">
        <v>2885.5400000000009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3335</v>
      </c>
      <c r="AJ192" s="1">
        <v>0</v>
      </c>
      <c r="AK192" s="1">
        <v>0</v>
      </c>
      <c r="AL192" s="1">
        <v>0</v>
      </c>
      <c r="AM192" s="1">
        <v>10714.29</v>
      </c>
      <c r="AN192" s="1">
        <v>4427.25</v>
      </c>
      <c r="AO192" s="1">
        <v>0</v>
      </c>
      <c r="AP192" s="1">
        <v>-4427.25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3035.71</v>
      </c>
      <c r="AW192" s="1">
        <v>0</v>
      </c>
      <c r="AX192" s="1">
        <v>3502.64</v>
      </c>
      <c r="AY192" s="1">
        <v>0</v>
      </c>
      <c r="AZ192" s="1">
        <v>-9.9999999997635314E-3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-4590.62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-4590.62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4">
        <v>0</v>
      </c>
      <c r="ER192" s="1">
        <v>0</v>
      </c>
      <c r="ES192" s="35"/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f>SUMIF('[1]2026B and 2026F Details'!$AU:$AU,[1]GAE!$HZ192,'[1]2026B and 2026F Details'!DV:DV)</f>
        <v>0</v>
      </c>
      <c r="FS192" s="1">
        <f>SUMIF('[1]2026B and 2026F Details'!$AU:$AU,[1]GAE!$HZ192,'[1]2026B and 2026F Details'!DW:DW)</f>
        <v>0</v>
      </c>
      <c r="FT192" s="1">
        <f>SUMIF('[1]2026B and 2026F Details'!$AU:$AU,[1]GAE!$HZ192,'[1]2026B and 2026F Details'!DX:DX)</f>
        <v>0</v>
      </c>
      <c r="FU192" s="1">
        <f>SUMIF('[1]2026B and 2026F Details'!$AU:$AU,[1]GAE!$HZ192,'[1]2026B and 2026F Details'!DY:DY)</f>
        <v>0</v>
      </c>
      <c r="FV192" s="1">
        <f>SUMIF('[1]2026B and 2026F Details'!$AU:$AU,[1]GAE!$HZ192,'[1]2026B and 2026F Details'!DZ:DZ)</f>
        <v>0</v>
      </c>
      <c r="FW192" s="1">
        <f>SUMIF('[1]2026B and 2026F Details'!$AU:$AU,[1]GAE!$HZ192,'[1]2026B and 2026F Details'!EA:EA)</f>
        <v>0</v>
      </c>
      <c r="FX192" s="1">
        <f>SUMIF('[1]2026B and 2026F Details'!$AU:$AU,[1]GAE!$HZ192,'[1]2026B and 2026F Details'!EB:EB)</f>
        <v>0</v>
      </c>
      <c r="FY192" s="1">
        <f>SUMIF('[1]2026B and 2026F Details'!$AU:$AU,[1]GAE!$HZ192,'[1]2026B and 2026F Details'!EC:EC)</f>
        <v>0</v>
      </c>
      <c r="FZ192" s="1">
        <f>SUMIF('[1]2026B and 2026F Details'!$AU:$AU,[1]GAE!$HZ192,'[1]2026B and 2026F Details'!ED:ED)</f>
        <v>0</v>
      </c>
      <c r="GA192" s="1">
        <f>SUMIF('[1]2026B and 2026F Details'!$AU:$AU,[1]GAE!$HZ192,'[1]2026B and 2026F Details'!EE:EE)</f>
        <v>0</v>
      </c>
      <c r="GB192" s="1">
        <f>SUMIF('[1]2026B and 2026F Details'!$AU:$AU,[1]GAE!$HZ192,'[1]2026B and 2026F Details'!EF:EF)</f>
        <v>0</v>
      </c>
      <c r="GC192" s="1">
        <f>SUMIF('[1]2026B and 2026F Details'!$AU:$AU,[1]GAE!$HZ192,'[1]2026B and 2026F Details'!EG:EG)</f>
        <v>0</v>
      </c>
      <c r="GD192" t="s">
        <v>109</v>
      </c>
      <c r="GE192" t="s">
        <v>124</v>
      </c>
    </row>
    <row r="193" spans="1:187" x14ac:dyDescent="0.35">
      <c r="A193" t="s">
        <v>103</v>
      </c>
      <c r="B193" t="s">
        <v>104</v>
      </c>
      <c r="C193">
        <v>80313104</v>
      </c>
      <c r="D193">
        <v>61111101</v>
      </c>
      <c r="E193" s="1">
        <v>2643.29</v>
      </c>
      <c r="F193" s="1">
        <v>71075.030000000013</v>
      </c>
      <c r="G193" s="1">
        <v>22500</v>
      </c>
      <c r="H193" s="1">
        <v>0</v>
      </c>
      <c r="I193" s="1">
        <v>29906.25</v>
      </c>
      <c r="J193" s="1">
        <v>24301.339999999997</v>
      </c>
      <c r="K193" s="1">
        <v>23570.549999999988</v>
      </c>
      <c r="L193" s="1">
        <v>12821.850000000006</v>
      </c>
      <c r="M193" s="1">
        <v>-2410.7000000000116</v>
      </c>
      <c r="N193" s="1">
        <v>0</v>
      </c>
      <c r="O193" s="1">
        <v>0</v>
      </c>
      <c r="P193" s="1">
        <v>37458.040000000008</v>
      </c>
      <c r="Q193" s="1">
        <v>-37458.04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27020</v>
      </c>
      <c r="Y193" s="1">
        <v>0</v>
      </c>
      <c r="Z193" s="1">
        <v>-27020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4">
        <v>0</v>
      </c>
      <c r="ER193" s="1">
        <v>0</v>
      </c>
      <c r="ES193" s="35"/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f>SUMIF('[1]2026B and 2026F Details'!$AU:$AU,[1]GAE!$HZ193,'[1]2026B and 2026F Details'!DV:DV)</f>
        <v>0</v>
      </c>
      <c r="FS193" s="1">
        <f>SUMIF('[1]2026B and 2026F Details'!$AU:$AU,[1]GAE!$HZ193,'[1]2026B and 2026F Details'!DW:DW)</f>
        <v>0</v>
      </c>
      <c r="FT193" s="1">
        <f>SUMIF('[1]2026B and 2026F Details'!$AU:$AU,[1]GAE!$HZ193,'[1]2026B and 2026F Details'!DX:DX)</f>
        <v>0</v>
      </c>
      <c r="FU193" s="1">
        <f>SUMIF('[1]2026B and 2026F Details'!$AU:$AU,[1]GAE!$HZ193,'[1]2026B and 2026F Details'!DY:DY)</f>
        <v>0</v>
      </c>
      <c r="FV193" s="1">
        <f>SUMIF('[1]2026B and 2026F Details'!$AU:$AU,[1]GAE!$HZ193,'[1]2026B and 2026F Details'!DZ:DZ)</f>
        <v>0</v>
      </c>
      <c r="FW193" s="1">
        <f>SUMIF('[1]2026B and 2026F Details'!$AU:$AU,[1]GAE!$HZ193,'[1]2026B and 2026F Details'!EA:EA)</f>
        <v>0</v>
      </c>
      <c r="FX193" s="1">
        <f>SUMIF('[1]2026B and 2026F Details'!$AU:$AU,[1]GAE!$HZ193,'[1]2026B and 2026F Details'!EB:EB)</f>
        <v>0</v>
      </c>
      <c r="FY193" s="1">
        <f>SUMIF('[1]2026B and 2026F Details'!$AU:$AU,[1]GAE!$HZ193,'[1]2026B and 2026F Details'!EC:EC)</f>
        <v>0</v>
      </c>
      <c r="FZ193" s="1">
        <f>SUMIF('[1]2026B and 2026F Details'!$AU:$AU,[1]GAE!$HZ193,'[1]2026B and 2026F Details'!ED:ED)</f>
        <v>0</v>
      </c>
      <c r="GA193" s="1">
        <f>SUMIF('[1]2026B and 2026F Details'!$AU:$AU,[1]GAE!$HZ193,'[1]2026B and 2026F Details'!EE:EE)</f>
        <v>0</v>
      </c>
      <c r="GB193" s="1">
        <f>SUMIF('[1]2026B and 2026F Details'!$AU:$AU,[1]GAE!$HZ193,'[1]2026B and 2026F Details'!EF:EF)</f>
        <v>0</v>
      </c>
      <c r="GC193" s="1">
        <f>SUMIF('[1]2026B and 2026F Details'!$AU:$AU,[1]GAE!$HZ193,'[1]2026B and 2026F Details'!EG:EG)</f>
        <v>0</v>
      </c>
      <c r="GD193" t="s">
        <v>109</v>
      </c>
      <c r="GE193" t="s">
        <v>124</v>
      </c>
    </row>
    <row r="194" spans="1:187" x14ac:dyDescent="0.35">
      <c r="A194" t="s">
        <v>103</v>
      </c>
      <c r="B194" t="s">
        <v>104</v>
      </c>
      <c r="C194">
        <v>80313105</v>
      </c>
      <c r="D194">
        <v>61111101</v>
      </c>
      <c r="E194" s="1">
        <v>0</v>
      </c>
      <c r="F194" s="1">
        <v>1540.62</v>
      </c>
      <c r="G194" s="1">
        <v>773</v>
      </c>
      <c r="H194" s="1">
        <v>4075.2200000000003</v>
      </c>
      <c r="I194" s="1">
        <v>1218.9300000000003</v>
      </c>
      <c r="J194" s="1">
        <v>526.79</v>
      </c>
      <c r="K194" s="1">
        <v>4949.3999999999987</v>
      </c>
      <c r="L194" s="1">
        <v>9875.34</v>
      </c>
      <c r="M194" s="1">
        <v>1441.0699999999997</v>
      </c>
      <c r="N194" s="1">
        <v>5770.09</v>
      </c>
      <c r="O194" s="1">
        <v>1863.1100000000006</v>
      </c>
      <c r="P194" s="1">
        <v>238.38999999999942</v>
      </c>
      <c r="Q194" s="1">
        <v>-88.39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747.5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4598.21</v>
      </c>
      <c r="AI194" s="1">
        <v>0</v>
      </c>
      <c r="AJ194" s="1">
        <v>0</v>
      </c>
      <c r="AK194" s="1">
        <v>0</v>
      </c>
      <c r="AL194" s="1">
        <v>0</v>
      </c>
      <c r="AM194" s="1">
        <v>602.68000000000029</v>
      </c>
      <c r="AN194" s="1">
        <v>0</v>
      </c>
      <c r="AO194" s="1">
        <v>0</v>
      </c>
      <c r="AP194" s="1">
        <v>0</v>
      </c>
      <c r="AQ194" s="1">
        <v>397.77</v>
      </c>
      <c r="AR194" s="1">
        <v>0</v>
      </c>
      <c r="AS194" s="1">
        <v>-42.56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4">
        <v>0</v>
      </c>
      <c r="ER194" s="1">
        <v>0</v>
      </c>
      <c r="ES194" s="35"/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f>SUMIF('[1]2026B and 2026F Details'!$AU:$AU,[1]GAE!$HZ194,'[1]2026B and 2026F Details'!DV:DV)</f>
        <v>0</v>
      </c>
      <c r="FS194" s="1">
        <f>SUMIF('[1]2026B and 2026F Details'!$AU:$AU,[1]GAE!$HZ194,'[1]2026B and 2026F Details'!DW:DW)</f>
        <v>0</v>
      </c>
      <c r="FT194" s="1">
        <f>SUMIF('[1]2026B and 2026F Details'!$AU:$AU,[1]GAE!$HZ194,'[1]2026B and 2026F Details'!DX:DX)</f>
        <v>0</v>
      </c>
      <c r="FU194" s="1">
        <f>SUMIF('[1]2026B and 2026F Details'!$AU:$AU,[1]GAE!$HZ194,'[1]2026B and 2026F Details'!DY:DY)</f>
        <v>0</v>
      </c>
      <c r="FV194" s="1">
        <f>SUMIF('[1]2026B and 2026F Details'!$AU:$AU,[1]GAE!$HZ194,'[1]2026B and 2026F Details'!DZ:DZ)</f>
        <v>0</v>
      </c>
      <c r="FW194" s="1">
        <f>SUMIF('[1]2026B and 2026F Details'!$AU:$AU,[1]GAE!$HZ194,'[1]2026B and 2026F Details'!EA:EA)</f>
        <v>0</v>
      </c>
      <c r="FX194" s="1">
        <f>SUMIF('[1]2026B and 2026F Details'!$AU:$AU,[1]GAE!$HZ194,'[1]2026B and 2026F Details'!EB:EB)</f>
        <v>0</v>
      </c>
      <c r="FY194" s="1">
        <f>SUMIF('[1]2026B and 2026F Details'!$AU:$AU,[1]GAE!$HZ194,'[1]2026B and 2026F Details'!EC:EC)</f>
        <v>0</v>
      </c>
      <c r="FZ194" s="1">
        <f>SUMIF('[1]2026B and 2026F Details'!$AU:$AU,[1]GAE!$HZ194,'[1]2026B and 2026F Details'!ED:ED)</f>
        <v>0</v>
      </c>
      <c r="GA194" s="1">
        <f>SUMIF('[1]2026B and 2026F Details'!$AU:$AU,[1]GAE!$HZ194,'[1]2026B and 2026F Details'!EE:EE)</f>
        <v>0</v>
      </c>
      <c r="GB194" s="1">
        <f>SUMIF('[1]2026B and 2026F Details'!$AU:$AU,[1]GAE!$HZ194,'[1]2026B and 2026F Details'!EF:EF)</f>
        <v>0</v>
      </c>
      <c r="GC194" s="1">
        <f>SUMIF('[1]2026B and 2026F Details'!$AU:$AU,[1]GAE!$HZ194,'[1]2026B and 2026F Details'!EG:EG)</f>
        <v>0</v>
      </c>
      <c r="GD194" t="s">
        <v>109</v>
      </c>
      <c r="GE194" t="s">
        <v>124</v>
      </c>
    </row>
    <row r="195" spans="1:187" x14ac:dyDescent="0.35">
      <c r="A195" t="s">
        <v>103</v>
      </c>
      <c r="B195" t="s">
        <v>104</v>
      </c>
      <c r="C195">
        <v>80313106</v>
      </c>
      <c r="D195">
        <v>61111101</v>
      </c>
      <c r="E195" s="1">
        <v>0</v>
      </c>
      <c r="F195" s="1">
        <v>0</v>
      </c>
      <c r="G195" s="1">
        <v>0</v>
      </c>
      <c r="H195" s="1">
        <v>1650</v>
      </c>
      <c r="I195" s="1">
        <v>0</v>
      </c>
      <c r="J195" s="1">
        <v>0</v>
      </c>
      <c r="K195" s="1">
        <v>0</v>
      </c>
      <c r="L195" s="1">
        <v>0</v>
      </c>
      <c r="M195" s="1">
        <v>3477.6800000000003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13839.28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765</v>
      </c>
      <c r="AT195" s="1">
        <v>0</v>
      </c>
      <c r="AU195" s="1">
        <v>0</v>
      </c>
      <c r="AV195" s="1">
        <v>0</v>
      </c>
      <c r="AW195" s="1">
        <v>910.71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4">
        <v>0</v>
      </c>
      <c r="ER195" s="1">
        <v>0</v>
      </c>
      <c r="ES195" s="35"/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f>SUMIF('[1]2026B and 2026F Details'!$AU:$AU,[1]GAE!$HZ195,'[1]2026B and 2026F Details'!DV:DV)</f>
        <v>0</v>
      </c>
      <c r="FS195" s="1">
        <f>SUMIF('[1]2026B and 2026F Details'!$AU:$AU,[1]GAE!$HZ195,'[1]2026B and 2026F Details'!DW:DW)</f>
        <v>0</v>
      </c>
      <c r="FT195" s="1">
        <f>SUMIF('[1]2026B and 2026F Details'!$AU:$AU,[1]GAE!$HZ195,'[1]2026B and 2026F Details'!DX:DX)</f>
        <v>0</v>
      </c>
      <c r="FU195" s="1">
        <f>SUMIF('[1]2026B and 2026F Details'!$AU:$AU,[1]GAE!$HZ195,'[1]2026B and 2026F Details'!DY:DY)</f>
        <v>0</v>
      </c>
      <c r="FV195" s="1">
        <f>SUMIF('[1]2026B and 2026F Details'!$AU:$AU,[1]GAE!$HZ195,'[1]2026B and 2026F Details'!DZ:DZ)</f>
        <v>0</v>
      </c>
      <c r="FW195" s="1">
        <f>SUMIF('[1]2026B and 2026F Details'!$AU:$AU,[1]GAE!$HZ195,'[1]2026B and 2026F Details'!EA:EA)</f>
        <v>0</v>
      </c>
      <c r="FX195" s="1">
        <f>SUMIF('[1]2026B and 2026F Details'!$AU:$AU,[1]GAE!$HZ195,'[1]2026B and 2026F Details'!EB:EB)</f>
        <v>0</v>
      </c>
      <c r="FY195" s="1">
        <f>SUMIF('[1]2026B and 2026F Details'!$AU:$AU,[1]GAE!$HZ195,'[1]2026B and 2026F Details'!EC:EC)</f>
        <v>0</v>
      </c>
      <c r="FZ195" s="1">
        <f>SUMIF('[1]2026B and 2026F Details'!$AU:$AU,[1]GAE!$HZ195,'[1]2026B and 2026F Details'!ED:ED)</f>
        <v>0</v>
      </c>
      <c r="GA195" s="1">
        <f>SUMIF('[1]2026B and 2026F Details'!$AU:$AU,[1]GAE!$HZ195,'[1]2026B and 2026F Details'!EE:EE)</f>
        <v>0</v>
      </c>
      <c r="GB195" s="1">
        <f>SUMIF('[1]2026B and 2026F Details'!$AU:$AU,[1]GAE!$HZ195,'[1]2026B and 2026F Details'!EF:EF)</f>
        <v>0</v>
      </c>
      <c r="GC195" s="1">
        <f>SUMIF('[1]2026B and 2026F Details'!$AU:$AU,[1]GAE!$HZ195,'[1]2026B and 2026F Details'!EG:EG)</f>
        <v>0</v>
      </c>
      <c r="GD195" t="s">
        <v>109</v>
      </c>
      <c r="GE195" t="s">
        <v>124</v>
      </c>
    </row>
    <row r="196" spans="1:187" x14ac:dyDescent="0.35">
      <c r="A196" t="s">
        <v>103</v>
      </c>
      <c r="B196" t="s">
        <v>104</v>
      </c>
      <c r="C196">
        <v>80314101</v>
      </c>
      <c r="D196">
        <v>61111101</v>
      </c>
      <c r="E196" s="1">
        <v>0</v>
      </c>
      <c r="F196" s="1">
        <v>14</v>
      </c>
      <c r="G196" s="1">
        <v>14913.66</v>
      </c>
      <c r="H196" s="1">
        <v>1316.9600000000009</v>
      </c>
      <c r="I196" s="1">
        <v>20442.829999999994</v>
      </c>
      <c r="J196" s="1">
        <v>3128.9800000000032</v>
      </c>
      <c r="K196" s="1">
        <v>891.29000000000087</v>
      </c>
      <c r="L196" s="1">
        <v>12261.659999999996</v>
      </c>
      <c r="M196" s="1">
        <v>22202.000000000007</v>
      </c>
      <c r="N196" s="1">
        <v>3659.1399999999994</v>
      </c>
      <c r="O196" s="1">
        <v>25741.259999999995</v>
      </c>
      <c r="P196" s="1">
        <v>1945.2900000000081</v>
      </c>
      <c r="Q196" s="1">
        <v>891.29</v>
      </c>
      <c r="R196" s="1">
        <v>11850.220000000001</v>
      </c>
      <c r="S196" s="1">
        <v>891.28999999999905</v>
      </c>
      <c r="T196" s="1">
        <v>891.29000000000087</v>
      </c>
      <c r="U196" s="1">
        <v>405.1299999999992</v>
      </c>
      <c r="V196" s="1">
        <v>8800.8799999999992</v>
      </c>
      <c r="W196" s="1">
        <v>21071.410000000003</v>
      </c>
      <c r="X196" s="1">
        <v>0</v>
      </c>
      <c r="Y196" s="1">
        <v>0</v>
      </c>
      <c r="Z196" s="1">
        <v>42899.999999999993</v>
      </c>
      <c r="AA196" s="1">
        <v>0</v>
      </c>
      <c r="AB196" s="1">
        <v>1500</v>
      </c>
      <c r="AC196" s="1">
        <v>0</v>
      </c>
      <c r="AD196" s="1">
        <v>0</v>
      </c>
      <c r="AE196" s="1">
        <v>0</v>
      </c>
      <c r="AF196" s="1">
        <v>2574.29</v>
      </c>
      <c r="AG196" s="1">
        <v>1375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3794.64</v>
      </c>
      <c r="AQ196" s="1">
        <v>14105.27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4553.57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4">
        <v>0</v>
      </c>
      <c r="ER196" s="1">
        <v>0</v>
      </c>
      <c r="ES196" s="35"/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f>SUMIF('[1]2026B and 2026F Details'!$AU:$AU,[1]GAE!$HZ196,'[1]2026B and 2026F Details'!DV:DV)</f>
        <v>0</v>
      </c>
      <c r="FS196" s="1">
        <f>SUMIF('[1]2026B and 2026F Details'!$AU:$AU,[1]GAE!$HZ196,'[1]2026B and 2026F Details'!DW:DW)</f>
        <v>0</v>
      </c>
      <c r="FT196" s="1">
        <f>SUMIF('[1]2026B and 2026F Details'!$AU:$AU,[1]GAE!$HZ196,'[1]2026B and 2026F Details'!DX:DX)</f>
        <v>0</v>
      </c>
      <c r="FU196" s="1">
        <f>SUMIF('[1]2026B and 2026F Details'!$AU:$AU,[1]GAE!$HZ196,'[1]2026B and 2026F Details'!DY:DY)</f>
        <v>0</v>
      </c>
      <c r="FV196" s="1">
        <f>SUMIF('[1]2026B and 2026F Details'!$AU:$AU,[1]GAE!$HZ196,'[1]2026B and 2026F Details'!DZ:DZ)</f>
        <v>0</v>
      </c>
      <c r="FW196" s="1">
        <f>SUMIF('[1]2026B and 2026F Details'!$AU:$AU,[1]GAE!$HZ196,'[1]2026B and 2026F Details'!EA:EA)</f>
        <v>0</v>
      </c>
      <c r="FX196" s="1">
        <f>SUMIF('[1]2026B and 2026F Details'!$AU:$AU,[1]GAE!$HZ196,'[1]2026B and 2026F Details'!EB:EB)</f>
        <v>0</v>
      </c>
      <c r="FY196" s="1">
        <f>SUMIF('[1]2026B and 2026F Details'!$AU:$AU,[1]GAE!$HZ196,'[1]2026B and 2026F Details'!EC:EC)</f>
        <v>0</v>
      </c>
      <c r="FZ196" s="1">
        <f>SUMIF('[1]2026B and 2026F Details'!$AU:$AU,[1]GAE!$HZ196,'[1]2026B and 2026F Details'!ED:ED)</f>
        <v>0</v>
      </c>
      <c r="GA196" s="1">
        <f>SUMIF('[1]2026B and 2026F Details'!$AU:$AU,[1]GAE!$HZ196,'[1]2026B and 2026F Details'!EE:EE)</f>
        <v>0</v>
      </c>
      <c r="GB196" s="1">
        <f>SUMIF('[1]2026B and 2026F Details'!$AU:$AU,[1]GAE!$HZ196,'[1]2026B and 2026F Details'!EF:EF)</f>
        <v>0</v>
      </c>
      <c r="GC196" s="1">
        <f>SUMIF('[1]2026B and 2026F Details'!$AU:$AU,[1]GAE!$HZ196,'[1]2026B and 2026F Details'!EG:EG)</f>
        <v>0</v>
      </c>
      <c r="GD196" t="s">
        <v>109</v>
      </c>
      <c r="GE196" t="s">
        <v>124</v>
      </c>
    </row>
    <row r="197" spans="1:187" x14ac:dyDescent="0.35">
      <c r="A197" t="s">
        <v>103</v>
      </c>
      <c r="B197" t="s">
        <v>104</v>
      </c>
      <c r="C197">
        <v>80315201</v>
      </c>
      <c r="D197">
        <v>61111101</v>
      </c>
      <c r="E197" s="1">
        <v>0</v>
      </c>
      <c r="F197" s="1">
        <v>3348.21</v>
      </c>
      <c r="G197" s="1">
        <v>14821.41</v>
      </c>
      <c r="H197" s="1">
        <v>526.79000000000087</v>
      </c>
      <c r="I197" s="1">
        <v>19128.539999999997</v>
      </c>
      <c r="J197" s="1">
        <v>1553.5699999999997</v>
      </c>
      <c r="K197" s="1">
        <v>5285.7100000000064</v>
      </c>
      <c r="L197" s="1">
        <v>11691.079999999994</v>
      </c>
      <c r="M197" s="1">
        <v>21720.710000000006</v>
      </c>
      <c r="N197" s="1">
        <v>2767.8499999999913</v>
      </c>
      <c r="O197" s="1">
        <v>27983.910000000003</v>
      </c>
      <c r="P197" s="1">
        <v>300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4438.38</v>
      </c>
      <c r="W197" s="1">
        <v>21071.41</v>
      </c>
      <c r="X197" s="1">
        <v>0</v>
      </c>
      <c r="Y197" s="1">
        <v>0</v>
      </c>
      <c r="Z197" s="1">
        <v>0</v>
      </c>
      <c r="AA197" s="1">
        <v>0</v>
      </c>
      <c r="AB197" s="1">
        <v>237.25</v>
      </c>
      <c r="AC197" s="1">
        <v>0</v>
      </c>
      <c r="AD197" s="1">
        <v>0</v>
      </c>
      <c r="AE197" s="1">
        <v>0</v>
      </c>
      <c r="AF197" s="1">
        <v>62.5</v>
      </c>
      <c r="AG197" s="1">
        <v>0</v>
      </c>
      <c r="AH197" s="1">
        <v>0</v>
      </c>
      <c r="AI197" s="1">
        <v>419.64</v>
      </c>
      <c r="AJ197" s="1">
        <v>-9.9999999999909051E-3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7138.39</v>
      </c>
      <c r="AW197" s="1">
        <v>0</v>
      </c>
      <c r="AX197" s="1">
        <v>0</v>
      </c>
      <c r="AY197" s="1">
        <v>0</v>
      </c>
      <c r="AZ197" s="1">
        <v>12289.470000000001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4">
        <v>0</v>
      </c>
      <c r="ER197" s="1">
        <v>0</v>
      </c>
      <c r="ES197" s="35"/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f>SUMIF('[1]2026B and 2026F Details'!$AU:$AU,[1]GAE!$HZ197,'[1]2026B and 2026F Details'!DV:DV)</f>
        <v>0</v>
      </c>
      <c r="FS197" s="1">
        <f>SUMIF('[1]2026B and 2026F Details'!$AU:$AU,[1]GAE!$HZ197,'[1]2026B and 2026F Details'!DW:DW)</f>
        <v>0</v>
      </c>
      <c r="FT197" s="1">
        <f>SUMIF('[1]2026B and 2026F Details'!$AU:$AU,[1]GAE!$HZ197,'[1]2026B and 2026F Details'!DX:DX)</f>
        <v>0</v>
      </c>
      <c r="FU197" s="1">
        <f>SUMIF('[1]2026B and 2026F Details'!$AU:$AU,[1]GAE!$HZ197,'[1]2026B and 2026F Details'!DY:DY)</f>
        <v>0</v>
      </c>
      <c r="FV197" s="1">
        <f>SUMIF('[1]2026B and 2026F Details'!$AU:$AU,[1]GAE!$HZ197,'[1]2026B and 2026F Details'!DZ:DZ)</f>
        <v>0</v>
      </c>
      <c r="FW197" s="1">
        <f>SUMIF('[1]2026B and 2026F Details'!$AU:$AU,[1]GAE!$HZ197,'[1]2026B and 2026F Details'!EA:EA)</f>
        <v>0</v>
      </c>
      <c r="FX197" s="1">
        <f>SUMIF('[1]2026B and 2026F Details'!$AU:$AU,[1]GAE!$HZ197,'[1]2026B and 2026F Details'!EB:EB)</f>
        <v>0</v>
      </c>
      <c r="FY197" s="1">
        <f>SUMIF('[1]2026B and 2026F Details'!$AU:$AU,[1]GAE!$HZ197,'[1]2026B and 2026F Details'!EC:EC)</f>
        <v>0</v>
      </c>
      <c r="FZ197" s="1">
        <f>SUMIF('[1]2026B and 2026F Details'!$AU:$AU,[1]GAE!$HZ197,'[1]2026B and 2026F Details'!ED:ED)</f>
        <v>0</v>
      </c>
      <c r="GA197" s="1">
        <f>SUMIF('[1]2026B and 2026F Details'!$AU:$AU,[1]GAE!$HZ197,'[1]2026B and 2026F Details'!EE:EE)</f>
        <v>0</v>
      </c>
      <c r="GB197" s="1">
        <f>SUMIF('[1]2026B and 2026F Details'!$AU:$AU,[1]GAE!$HZ197,'[1]2026B and 2026F Details'!EF:EF)</f>
        <v>0</v>
      </c>
      <c r="GC197" s="1">
        <f>SUMIF('[1]2026B and 2026F Details'!$AU:$AU,[1]GAE!$HZ197,'[1]2026B and 2026F Details'!EG:EG)</f>
        <v>0</v>
      </c>
      <c r="GD197" t="s">
        <v>109</v>
      </c>
      <c r="GE197" t="s">
        <v>124</v>
      </c>
    </row>
    <row r="198" spans="1:187" x14ac:dyDescent="0.35">
      <c r="A198" t="s">
        <v>103</v>
      </c>
      <c r="B198" t="s">
        <v>104</v>
      </c>
      <c r="C198">
        <v>80316101</v>
      </c>
      <c r="D198">
        <v>61111101</v>
      </c>
      <c r="E198" s="1">
        <v>0</v>
      </c>
      <c r="F198" s="1">
        <v>5582.14</v>
      </c>
      <c r="G198" s="1">
        <v>29642.92</v>
      </c>
      <c r="H198" s="1">
        <v>526.79000000000087</v>
      </c>
      <c r="I198" s="1">
        <v>37568.799999999996</v>
      </c>
      <c r="J198" s="1">
        <v>790.18000000000757</v>
      </c>
      <c r="K198" s="1">
        <v>2633.929999999993</v>
      </c>
      <c r="L198" s="1">
        <v>3000.7100000000064</v>
      </c>
      <c r="M198" s="1">
        <v>42321.47</v>
      </c>
      <c r="N198" s="1">
        <v>4072.8499999999913</v>
      </c>
      <c r="O198" s="1">
        <v>42321.470000000016</v>
      </c>
      <c r="P198" s="1">
        <v>6037.5</v>
      </c>
      <c r="Q198" s="1">
        <v>38.43</v>
      </c>
      <c r="R198" s="1">
        <v>0</v>
      </c>
      <c r="S198" s="1">
        <v>11160.72</v>
      </c>
      <c r="T198" s="1">
        <v>0</v>
      </c>
      <c r="U198" s="1">
        <v>0</v>
      </c>
      <c r="V198" s="1">
        <v>0</v>
      </c>
      <c r="W198" s="1">
        <v>21071.410000000003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280</v>
      </c>
      <c r="AN198" s="1">
        <v>5475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2610.71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4">
        <v>0</v>
      </c>
      <c r="ER198" s="1">
        <v>0</v>
      </c>
      <c r="ES198" s="35"/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f>SUMIF('[1]2026B and 2026F Details'!$AU:$AU,[1]GAE!$HZ198,'[1]2026B and 2026F Details'!DV:DV)</f>
        <v>0</v>
      </c>
      <c r="FS198" s="1">
        <f>SUMIF('[1]2026B and 2026F Details'!$AU:$AU,[1]GAE!$HZ198,'[1]2026B and 2026F Details'!DW:DW)</f>
        <v>0</v>
      </c>
      <c r="FT198" s="1">
        <f>SUMIF('[1]2026B and 2026F Details'!$AU:$AU,[1]GAE!$HZ198,'[1]2026B and 2026F Details'!DX:DX)</f>
        <v>0</v>
      </c>
      <c r="FU198" s="1">
        <f>SUMIF('[1]2026B and 2026F Details'!$AU:$AU,[1]GAE!$HZ198,'[1]2026B and 2026F Details'!DY:DY)</f>
        <v>0</v>
      </c>
      <c r="FV198" s="1">
        <f>SUMIF('[1]2026B and 2026F Details'!$AU:$AU,[1]GAE!$HZ198,'[1]2026B and 2026F Details'!DZ:DZ)</f>
        <v>0</v>
      </c>
      <c r="FW198" s="1">
        <f>SUMIF('[1]2026B and 2026F Details'!$AU:$AU,[1]GAE!$HZ198,'[1]2026B and 2026F Details'!EA:EA)</f>
        <v>0</v>
      </c>
      <c r="FX198" s="1">
        <f>SUMIF('[1]2026B and 2026F Details'!$AU:$AU,[1]GAE!$HZ198,'[1]2026B and 2026F Details'!EB:EB)</f>
        <v>0</v>
      </c>
      <c r="FY198" s="1">
        <f>SUMIF('[1]2026B and 2026F Details'!$AU:$AU,[1]GAE!$HZ198,'[1]2026B and 2026F Details'!EC:EC)</f>
        <v>0</v>
      </c>
      <c r="FZ198" s="1">
        <f>SUMIF('[1]2026B and 2026F Details'!$AU:$AU,[1]GAE!$HZ198,'[1]2026B and 2026F Details'!ED:ED)</f>
        <v>0</v>
      </c>
      <c r="GA198" s="1">
        <f>SUMIF('[1]2026B and 2026F Details'!$AU:$AU,[1]GAE!$HZ198,'[1]2026B and 2026F Details'!EE:EE)</f>
        <v>0</v>
      </c>
      <c r="GB198" s="1">
        <f>SUMIF('[1]2026B and 2026F Details'!$AU:$AU,[1]GAE!$HZ198,'[1]2026B and 2026F Details'!EF:EF)</f>
        <v>0</v>
      </c>
      <c r="GC198" s="1">
        <f>SUMIF('[1]2026B and 2026F Details'!$AU:$AU,[1]GAE!$HZ198,'[1]2026B and 2026F Details'!EG:EG)</f>
        <v>0</v>
      </c>
      <c r="GD198" t="s">
        <v>109</v>
      </c>
      <c r="GE198" t="s">
        <v>124</v>
      </c>
    </row>
    <row r="199" spans="1:187" x14ac:dyDescent="0.35">
      <c r="A199" t="s">
        <v>103</v>
      </c>
      <c r="B199" t="s">
        <v>104</v>
      </c>
      <c r="C199">
        <v>80317101</v>
      </c>
      <c r="D199">
        <v>61111101</v>
      </c>
      <c r="E199" s="1">
        <v>0</v>
      </c>
      <c r="F199" s="1">
        <v>6138.39</v>
      </c>
      <c r="G199" s="1">
        <v>14821.41</v>
      </c>
      <c r="H199" s="1">
        <v>1053.5699999999997</v>
      </c>
      <c r="I199" s="1">
        <v>44255.340000000011</v>
      </c>
      <c r="J199" s="1">
        <v>2633.929999999993</v>
      </c>
      <c r="K199" s="1">
        <v>3950.8899999999994</v>
      </c>
      <c r="L199" s="1">
        <v>1865.1800000000076</v>
      </c>
      <c r="M199" s="1">
        <v>21160.699999999997</v>
      </c>
      <c r="N199" s="1">
        <v>9202.25</v>
      </c>
      <c r="O199" s="1">
        <v>21687.489999999991</v>
      </c>
      <c r="P199" s="1">
        <v>16548.209999999992</v>
      </c>
      <c r="Q199" s="1">
        <v>458.07</v>
      </c>
      <c r="R199" s="1">
        <v>0</v>
      </c>
      <c r="S199" s="1">
        <v>11160.710000000001</v>
      </c>
      <c r="T199" s="1">
        <v>0</v>
      </c>
      <c r="U199" s="1">
        <v>0</v>
      </c>
      <c r="V199" s="1">
        <v>0</v>
      </c>
      <c r="W199" s="1">
        <v>21071.5</v>
      </c>
      <c r="X199" s="1">
        <v>0</v>
      </c>
      <c r="Y199" s="1">
        <v>0</v>
      </c>
      <c r="Z199" s="1">
        <v>0</v>
      </c>
      <c r="AA199" s="1">
        <v>0</v>
      </c>
      <c r="AB199" s="1">
        <v>1500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183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22321.43</v>
      </c>
      <c r="AT199" s="1">
        <v>0</v>
      </c>
      <c r="AU199" s="1">
        <v>0</v>
      </c>
      <c r="AV199" s="1">
        <v>3569.2000000000007</v>
      </c>
      <c r="AW199" s="1">
        <v>0</v>
      </c>
      <c r="AX199" s="1">
        <v>0</v>
      </c>
      <c r="AY199" s="1">
        <v>13157.579999999998</v>
      </c>
      <c r="AZ199" s="1">
        <v>13157.590000000004</v>
      </c>
      <c r="BA199" s="1">
        <v>0</v>
      </c>
      <c r="BB199" s="1">
        <v>0</v>
      </c>
      <c r="BC199" s="1">
        <v>0.01</v>
      </c>
      <c r="BD199" s="1">
        <v>-13157.59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14062.5</v>
      </c>
      <c r="BZ199" s="1">
        <v>14196.43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6991.07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0.01</v>
      </c>
      <c r="DL199" s="1">
        <v>-13157.59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14062.5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4">
        <v>0</v>
      </c>
      <c r="ER199" s="1">
        <v>0</v>
      </c>
      <c r="ES199" s="35"/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150000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f>SUMIF('[1]2026B and 2026F Details'!$AU:$AU,[1]GAE!$HZ199,'[1]2026B and 2026F Details'!DV:DV)</f>
        <v>0</v>
      </c>
      <c r="FS199" s="1">
        <f>SUMIF('[1]2026B and 2026F Details'!$AU:$AU,[1]GAE!$HZ199,'[1]2026B and 2026F Details'!DW:DW)</f>
        <v>0</v>
      </c>
      <c r="FT199" s="1">
        <f>SUMIF('[1]2026B and 2026F Details'!$AU:$AU,[1]GAE!$HZ199,'[1]2026B and 2026F Details'!DX:DX)</f>
        <v>0</v>
      </c>
      <c r="FU199" s="1">
        <f>SUMIF('[1]2026B and 2026F Details'!$AU:$AU,[1]GAE!$HZ199,'[1]2026B and 2026F Details'!DY:DY)</f>
        <v>0</v>
      </c>
      <c r="FV199" s="1">
        <f>SUMIF('[1]2026B and 2026F Details'!$AU:$AU,[1]GAE!$HZ199,'[1]2026B and 2026F Details'!DZ:DZ)</f>
        <v>0</v>
      </c>
      <c r="FW199" s="1">
        <f>SUMIF('[1]2026B and 2026F Details'!$AU:$AU,[1]GAE!$HZ199,'[1]2026B and 2026F Details'!EA:EA)</f>
        <v>0</v>
      </c>
      <c r="FX199" s="1">
        <f>SUMIF('[1]2026B and 2026F Details'!$AU:$AU,[1]GAE!$HZ199,'[1]2026B and 2026F Details'!EB:EB)</f>
        <v>0</v>
      </c>
      <c r="FY199" s="1">
        <f>SUMIF('[1]2026B and 2026F Details'!$AU:$AU,[1]GAE!$HZ199,'[1]2026B and 2026F Details'!EC:EC)</f>
        <v>0</v>
      </c>
      <c r="FZ199" s="1">
        <f>SUMIF('[1]2026B and 2026F Details'!$AU:$AU,[1]GAE!$HZ199,'[1]2026B and 2026F Details'!ED:ED)</f>
        <v>0</v>
      </c>
      <c r="GA199" s="1">
        <f>SUMIF('[1]2026B and 2026F Details'!$AU:$AU,[1]GAE!$HZ199,'[1]2026B and 2026F Details'!EE:EE)</f>
        <v>0</v>
      </c>
      <c r="GB199" s="1">
        <f>SUMIF('[1]2026B and 2026F Details'!$AU:$AU,[1]GAE!$HZ199,'[1]2026B and 2026F Details'!EF:EF)</f>
        <v>0</v>
      </c>
      <c r="GC199" s="1">
        <f>SUMIF('[1]2026B and 2026F Details'!$AU:$AU,[1]GAE!$HZ199,'[1]2026B and 2026F Details'!EG:EG)</f>
        <v>0</v>
      </c>
      <c r="GD199" t="s">
        <v>109</v>
      </c>
      <c r="GE199" t="s">
        <v>124</v>
      </c>
    </row>
    <row r="200" spans="1:187" x14ac:dyDescent="0.35">
      <c r="A200" t="s">
        <v>103</v>
      </c>
      <c r="B200" t="s">
        <v>104</v>
      </c>
      <c r="C200">
        <v>80333101</v>
      </c>
      <c r="D200">
        <v>61111101</v>
      </c>
      <c r="E200" s="1">
        <v>-526.79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290.25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4">
        <v>0</v>
      </c>
      <c r="ER200" s="1">
        <v>0</v>
      </c>
      <c r="ES200" s="35"/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f>SUMIF('[1]2026B and 2026F Details'!$AU:$AU,[1]GAE!$HZ200,'[1]2026B and 2026F Details'!DV:DV)</f>
        <v>0</v>
      </c>
      <c r="FS200" s="1">
        <f>SUMIF('[1]2026B and 2026F Details'!$AU:$AU,[1]GAE!$HZ200,'[1]2026B and 2026F Details'!DW:DW)</f>
        <v>0</v>
      </c>
      <c r="FT200" s="1">
        <f>SUMIF('[1]2026B and 2026F Details'!$AU:$AU,[1]GAE!$HZ200,'[1]2026B and 2026F Details'!DX:DX)</f>
        <v>0</v>
      </c>
      <c r="FU200" s="1">
        <f>SUMIF('[1]2026B and 2026F Details'!$AU:$AU,[1]GAE!$HZ200,'[1]2026B and 2026F Details'!DY:DY)</f>
        <v>0</v>
      </c>
      <c r="FV200" s="1">
        <f>SUMIF('[1]2026B and 2026F Details'!$AU:$AU,[1]GAE!$HZ200,'[1]2026B and 2026F Details'!DZ:DZ)</f>
        <v>0</v>
      </c>
      <c r="FW200" s="1">
        <f>SUMIF('[1]2026B and 2026F Details'!$AU:$AU,[1]GAE!$HZ200,'[1]2026B and 2026F Details'!EA:EA)</f>
        <v>0</v>
      </c>
      <c r="FX200" s="1">
        <f>SUMIF('[1]2026B and 2026F Details'!$AU:$AU,[1]GAE!$HZ200,'[1]2026B and 2026F Details'!EB:EB)</f>
        <v>0</v>
      </c>
      <c r="FY200" s="1">
        <f>SUMIF('[1]2026B and 2026F Details'!$AU:$AU,[1]GAE!$HZ200,'[1]2026B and 2026F Details'!EC:EC)</f>
        <v>0</v>
      </c>
      <c r="FZ200" s="1">
        <f>SUMIF('[1]2026B and 2026F Details'!$AU:$AU,[1]GAE!$HZ200,'[1]2026B and 2026F Details'!ED:ED)</f>
        <v>0</v>
      </c>
      <c r="GA200" s="1">
        <f>SUMIF('[1]2026B and 2026F Details'!$AU:$AU,[1]GAE!$HZ200,'[1]2026B and 2026F Details'!EE:EE)</f>
        <v>0</v>
      </c>
      <c r="GB200" s="1">
        <f>SUMIF('[1]2026B and 2026F Details'!$AU:$AU,[1]GAE!$HZ200,'[1]2026B and 2026F Details'!EF:EF)</f>
        <v>0</v>
      </c>
      <c r="GC200" s="1">
        <f>SUMIF('[1]2026B and 2026F Details'!$AU:$AU,[1]GAE!$HZ200,'[1]2026B and 2026F Details'!EG:EG)</f>
        <v>0</v>
      </c>
      <c r="GD200" t="s">
        <v>109</v>
      </c>
      <c r="GE200" t="s">
        <v>124</v>
      </c>
    </row>
    <row r="201" spans="1:187" x14ac:dyDescent="0.35">
      <c r="A201" t="s">
        <v>103</v>
      </c>
      <c r="B201" t="s">
        <v>104</v>
      </c>
      <c r="C201">
        <v>80333102</v>
      </c>
      <c r="D201">
        <v>61111101</v>
      </c>
      <c r="E201" s="1">
        <v>-526.79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385.28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4">
        <v>0</v>
      </c>
      <c r="ER201" s="1">
        <v>0</v>
      </c>
      <c r="ES201" s="35"/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f>SUMIF('[1]2026B and 2026F Details'!$AU:$AU,[1]GAE!$HZ201,'[1]2026B and 2026F Details'!DV:DV)</f>
        <v>0</v>
      </c>
      <c r="FS201" s="1">
        <f>SUMIF('[1]2026B and 2026F Details'!$AU:$AU,[1]GAE!$HZ201,'[1]2026B and 2026F Details'!DW:DW)</f>
        <v>0</v>
      </c>
      <c r="FT201" s="1">
        <f>SUMIF('[1]2026B and 2026F Details'!$AU:$AU,[1]GAE!$HZ201,'[1]2026B and 2026F Details'!DX:DX)</f>
        <v>0</v>
      </c>
      <c r="FU201" s="1">
        <f>SUMIF('[1]2026B and 2026F Details'!$AU:$AU,[1]GAE!$HZ201,'[1]2026B and 2026F Details'!DY:DY)</f>
        <v>0</v>
      </c>
      <c r="FV201" s="1">
        <f>SUMIF('[1]2026B and 2026F Details'!$AU:$AU,[1]GAE!$HZ201,'[1]2026B and 2026F Details'!DZ:DZ)</f>
        <v>0</v>
      </c>
      <c r="FW201" s="1">
        <f>SUMIF('[1]2026B and 2026F Details'!$AU:$AU,[1]GAE!$HZ201,'[1]2026B and 2026F Details'!EA:EA)</f>
        <v>0</v>
      </c>
      <c r="FX201" s="1">
        <f>SUMIF('[1]2026B and 2026F Details'!$AU:$AU,[1]GAE!$HZ201,'[1]2026B and 2026F Details'!EB:EB)</f>
        <v>0</v>
      </c>
      <c r="FY201" s="1">
        <f>SUMIF('[1]2026B and 2026F Details'!$AU:$AU,[1]GAE!$HZ201,'[1]2026B and 2026F Details'!EC:EC)</f>
        <v>0</v>
      </c>
      <c r="FZ201" s="1">
        <f>SUMIF('[1]2026B and 2026F Details'!$AU:$AU,[1]GAE!$HZ201,'[1]2026B and 2026F Details'!ED:ED)</f>
        <v>0</v>
      </c>
      <c r="GA201" s="1">
        <f>SUMIF('[1]2026B and 2026F Details'!$AU:$AU,[1]GAE!$HZ201,'[1]2026B and 2026F Details'!EE:EE)</f>
        <v>0</v>
      </c>
      <c r="GB201" s="1">
        <f>SUMIF('[1]2026B and 2026F Details'!$AU:$AU,[1]GAE!$HZ201,'[1]2026B and 2026F Details'!EF:EF)</f>
        <v>0</v>
      </c>
      <c r="GC201" s="1">
        <f>SUMIF('[1]2026B and 2026F Details'!$AU:$AU,[1]GAE!$HZ201,'[1]2026B and 2026F Details'!EG:EG)</f>
        <v>0</v>
      </c>
      <c r="GD201" t="s">
        <v>109</v>
      </c>
      <c r="GE201" t="s">
        <v>124</v>
      </c>
    </row>
    <row r="202" spans="1:187" x14ac:dyDescent="0.35">
      <c r="A202" t="s">
        <v>103</v>
      </c>
      <c r="B202" t="s">
        <v>104</v>
      </c>
      <c r="C202">
        <v>81111101</v>
      </c>
      <c r="D202">
        <v>61111101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2250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-12555.87</v>
      </c>
      <c r="BT202" s="1">
        <v>12555.87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-12555.87</v>
      </c>
      <c r="EB202" s="1">
        <v>12555.87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-12555.87</v>
      </c>
      <c r="EN202" s="1">
        <v>12555.87</v>
      </c>
      <c r="EO202" s="1">
        <v>0</v>
      </c>
      <c r="EP202" s="1">
        <v>0</v>
      </c>
      <c r="EQ202" s="4">
        <v>0</v>
      </c>
      <c r="ER202" s="1">
        <v>0</v>
      </c>
      <c r="ES202" s="35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f>SUMIF('[1]2026B and 2026F Details'!$AU:$AU,[1]GAE!$HZ202,'[1]2026B and 2026F Details'!DV:DV)</f>
        <v>0</v>
      </c>
      <c r="FS202" s="1">
        <f>SUMIF('[1]2026B and 2026F Details'!$AU:$AU,[1]GAE!$HZ202,'[1]2026B and 2026F Details'!DW:DW)</f>
        <v>0</v>
      </c>
      <c r="FT202" s="1">
        <f>SUMIF('[1]2026B and 2026F Details'!$AU:$AU,[1]GAE!$HZ202,'[1]2026B and 2026F Details'!DX:DX)</f>
        <v>0</v>
      </c>
      <c r="FU202" s="1">
        <f>SUMIF('[1]2026B and 2026F Details'!$AU:$AU,[1]GAE!$HZ202,'[1]2026B and 2026F Details'!DY:DY)</f>
        <v>0</v>
      </c>
      <c r="FV202" s="1">
        <f>SUMIF('[1]2026B and 2026F Details'!$AU:$AU,[1]GAE!$HZ202,'[1]2026B and 2026F Details'!DZ:DZ)</f>
        <v>0</v>
      </c>
      <c r="FW202" s="1">
        <f>SUMIF('[1]2026B and 2026F Details'!$AU:$AU,[1]GAE!$HZ202,'[1]2026B and 2026F Details'!EA:EA)</f>
        <v>0</v>
      </c>
      <c r="FX202" s="1">
        <f>SUMIF('[1]2026B and 2026F Details'!$AU:$AU,[1]GAE!$HZ202,'[1]2026B and 2026F Details'!EB:EB)</f>
        <v>0</v>
      </c>
      <c r="FY202" s="1">
        <f>SUMIF('[1]2026B and 2026F Details'!$AU:$AU,[1]GAE!$HZ202,'[1]2026B and 2026F Details'!EC:EC)</f>
        <v>0</v>
      </c>
      <c r="FZ202" s="1">
        <f>SUMIF('[1]2026B and 2026F Details'!$AU:$AU,[1]GAE!$HZ202,'[1]2026B and 2026F Details'!ED:ED)</f>
        <v>0</v>
      </c>
      <c r="GA202" s="1">
        <f>SUMIF('[1]2026B and 2026F Details'!$AU:$AU,[1]GAE!$HZ202,'[1]2026B and 2026F Details'!EE:EE)</f>
        <v>0</v>
      </c>
      <c r="GB202" s="1">
        <f>SUMIF('[1]2026B and 2026F Details'!$AU:$AU,[1]GAE!$HZ202,'[1]2026B and 2026F Details'!EF:EF)</f>
        <v>0</v>
      </c>
      <c r="GC202" s="1">
        <f>SUMIF('[1]2026B and 2026F Details'!$AU:$AU,[1]GAE!$HZ202,'[1]2026B and 2026F Details'!EG:EG)</f>
        <v>0</v>
      </c>
      <c r="GD202" t="s">
        <v>109</v>
      </c>
      <c r="GE202" t="s">
        <v>124</v>
      </c>
    </row>
    <row r="203" spans="1:187" x14ac:dyDescent="0.35">
      <c r="A203" t="s">
        <v>103</v>
      </c>
      <c r="B203" t="s">
        <v>104</v>
      </c>
      <c r="C203">
        <v>81132101</v>
      </c>
      <c r="D203">
        <v>61111101</v>
      </c>
      <c r="E203" s="1">
        <v>0</v>
      </c>
      <c r="F203" s="1">
        <v>0</v>
      </c>
      <c r="G203" s="1">
        <v>2220.98</v>
      </c>
      <c r="H203" s="1">
        <v>0</v>
      </c>
      <c r="I203" s="1">
        <v>0</v>
      </c>
      <c r="J203" s="1">
        <v>13750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28301.8</v>
      </c>
      <c r="Q203" s="1">
        <v>-13714.29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4229.9100000000017</v>
      </c>
      <c r="AA203" s="1">
        <v>0</v>
      </c>
      <c r="AB203" s="1">
        <v>235</v>
      </c>
      <c r="AC203" s="1">
        <v>0</v>
      </c>
      <c r="AD203" s="1">
        <v>13839.28</v>
      </c>
      <c r="AE203" s="1">
        <v>1.0000000000218279E-2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1297.06</v>
      </c>
      <c r="AS203" s="1">
        <v>0</v>
      </c>
      <c r="AT203" s="1">
        <v>0</v>
      </c>
      <c r="AU203" s="1">
        <v>3214.2900000000004</v>
      </c>
      <c r="AV203" s="1">
        <v>7741.07</v>
      </c>
      <c r="AW203" s="1">
        <v>0</v>
      </c>
      <c r="AX203" s="1">
        <v>0</v>
      </c>
      <c r="AY203" s="1">
        <v>0</v>
      </c>
      <c r="AZ203" s="1">
        <v>1785.0699999999997</v>
      </c>
      <c r="BA203" s="1">
        <v>0</v>
      </c>
      <c r="BB203" s="1">
        <v>0</v>
      </c>
      <c r="BC203" s="1">
        <v>22906.7</v>
      </c>
      <c r="BD203" s="1">
        <v>0</v>
      </c>
      <c r="BE203" s="1">
        <v>-22906.7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0.01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X203" s="1">
        <v>0</v>
      </c>
      <c r="CY203" s="1">
        <v>0</v>
      </c>
      <c r="CZ203" s="1">
        <v>0</v>
      </c>
      <c r="DA203" s="1">
        <v>200000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22906.7</v>
      </c>
      <c r="DL203" s="1">
        <v>0</v>
      </c>
      <c r="DM203" s="1">
        <v>-22906.7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0.01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4">
        <v>0</v>
      </c>
      <c r="ER203" s="1">
        <v>0</v>
      </c>
      <c r="ES203" s="35"/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f>SUMIF('[1]2026B and 2026F Details'!$AU:$AU,[1]GAE!$HZ203,'[1]2026B and 2026F Details'!DV:DV)</f>
        <v>0</v>
      </c>
      <c r="FS203" s="1">
        <f>SUMIF('[1]2026B and 2026F Details'!$AU:$AU,[1]GAE!$HZ203,'[1]2026B and 2026F Details'!DW:DW)</f>
        <v>0</v>
      </c>
      <c r="FT203" s="1">
        <f>SUMIF('[1]2026B and 2026F Details'!$AU:$AU,[1]GAE!$HZ203,'[1]2026B and 2026F Details'!DX:DX)</f>
        <v>0</v>
      </c>
      <c r="FU203" s="1">
        <f>SUMIF('[1]2026B and 2026F Details'!$AU:$AU,[1]GAE!$HZ203,'[1]2026B and 2026F Details'!DY:DY)</f>
        <v>0</v>
      </c>
      <c r="FV203" s="1">
        <f>SUMIF('[1]2026B and 2026F Details'!$AU:$AU,[1]GAE!$HZ203,'[1]2026B and 2026F Details'!DZ:DZ)</f>
        <v>0</v>
      </c>
      <c r="FW203" s="1">
        <f>SUMIF('[1]2026B and 2026F Details'!$AU:$AU,[1]GAE!$HZ203,'[1]2026B and 2026F Details'!EA:EA)</f>
        <v>0</v>
      </c>
      <c r="FX203" s="1">
        <f>SUMIF('[1]2026B and 2026F Details'!$AU:$AU,[1]GAE!$HZ203,'[1]2026B and 2026F Details'!EB:EB)</f>
        <v>0</v>
      </c>
      <c r="FY203" s="1">
        <f>SUMIF('[1]2026B and 2026F Details'!$AU:$AU,[1]GAE!$HZ203,'[1]2026B and 2026F Details'!EC:EC)</f>
        <v>0</v>
      </c>
      <c r="FZ203" s="1">
        <f>SUMIF('[1]2026B and 2026F Details'!$AU:$AU,[1]GAE!$HZ203,'[1]2026B and 2026F Details'!ED:ED)</f>
        <v>0</v>
      </c>
      <c r="GA203" s="1">
        <f>SUMIF('[1]2026B and 2026F Details'!$AU:$AU,[1]GAE!$HZ203,'[1]2026B and 2026F Details'!EE:EE)</f>
        <v>0</v>
      </c>
      <c r="GB203" s="1">
        <f>SUMIF('[1]2026B and 2026F Details'!$AU:$AU,[1]GAE!$HZ203,'[1]2026B and 2026F Details'!EF:EF)</f>
        <v>0</v>
      </c>
      <c r="GC203" s="1">
        <f>SUMIF('[1]2026B and 2026F Details'!$AU:$AU,[1]GAE!$HZ203,'[1]2026B and 2026F Details'!EG:EG)</f>
        <v>0</v>
      </c>
      <c r="GD203" t="s">
        <v>109</v>
      </c>
      <c r="GE203" t="s">
        <v>124</v>
      </c>
    </row>
    <row r="204" spans="1:187" x14ac:dyDescent="0.35">
      <c r="A204" t="s">
        <v>103</v>
      </c>
      <c r="B204" t="s">
        <v>104</v>
      </c>
      <c r="C204">
        <v>81133102</v>
      </c>
      <c r="D204">
        <v>61111101</v>
      </c>
      <c r="E204" s="1">
        <v>0</v>
      </c>
      <c r="F204" s="1">
        <v>0</v>
      </c>
      <c r="G204" s="1">
        <v>350</v>
      </c>
      <c r="H204" s="1">
        <v>0</v>
      </c>
      <c r="I204" s="1">
        <v>0</v>
      </c>
      <c r="J204" s="1">
        <v>100</v>
      </c>
      <c r="K204" s="1">
        <v>200</v>
      </c>
      <c r="L204" s="1">
        <v>0</v>
      </c>
      <c r="M204" s="1">
        <v>0</v>
      </c>
      <c r="N204" s="1">
        <v>1200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185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200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400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4">
        <v>0</v>
      </c>
      <c r="ER204" s="1">
        <v>0</v>
      </c>
      <c r="ES204" s="35"/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f>SUMIF('[1]2026B and 2026F Details'!$AU:$AU,[1]GAE!$HZ204,'[1]2026B and 2026F Details'!DV:DV)</f>
        <v>0</v>
      </c>
      <c r="FS204" s="1">
        <f>SUMIF('[1]2026B and 2026F Details'!$AU:$AU,[1]GAE!$HZ204,'[1]2026B and 2026F Details'!DW:DW)</f>
        <v>0</v>
      </c>
      <c r="FT204" s="1">
        <f>SUMIF('[1]2026B and 2026F Details'!$AU:$AU,[1]GAE!$HZ204,'[1]2026B and 2026F Details'!DX:DX)</f>
        <v>0</v>
      </c>
      <c r="FU204" s="1">
        <f>SUMIF('[1]2026B and 2026F Details'!$AU:$AU,[1]GAE!$HZ204,'[1]2026B and 2026F Details'!DY:DY)</f>
        <v>0</v>
      </c>
      <c r="FV204" s="1">
        <f>SUMIF('[1]2026B and 2026F Details'!$AU:$AU,[1]GAE!$HZ204,'[1]2026B and 2026F Details'!DZ:DZ)</f>
        <v>0</v>
      </c>
      <c r="FW204" s="1">
        <f>SUMIF('[1]2026B and 2026F Details'!$AU:$AU,[1]GAE!$HZ204,'[1]2026B and 2026F Details'!EA:EA)</f>
        <v>0</v>
      </c>
      <c r="FX204" s="1">
        <f>SUMIF('[1]2026B and 2026F Details'!$AU:$AU,[1]GAE!$HZ204,'[1]2026B and 2026F Details'!EB:EB)</f>
        <v>0</v>
      </c>
      <c r="FY204" s="1">
        <f>SUMIF('[1]2026B and 2026F Details'!$AU:$AU,[1]GAE!$HZ204,'[1]2026B and 2026F Details'!EC:EC)</f>
        <v>0</v>
      </c>
      <c r="FZ204" s="1">
        <f>SUMIF('[1]2026B and 2026F Details'!$AU:$AU,[1]GAE!$HZ204,'[1]2026B and 2026F Details'!ED:ED)</f>
        <v>0</v>
      </c>
      <c r="GA204" s="1">
        <f>SUMIF('[1]2026B and 2026F Details'!$AU:$AU,[1]GAE!$HZ204,'[1]2026B and 2026F Details'!EE:EE)</f>
        <v>0</v>
      </c>
      <c r="GB204" s="1">
        <f>SUMIF('[1]2026B and 2026F Details'!$AU:$AU,[1]GAE!$HZ204,'[1]2026B and 2026F Details'!EF:EF)</f>
        <v>0</v>
      </c>
      <c r="GC204" s="1">
        <f>SUMIF('[1]2026B and 2026F Details'!$AU:$AU,[1]GAE!$HZ204,'[1]2026B and 2026F Details'!EG:EG)</f>
        <v>0</v>
      </c>
      <c r="GD204" t="s">
        <v>109</v>
      </c>
      <c r="GE204" t="s">
        <v>124</v>
      </c>
    </row>
    <row r="205" spans="1:187" x14ac:dyDescent="0.35">
      <c r="A205" t="s">
        <v>103</v>
      </c>
      <c r="B205" t="s">
        <v>104</v>
      </c>
      <c r="C205">
        <v>81221201</v>
      </c>
      <c r="D205">
        <v>61111101</v>
      </c>
      <c r="E205" s="1">
        <v>-424882.26</v>
      </c>
      <c r="F205" s="1">
        <v>511449.41000000003</v>
      </c>
      <c r="G205" s="1">
        <v>-10794.449999999997</v>
      </c>
      <c r="H205" s="1">
        <v>30685.680000000008</v>
      </c>
      <c r="I205" s="1">
        <v>298730.78999999998</v>
      </c>
      <c r="J205" s="1">
        <v>118074.46000000002</v>
      </c>
      <c r="K205" s="1">
        <v>610062.4800000001</v>
      </c>
      <c r="L205" s="1">
        <v>-43332.120000000112</v>
      </c>
      <c r="M205" s="1">
        <v>-305246.01</v>
      </c>
      <c r="N205" s="1">
        <v>173869.93000000005</v>
      </c>
      <c r="O205" s="1">
        <v>250237.05999999994</v>
      </c>
      <c r="P205" s="1">
        <v>118464.91999999993</v>
      </c>
      <c r="Q205" s="1">
        <v>12812.5</v>
      </c>
      <c r="R205" s="1">
        <v>139543.85999999999</v>
      </c>
      <c r="S205" s="1">
        <v>197902.25</v>
      </c>
      <c r="T205" s="1">
        <v>0</v>
      </c>
      <c r="U205" s="1">
        <v>0</v>
      </c>
      <c r="V205" s="1">
        <v>64910</v>
      </c>
      <c r="W205" s="1">
        <v>21511.260000000009</v>
      </c>
      <c r="X205" s="1">
        <v>-107286.68</v>
      </c>
      <c r="Y205" s="1">
        <v>25505.369999999995</v>
      </c>
      <c r="Z205" s="1">
        <v>115096.95000000001</v>
      </c>
      <c r="AA205" s="1">
        <v>-9003.1199999999953</v>
      </c>
      <c r="AB205" s="1">
        <v>622179.34</v>
      </c>
      <c r="AC205" s="1">
        <v>96712.72</v>
      </c>
      <c r="AD205" s="1">
        <v>207977.99999999997</v>
      </c>
      <c r="AE205" s="1">
        <v>-113096.01999999996</v>
      </c>
      <c r="AF205" s="1">
        <v>21392.859999999986</v>
      </c>
      <c r="AG205" s="1">
        <v>-314964.28999999998</v>
      </c>
      <c r="AH205" s="1">
        <v>-17727.710000000006</v>
      </c>
      <c r="AI205" s="1">
        <v>-94919.260000000009</v>
      </c>
      <c r="AJ205" s="1">
        <v>127837.34000000001</v>
      </c>
      <c r="AK205" s="1">
        <v>1200</v>
      </c>
      <c r="AL205" s="1">
        <v>0</v>
      </c>
      <c r="AM205" s="1">
        <v>18784.559999999998</v>
      </c>
      <c r="AN205" s="1">
        <v>-274630.05</v>
      </c>
      <c r="AO205" s="1">
        <v>-7061</v>
      </c>
      <c r="AP205" s="1">
        <v>-12524.91</v>
      </c>
      <c r="AQ205" s="1">
        <v>116154.47</v>
      </c>
      <c r="AR205" s="1">
        <v>28078.949999999997</v>
      </c>
      <c r="AS205" s="1">
        <v>47885.270000000004</v>
      </c>
      <c r="AT205" s="1">
        <v>12635.670000000013</v>
      </c>
      <c r="AU205" s="1">
        <v>66007.149999999994</v>
      </c>
      <c r="AV205" s="1">
        <v>7138.3699999999953</v>
      </c>
      <c r="AW205" s="1">
        <v>8196.4399999999732</v>
      </c>
      <c r="AX205" s="1">
        <v>4120.5500000000466</v>
      </c>
      <c r="AY205" s="1">
        <v>43392.859999999986</v>
      </c>
      <c r="AZ205" s="1">
        <v>29423.080000000016</v>
      </c>
      <c r="BA205" s="1">
        <v>0</v>
      </c>
      <c r="BB205" s="1">
        <v>-3495</v>
      </c>
      <c r="BC205" s="1">
        <v>0</v>
      </c>
      <c r="BD205" s="1">
        <v>600.44999999999982</v>
      </c>
      <c r="BE205" s="1">
        <v>0</v>
      </c>
      <c r="BF205" s="1">
        <v>71120.53</v>
      </c>
      <c r="BG205" s="1">
        <v>34571.430000000008</v>
      </c>
      <c r="BH205" s="1">
        <v>0</v>
      </c>
      <c r="BI205" s="1">
        <v>0</v>
      </c>
      <c r="BJ205" s="1">
        <v>-184788.39</v>
      </c>
      <c r="BK205" s="1">
        <v>4585.7200000000012</v>
      </c>
      <c r="BL205" s="1">
        <v>0</v>
      </c>
      <c r="BM205" s="1">
        <v>-305269.83999999997</v>
      </c>
      <c r="BN205" s="1">
        <v>7589.29</v>
      </c>
      <c r="BO205" s="1">
        <v>0</v>
      </c>
      <c r="BP205" s="1">
        <v>0</v>
      </c>
      <c r="BQ205" s="1">
        <v>1.0000000000218279E-2</v>
      </c>
      <c r="BR205" s="1">
        <v>0</v>
      </c>
      <c r="BS205" s="1">
        <v>0</v>
      </c>
      <c r="BT205" s="1">
        <v>0</v>
      </c>
      <c r="BU205" s="1">
        <v>-7589.3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20914.28</v>
      </c>
      <c r="CM205" s="1">
        <v>0</v>
      </c>
      <c r="CN205" s="1">
        <v>0</v>
      </c>
      <c r="CO205" s="1">
        <v>0</v>
      </c>
      <c r="CP205" s="1">
        <v>15445.169999999998</v>
      </c>
      <c r="CQ205" s="1">
        <v>0</v>
      </c>
      <c r="CR205" s="1">
        <v>-566.15000000000271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-3495</v>
      </c>
      <c r="DK205" s="1">
        <v>0</v>
      </c>
      <c r="DL205" s="1">
        <v>600.44999999999982</v>
      </c>
      <c r="DM205" s="1">
        <v>0</v>
      </c>
      <c r="DN205" s="1">
        <v>71120.53</v>
      </c>
      <c r="DO205" s="1">
        <v>34571.430000000008</v>
      </c>
      <c r="DP205" s="1">
        <v>0</v>
      </c>
      <c r="DQ205" s="1">
        <v>0</v>
      </c>
      <c r="DR205" s="1">
        <v>-184788.39</v>
      </c>
      <c r="DS205" s="1">
        <v>4585.7200000000012</v>
      </c>
      <c r="DT205" s="1">
        <v>0</v>
      </c>
      <c r="DU205" s="1">
        <v>-305269.83999999997</v>
      </c>
      <c r="DV205" s="1">
        <v>7589.29</v>
      </c>
      <c r="DW205" s="1">
        <v>0</v>
      </c>
      <c r="DX205" s="1">
        <v>0</v>
      </c>
      <c r="DY205" s="1">
        <v>1.0000000000218279E-2</v>
      </c>
      <c r="DZ205" s="1">
        <v>0</v>
      </c>
      <c r="EA205" s="1">
        <v>0</v>
      </c>
      <c r="EB205" s="1">
        <v>0</v>
      </c>
      <c r="EC205" s="1">
        <v>-7589.3</v>
      </c>
      <c r="ED205" s="1">
        <v>0</v>
      </c>
      <c r="EE205" s="1">
        <v>0</v>
      </c>
      <c r="EF205" s="1">
        <v>0</v>
      </c>
      <c r="EG205" s="1">
        <v>0</v>
      </c>
      <c r="EH205" s="1">
        <v>7589.29</v>
      </c>
      <c r="EI205" s="1">
        <v>0</v>
      </c>
      <c r="EJ205" s="1">
        <v>0</v>
      </c>
      <c r="EK205" s="1">
        <v>1.0000000000218279E-2</v>
      </c>
      <c r="EL205" s="1">
        <v>0</v>
      </c>
      <c r="EM205" s="1">
        <v>0</v>
      </c>
      <c r="EN205" s="1">
        <v>0</v>
      </c>
      <c r="EO205" s="1">
        <v>-7589.3</v>
      </c>
      <c r="EP205" s="1">
        <v>0</v>
      </c>
      <c r="EQ205" s="4">
        <v>0</v>
      </c>
      <c r="ER205" s="1">
        <v>0</v>
      </c>
      <c r="ES205" s="35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f>SUMIF('[1]2026B and 2026F Details'!$AU:$AU,[1]GAE!$HZ205,'[1]2026B and 2026F Details'!DV:DV)</f>
        <v>0</v>
      </c>
      <c r="FS205" s="1">
        <f>SUMIF('[1]2026B and 2026F Details'!$AU:$AU,[1]GAE!$HZ205,'[1]2026B and 2026F Details'!DW:DW)</f>
        <v>0</v>
      </c>
      <c r="FT205" s="1">
        <f>SUMIF('[1]2026B and 2026F Details'!$AU:$AU,[1]GAE!$HZ205,'[1]2026B and 2026F Details'!DX:DX)</f>
        <v>0</v>
      </c>
      <c r="FU205" s="1">
        <f>SUMIF('[1]2026B and 2026F Details'!$AU:$AU,[1]GAE!$HZ205,'[1]2026B and 2026F Details'!DY:DY)</f>
        <v>0</v>
      </c>
      <c r="FV205" s="1">
        <f>SUMIF('[1]2026B and 2026F Details'!$AU:$AU,[1]GAE!$HZ205,'[1]2026B and 2026F Details'!DZ:DZ)</f>
        <v>0</v>
      </c>
      <c r="FW205" s="1">
        <f>SUMIF('[1]2026B and 2026F Details'!$AU:$AU,[1]GAE!$HZ205,'[1]2026B and 2026F Details'!EA:EA)</f>
        <v>0</v>
      </c>
      <c r="FX205" s="1">
        <f>SUMIF('[1]2026B and 2026F Details'!$AU:$AU,[1]GAE!$HZ205,'[1]2026B and 2026F Details'!EB:EB)</f>
        <v>0</v>
      </c>
      <c r="FY205" s="1">
        <f>SUMIF('[1]2026B and 2026F Details'!$AU:$AU,[1]GAE!$HZ205,'[1]2026B and 2026F Details'!EC:EC)</f>
        <v>0</v>
      </c>
      <c r="FZ205" s="1">
        <f>SUMIF('[1]2026B and 2026F Details'!$AU:$AU,[1]GAE!$HZ205,'[1]2026B and 2026F Details'!ED:ED)</f>
        <v>0</v>
      </c>
      <c r="GA205" s="1">
        <f>SUMIF('[1]2026B and 2026F Details'!$AU:$AU,[1]GAE!$HZ205,'[1]2026B and 2026F Details'!EE:EE)</f>
        <v>0</v>
      </c>
      <c r="GB205" s="1">
        <f>SUMIF('[1]2026B and 2026F Details'!$AU:$AU,[1]GAE!$HZ205,'[1]2026B and 2026F Details'!EF:EF)</f>
        <v>0</v>
      </c>
      <c r="GC205" s="1">
        <f>SUMIF('[1]2026B and 2026F Details'!$AU:$AU,[1]GAE!$HZ205,'[1]2026B and 2026F Details'!EG:EG)</f>
        <v>0</v>
      </c>
      <c r="GD205" t="s">
        <v>109</v>
      </c>
      <c r="GE205" t="s">
        <v>124</v>
      </c>
    </row>
    <row r="206" spans="1:187" x14ac:dyDescent="0.35">
      <c r="A206" t="s">
        <v>103</v>
      </c>
      <c r="B206" t="s">
        <v>104</v>
      </c>
      <c r="C206">
        <v>81222101</v>
      </c>
      <c r="D206">
        <v>61111101</v>
      </c>
      <c r="E206" s="1">
        <v>15475.97</v>
      </c>
      <c r="F206" s="1">
        <v>12602.01</v>
      </c>
      <c r="G206" s="1">
        <v>11706.84</v>
      </c>
      <c r="H206" s="1">
        <v>-14178.079999999998</v>
      </c>
      <c r="I206" s="1">
        <v>41684.679999999993</v>
      </c>
      <c r="J206" s="1">
        <v>47773.400000000009</v>
      </c>
      <c r="K206" s="1">
        <v>70862.59</v>
      </c>
      <c r="L206" s="1">
        <v>47805.760000000009</v>
      </c>
      <c r="M206" s="1">
        <v>68772.569999999978</v>
      </c>
      <c r="N206" s="1">
        <v>52468.81</v>
      </c>
      <c r="O206" s="1">
        <v>167315.22000000003</v>
      </c>
      <c r="P206" s="1">
        <v>-280415.59999999998</v>
      </c>
      <c r="Q206" s="1">
        <v>27500</v>
      </c>
      <c r="R206" s="1">
        <v>17509.32</v>
      </c>
      <c r="S206" s="1">
        <v>2069.3000000000029</v>
      </c>
      <c r="T206" s="1">
        <v>9116.0199999999968</v>
      </c>
      <c r="U206" s="1">
        <v>0</v>
      </c>
      <c r="V206" s="1">
        <v>-38619.149999999994</v>
      </c>
      <c r="W206" s="1">
        <v>7381.1899999999987</v>
      </c>
      <c r="X206" s="1">
        <v>12589.279999999999</v>
      </c>
      <c r="Y206" s="1">
        <v>-25977.199999999997</v>
      </c>
      <c r="Z206" s="1">
        <v>892.86000000000058</v>
      </c>
      <c r="AA206" s="1">
        <v>-67615.179999999993</v>
      </c>
      <c r="AB206" s="1">
        <v>2146.4300000000003</v>
      </c>
      <c r="AC206" s="1">
        <v>0</v>
      </c>
      <c r="AD206" s="1">
        <v>6133.93</v>
      </c>
      <c r="AE206" s="1">
        <v>50933.45</v>
      </c>
      <c r="AF206" s="1">
        <v>7660.7200000000012</v>
      </c>
      <c r="AG206" s="1">
        <v>26017.860000000008</v>
      </c>
      <c r="AH206" s="1">
        <v>0</v>
      </c>
      <c r="AI206" s="1">
        <v>0</v>
      </c>
      <c r="AJ206" s="1">
        <v>4628.7199999999866</v>
      </c>
      <c r="AK206" s="1">
        <v>0</v>
      </c>
      <c r="AL206" s="1">
        <v>0</v>
      </c>
      <c r="AM206" s="1">
        <v>0</v>
      </c>
      <c r="AN206" s="1">
        <v>10982.140000000014</v>
      </c>
      <c r="AO206" s="1">
        <v>0</v>
      </c>
      <c r="AP206" s="1">
        <v>0</v>
      </c>
      <c r="AQ206" s="1">
        <v>20478.12</v>
      </c>
      <c r="AR206" s="1">
        <v>0</v>
      </c>
      <c r="AS206" s="1">
        <v>-10479.219999999999</v>
      </c>
      <c r="AT206" s="1">
        <v>446.40999999999985</v>
      </c>
      <c r="AU206" s="1">
        <v>0</v>
      </c>
      <c r="AV206" s="1">
        <v>45401.79</v>
      </c>
      <c r="AW206" s="1">
        <v>21562.54</v>
      </c>
      <c r="AX206" s="1">
        <v>-1747.3300000000017</v>
      </c>
      <c r="AY206" s="1">
        <v>0</v>
      </c>
      <c r="AZ206" s="1">
        <v>3936.4300000000076</v>
      </c>
      <c r="BA206" s="1">
        <v>0</v>
      </c>
      <c r="BB206" s="1">
        <v>-240</v>
      </c>
      <c r="BC206" s="1">
        <v>240</v>
      </c>
      <c r="BD206" s="1">
        <v>0</v>
      </c>
      <c r="BE206" s="1">
        <v>0</v>
      </c>
      <c r="BF206" s="1">
        <v>0</v>
      </c>
      <c r="BG206" s="1">
        <v>15625</v>
      </c>
      <c r="BH206" s="1">
        <v>0</v>
      </c>
      <c r="BI206" s="1">
        <v>0</v>
      </c>
      <c r="BJ206" s="1">
        <v>-78676.850000000006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-240</v>
      </c>
      <c r="DK206" s="1">
        <v>240</v>
      </c>
      <c r="DL206" s="1">
        <v>0</v>
      </c>
      <c r="DM206" s="1">
        <v>0</v>
      </c>
      <c r="DN206" s="1">
        <v>0</v>
      </c>
      <c r="DO206" s="1">
        <v>15625</v>
      </c>
      <c r="DP206" s="1">
        <v>0</v>
      </c>
      <c r="DQ206" s="1">
        <v>0</v>
      </c>
      <c r="DR206" s="1">
        <v>-78676.850000000006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4">
        <v>0</v>
      </c>
      <c r="ER206" s="1">
        <v>0</v>
      </c>
      <c r="ES206" s="35"/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f>SUMIF('[1]2026B and 2026F Details'!$AU:$AU,[1]GAE!$HZ206,'[1]2026B and 2026F Details'!DV:DV)</f>
        <v>0</v>
      </c>
      <c r="FS206" s="1">
        <f>SUMIF('[1]2026B and 2026F Details'!$AU:$AU,[1]GAE!$HZ206,'[1]2026B and 2026F Details'!DW:DW)</f>
        <v>0</v>
      </c>
      <c r="FT206" s="1">
        <f>SUMIF('[1]2026B and 2026F Details'!$AU:$AU,[1]GAE!$HZ206,'[1]2026B and 2026F Details'!DX:DX)</f>
        <v>0</v>
      </c>
      <c r="FU206" s="1">
        <f>SUMIF('[1]2026B and 2026F Details'!$AU:$AU,[1]GAE!$HZ206,'[1]2026B and 2026F Details'!DY:DY)</f>
        <v>0</v>
      </c>
      <c r="FV206" s="1">
        <f>SUMIF('[1]2026B and 2026F Details'!$AU:$AU,[1]GAE!$HZ206,'[1]2026B and 2026F Details'!DZ:DZ)</f>
        <v>0</v>
      </c>
      <c r="FW206" s="1">
        <f>SUMIF('[1]2026B and 2026F Details'!$AU:$AU,[1]GAE!$HZ206,'[1]2026B and 2026F Details'!EA:EA)</f>
        <v>0</v>
      </c>
      <c r="FX206" s="1">
        <f>SUMIF('[1]2026B and 2026F Details'!$AU:$AU,[1]GAE!$HZ206,'[1]2026B and 2026F Details'!EB:EB)</f>
        <v>0</v>
      </c>
      <c r="FY206" s="1">
        <f>SUMIF('[1]2026B and 2026F Details'!$AU:$AU,[1]GAE!$HZ206,'[1]2026B and 2026F Details'!EC:EC)</f>
        <v>0</v>
      </c>
      <c r="FZ206" s="1">
        <f>SUMIF('[1]2026B and 2026F Details'!$AU:$AU,[1]GAE!$HZ206,'[1]2026B and 2026F Details'!ED:ED)</f>
        <v>0</v>
      </c>
      <c r="GA206" s="1">
        <f>SUMIF('[1]2026B and 2026F Details'!$AU:$AU,[1]GAE!$HZ206,'[1]2026B and 2026F Details'!EE:EE)</f>
        <v>0</v>
      </c>
      <c r="GB206" s="1">
        <f>SUMIF('[1]2026B and 2026F Details'!$AU:$AU,[1]GAE!$HZ206,'[1]2026B and 2026F Details'!EF:EF)</f>
        <v>0</v>
      </c>
      <c r="GC206" s="1">
        <f>SUMIF('[1]2026B and 2026F Details'!$AU:$AU,[1]GAE!$HZ206,'[1]2026B and 2026F Details'!EG:EG)</f>
        <v>0</v>
      </c>
      <c r="GD206" t="s">
        <v>109</v>
      </c>
      <c r="GE206" t="s">
        <v>124</v>
      </c>
    </row>
    <row r="207" spans="1:187" x14ac:dyDescent="0.35">
      <c r="A207" t="s">
        <v>103</v>
      </c>
      <c r="B207" t="s">
        <v>104</v>
      </c>
      <c r="C207">
        <v>81224101</v>
      </c>
      <c r="D207">
        <v>61111101</v>
      </c>
      <c r="E207" s="1">
        <v>-4879.88</v>
      </c>
      <c r="F207" s="1">
        <v>1475</v>
      </c>
      <c r="G207" s="1">
        <v>-8850</v>
      </c>
      <c r="H207" s="1">
        <v>0</v>
      </c>
      <c r="I207" s="1">
        <v>0</v>
      </c>
      <c r="J207" s="1">
        <v>0</v>
      </c>
      <c r="K207" s="1">
        <v>76536.09</v>
      </c>
      <c r="L207" s="1">
        <v>-28702.629999999997</v>
      </c>
      <c r="M207" s="1">
        <v>-29339</v>
      </c>
      <c r="N207" s="1">
        <v>0</v>
      </c>
      <c r="O207" s="1">
        <v>2418.75</v>
      </c>
      <c r="P207" s="1">
        <v>0</v>
      </c>
      <c r="Q207" s="1">
        <v>6900</v>
      </c>
      <c r="R207" s="1">
        <v>2527.3899999999994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10267.86</v>
      </c>
      <c r="AD207" s="1">
        <v>0</v>
      </c>
      <c r="AE207" s="1">
        <v>0</v>
      </c>
      <c r="AF207" s="1">
        <v>0</v>
      </c>
      <c r="AG207" s="1">
        <v>11250</v>
      </c>
      <c r="AH207" s="1">
        <v>1217.5</v>
      </c>
      <c r="AI207" s="1">
        <v>13750</v>
      </c>
      <c r="AJ207" s="1">
        <v>0</v>
      </c>
      <c r="AK207" s="1">
        <v>0</v>
      </c>
      <c r="AL207" s="1">
        <v>0</v>
      </c>
      <c r="AM207" s="1">
        <v>-13514.64</v>
      </c>
      <c r="AN207" s="1">
        <v>0</v>
      </c>
      <c r="AO207" s="1">
        <v>0</v>
      </c>
      <c r="AP207" s="1">
        <v>0</v>
      </c>
      <c r="AQ207" s="1">
        <v>971.92</v>
      </c>
      <c r="AR207" s="1">
        <v>0</v>
      </c>
      <c r="AS207" s="1">
        <v>0</v>
      </c>
      <c r="AT207" s="1">
        <v>2308.02</v>
      </c>
      <c r="AU207" s="1">
        <v>0</v>
      </c>
      <c r="AV207" s="1">
        <v>-4082.26</v>
      </c>
      <c r="AW207" s="1">
        <v>-5566.98</v>
      </c>
      <c r="AX207" s="1">
        <v>0</v>
      </c>
      <c r="AY207" s="1">
        <v>-2308.0200000000004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4">
        <v>0</v>
      </c>
      <c r="ER207" s="1">
        <v>0</v>
      </c>
      <c r="ES207" s="35"/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f>SUMIF('[1]2026B and 2026F Details'!$AU:$AU,[1]GAE!$HZ207,'[1]2026B and 2026F Details'!DV:DV)</f>
        <v>0</v>
      </c>
      <c r="FS207" s="1">
        <f>SUMIF('[1]2026B and 2026F Details'!$AU:$AU,[1]GAE!$HZ207,'[1]2026B and 2026F Details'!DW:DW)</f>
        <v>0</v>
      </c>
      <c r="FT207" s="1">
        <f>SUMIF('[1]2026B and 2026F Details'!$AU:$AU,[1]GAE!$HZ207,'[1]2026B and 2026F Details'!DX:DX)</f>
        <v>0</v>
      </c>
      <c r="FU207" s="1">
        <f>SUMIF('[1]2026B and 2026F Details'!$AU:$AU,[1]GAE!$HZ207,'[1]2026B and 2026F Details'!DY:DY)</f>
        <v>0</v>
      </c>
      <c r="FV207" s="1">
        <f>SUMIF('[1]2026B and 2026F Details'!$AU:$AU,[1]GAE!$HZ207,'[1]2026B and 2026F Details'!DZ:DZ)</f>
        <v>0</v>
      </c>
      <c r="FW207" s="1">
        <f>SUMIF('[1]2026B and 2026F Details'!$AU:$AU,[1]GAE!$HZ207,'[1]2026B and 2026F Details'!EA:EA)</f>
        <v>0</v>
      </c>
      <c r="FX207" s="1">
        <f>SUMIF('[1]2026B and 2026F Details'!$AU:$AU,[1]GAE!$HZ207,'[1]2026B and 2026F Details'!EB:EB)</f>
        <v>0</v>
      </c>
      <c r="FY207" s="1">
        <f>SUMIF('[1]2026B and 2026F Details'!$AU:$AU,[1]GAE!$HZ207,'[1]2026B and 2026F Details'!EC:EC)</f>
        <v>0</v>
      </c>
      <c r="FZ207" s="1">
        <f>SUMIF('[1]2026B and 2026F Details'!$AU:$AU,[1]GAE!$HZ207,'[1]2026B and 2026F Details'!ED:ED)</f>
        <v>0</v>
      </c>
      <c r="GA207" s="1">
        <f>SUMIF('[1]2026B and 2026F Details'!$AU:$AU,[1]GAE!$HZ207,'[1]2026B and 2026F Details'!EE:EE)</f>
        <v>0</v>
      </c>
      <c r="GB207" s="1">
        <f>SUMIF('[1]2026B and 2026F Details'!$AU:$AU,[1]GAE!$HZ207,'[1]2026B and 2026F Details'!EF:EF)</f>
        <v>0</v>
      </c>
      <c r="GC207" s="1">
        <f>SUMIF('[1]2026B and 2026F Details'!$AU:$AU,[1]GAE!$HZ207,'[1]2026B and 2026F Details'!EG:EG)</f>
        <v>0</v>
      </c>
      <c r="GD207" t="s">
        <v>109</v>
      </c>
      <c r="GE207" t="s">
        <v>124</v>
      </c>
    </row>
    <row r="208" spans="1:187" x14ac:dyDescent="0.35">
      <c r="A208" t="s">
        <v>103</v>
      </c>
      <c r="B208" t="s">
        <v>104</v>
      </c>
      <c r="C208">
        <v>81225101</v>
      </c>
      <c r="D208">
        <v>61111101</v>
      </c>
      <c r="E208" s="1">
        <v>8351.4599999999991</v>
      </c>
      <c r="F208" s="1">
        <v>126535.23000000001</v>
      </c>
      <c r="G208" s="1">
        <v>4305.7600000000093</v>
      </c>
      <c r="H208" s="1">
        <v>-52637.290000000008</v>
      </c>
      <c r="I208" s="1">
        <v>200559.93999999997</v>
      </c>
      <c r="J208" s="1">
        <v>-54588.329999999987</v>
      </c>
      <c r="K208" s="1">
        <v>516264.6</v>
      </c>
      <c r="L208" s="1">
        <v>-154956</v>
      </c>
      <c r="M208" s="1">
        <v>-68282.819999999949</v>
      </c>
      <c r="N208" s="1">
        <v>112800.76000000001</v>
      </c>
      <c r="O208" s="1">
        <v>80461.209999999963</v>
      </c>
      <c r="P208" s="1">
        <v>66775.439999999944</v>
      </c>
      <c r="Q208" s="1">
        <v>0</v>
      </c>
      <c r="R208" s="1">
        <v>37967.03</v>
      </c>
      <c r="S208" s="1">
        <v>58472.380000000005</v>
      </c>
      <c r="T208" s="1">
        <v>997.08000000000175</v>
      </c>
      <c r="U208" s="1">
        <v>7425.0299999999988</v>
      </c>
      <c r="V208" s="1">
        <v>12778.119999999995</v>
      </c>
      <c r="W208" s="1">
        <v>-16610.100000000006</v>
      </c>
      <c r="X208" s="1">
        <v>1756.0100000000093</v>
      </c>
      <c r="Y208" s="1">
        <v>43865.12999999999</v>
      </c>
      <c r="Z208" s="1">
        <v>-97052.54</v>
      </c>
      <c r="AA208" s="1">
        <v>-6341.0800000000017</v>
      </c>
      <c r="AB208" s="1">
        <v>16159.010000000002</v>
      </c>
      <c r="AC208" s="1">
        <v>0</v>
      </c>
      <c r="AD208" s="1">
        <v>-19821.05</v>
      </c>
      <c r="AE208" s="1">
        <v>86515.83</v>
      </c>
      <c r="AF208" s="1">
        <v>-3838.9300000000003</v>
      </c>
      <c r="AG208" s="1">
        <v>-57399.07</v>
      </c>
      <c r="AH208" s="1">
        <v>118749.32</v>
      </c>
      <c r="AI208" s="1">
        <v>6382.2299999999959</v>
      </c>
      <c r="AJ208" s="1">
        <v>-8582.8699999999953</v>
      </c>
      <c r="AK208" s="1">
        <v>26007.949999999997</v>
      </c>
      <c r="AL208" s="1">
        <v>19482.809999999998</v>
      </c>
      <c r="AM208" s="1">
        <v>-56779.020000000004</v>
      </c>
      <c r="AN208" s="1">
        <v>-4933.9100000000035</v>
      </c>
      <c r="AO208" s="1">
        <v>30329.53</v>
      </c>
      <c r="AP208" s="1">
        <v>11550.450000000004</v>
      </c>
      <c r="AQ208" s="1">
        <v>-118635.45999999999</v>
      </c>
      <c r="AR208" s="1">
        <v>163718.57999999999</v>
      </c>
      <c r="AS208" s="1">
        <v>22364.079999999987</v>
      </c>
      <c r="AT208" s="1">
        <v>18480.880000000005</v>
      </c>
      <c r="AU208" s="1">
        <v>42863.040000000008</v>
      </c>
      <c r="AV208" s="1">
        <v>-56856.44</v>
      </c>
      <c r="AW208" s="1">
        <v>2599.6600000000035</v>
      </c>
      <c r="AX208" s="1">
        <v>65628.100000000006</v>
      </c>
      <c r="AY208" s="1">
        <v>-206383.79</v>
      </c>
      <c r="AZ208" s="1">
        <v>139305.64000000001</v>
      </c>
      <c r="BA208" s="1">
        <v>0</v>
      </c>
      <c r="BB208" s="1">
        <v>51292.68</v>
      </c>
      <c r="BC208" s="1">
        <v>-65474.130000000005</v>
      </c>
      <c r="BD208" s="1">
        <v>-140145.62999999998</v>
      </c>
      <c r="BE208" s="1">
        <v>-162510.68000000002</v>
      </c>
      <c r="BF208" s="1">
        <v>-169207.11</v>
      </c>
      <c r="BG208" s="1">
        <v>-168649.06999999995</v>
      </c>
      <c r="BH208" s="1">
        <v>-169207.1100000001</v>
      </c>
      <c r="BI208" s="1">
        <v>-169207.11</v>
      </c>
      <c r="BJ208" s="1">
        <v>656231.16</v>
      </c>
      <c r="BK208" s="1">
        <v>-169207.11</v>
      </c>
      <c r="BL208" s="1">
        <v>-169207.11</v>
      </c>
      <c r="BM208" s="1">
        <v>0</v>
      </c>
      <c r="BN208" s="1">
        <v>-169207.11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169207.11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51292.68</v>
      </c>
      <c r="DK208" s="1">
        <v>-65474.130000000005</v>
      </c>
      <c r="DL208" s="1">
        <v>-140145.62999999998</v>
      </c>
      <c r="DM208" s="1">
        <v>-162510.68000000002</v>
      </c>
      <c r="DN208" s="1">
        <v>-169207.11</v>
      </c>
      <c r="DO208" s="1">
        <v>-168649.06999999995</v>
      </c>
      <c r="DP208" s="1">
        <v>-169207.1100000001</v>
      </c>
      <c r="DQ208" s="1">
        <v>-169207.11</v>
      </c>
      <c r="DR208" s="1">
        <v>656231.16</v>
      </c>
      <c r="DS208" s="1">
        <v>-169207.11</v>
      </c>
      <c r="DT208" s="1">
        <v>-169207.11</v>
      </c>
      <c r="DU208" s="1">
        <v>0</v>
      </c>
      <c r="DV208" s="1">
        <v>-169207.11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169207.11</v>
      </c>
      <c r="ED208" s="1">
        <v>0</v>
      </c>
      <c r="EE208" s="1">
        <v>0</v>
      </c>
      <c r="EF208" s="1">
        <v>0</v>
      </c>
      <c r="EG208" s="1">
        <v>0</v>
      </c>
      <c r="EH208" s="1">
        <v>-169207.11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169207.11</v>
      </c>
      <c r="EP208" s="1">
        <v>0</v>
      </c>
      <c r="EQ208" s="4">
        <v>0</v>
      </c>
      <c r="ER208" s="1">
        <v>0</v>
      </c>
      <c r="ES208" s="35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f>SUMIF('[1]2026B and 2026F Details'!$AU:$AU,[1]GAE!$HZ208,'[1]2026B and 2026F Details'!DV:DV)</f>
        <v>0</v>
      </c>
      <c r="FS208" s="1">
        <f>SUMIF('[1]2026B and 2026F Details'!$AU:$AU,[1]GAE!$HZ208,'[1]2026B and 2026F Details'!DW:DW)</f>
        <v>0</v>
      </c>
      <c r="FT208" s="1">
        <f>SUMIF('[1]2026B and 2026F Details'!$AU:$AU,[1]GAE!$HZ208,'[1]2026B and 2026F Details'!DX:DX)</f>
        <v>0</v>
      </c>
      <c r="FU208" s="1">
        <f>SUMIF('[1]2026B and 2026F Details'!$AU:$AU,[1]GAE!$HZ208,'[1]2026B and 2026F Details'!DY:DY)</f>
        <v>0</v>
      </c>
      <c r="FV208" s="1">
        <f>SUMIF('[1]2026B and 2026F Details'!$AU:$AU,[1]GAE!$HZ208,'[1]2026B and 2026F Details'!DZ:DZ)</f>
        <v>0</v>
      </c>
      <c r="FW208" s="1">
        <f>SUMIF('[1]2026B and 2026F Details'!$AU:$AU,[1]GAE!$HZ208,'[1]2026B and 2026F Details'!EA:EA)</f>
        <v>0</v>
      </c>
      <c r="FX208" s="1">
        <f>SUMIF('[1]2026B and 2026F Details'!$AU:$AU,[1]GAE!$HZ208,'[1]2026B and 2026F Details'!EB:EB)</f>
        <v>0</v>
      </c>
      <c r="FY208" s="1">
        <f>SUMIF('[1]2026B and 2026F Details'!$AU:$AU,[1]GAE!$HZ208,'[1]2026B and 2026F Details'!EC:EC)</f>
        <v>0</v>
      </c>
      <c r="FZ208" s="1">
        <f>SUMIF('[1]2026B and 2026F Details'!$AU:$AU,[1]GAE!$HZ208,'[1]2026B and 2026F Details'!ED:ED)</f>
        <v>0</v>
      </c>
      <c r="GA208" s="1">
        <f>SUMIF('[1]2026B and 2026F Details'!$AU:$AU,[1]GAE!$HZ208,'[1]2026B and 2026F Details'!EE:EE)</f>
        <v>0</v>
      </c>
      <c r="GB208" s="1">
        <f>SUMIF('[1]2026B and 2026F Details'!$AU:$AU,[1]GAE!$HZ208,'[1]2026B and 2026F Details'!EF:EF)</f>
        <v>0</v>
      </c>
      <c r="GC208" s="1">
        <f>SUMIF('[1]2026B and 2026F Details'!$AU:$AU,[1]GAE!$HZ208,'[1]2026B and 2026F Details'!EG:EG)</f>
        <v>0</v>
      </c>
      <c r="GD208" t="s">
        <v>109</v>
      </c>
      <c r="GE208" t="s">
        <v>124</v>
      </c>
    </row>
    <row r="209" spans="1:187" x14ac:dyDescent="0.35">
      <c r="A209" t="s">
        <v>103</v>
      </c>
      <c r="B209" t="s">
        <v>104</v>
      </c>
      <c r="C209">
        <v>81225201</v>
      </c>
      <c r="D209">
        <v>61111101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6470</v>
      </c>
      <c r="P209" s="1">
        <v>0</v>
      </c>
      <c r="Q209" s="1">
        <v>22125</v>
      </c>
      <c r="R209" s="1">
        <v>-22125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525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-6470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4">
        <v>0</v>
      </c>
      <c r="ER209" s="1">
        <v>0</v>
      </c>
      <c r="ES209" s="35"/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f>SUMIF('[1]2026B and 2026F Details'!$AU:$AU,[1]GAE!$HZ209,'[1]2026B and 2026F Details'!DV:DV)</f>
        <v>0</v>
      </c>
      <c r="FS209" s="1">
        <f>SUMIF('[1]2026B and 2026F Details'!$AU:$AU,[1]GAE!$HZ209,'[1]2026B and 2026F Details'!DW:DW)</f>
        <v>0</v>
      </c>
      <c r="FT209" s="1">
        <f>SUMIF('[1]2026B and 2026F Details'!$AU:$AU,[1]GAE!$HZ209,'[1]2026B and 2026F Details'!DX:DX)</f>
        <v>0</v>
      </c>
      <c r="FU209" s="1">
        <f>SUMIF('[1]2026B and 2026F Details'!$AU:$AU,[1]GAE!$HZ209,'[1]2026B and 2026F Details'!DY:DY)</f>
        <v>0</v>
      </c>
      <c r="FV209" s="1">
        <f>SUMIF('[1]2026B and 2026F Details'!$AU:$AU,[1]GAE!$HZ209,'[1]2026B and 2026F Details'!DZ:DZ)</f>
        <v>0</v>
      </c>
      <c r="FW209" s="1">
        <f>SUMIF('[1]2026B and 2026F Details'!$AU:$AU,[1]GAE!$HZ209,'[1]2026B and 2026F Details'!EA:EA)</f>
        <v>0</v>
      </c>
      <c r="FX209" s="1">
        <f>SUMIF('[1]2026B and 2026F Details'!$AU:$AU,[1]GAE!$HZ209,'[1]2026B and 2026F Details'!EB:EB)</f>
        <v>0</v>
      </c>
      <c r="FY209" s="1">
        <f>SUMIF('[1]2026B and 2026F Details'!$AU:$AU,[1]GAE!$HZ209,'[1]2026B and 2026F Details'!EC:EC)</f>
        <v>0</v>
      </c>
      <c r="FZ209" s="1">
        <f>SUMIF('[1]2026B and 2026F Details'!$AU:$AU,[1]GAE!$HZ209,'[1]2026B and 2026F Details'!ED:ED)</f>
        <v>0</v>
      </c>
      <c r="GA209" s="1">
        <f>SUMIF('[1]2026B and 2026F Details'!$AU:$AU,[1]GAE!$HZ209,'[1]2026B and 2026F Details'!EE:EE)</f>
        <v>0</v>
      </c>
      <c r="GB209" s="1">
        <f>SUMIF('[1]2026B and 2026F Details'!$AU:$AU,[1]GAE!$HZ209,'[1]2026B and 2026F Details'!EF:EF)</f>
        <v>0</v>
      </c>
      <c r="GC209" s="1">
        <f>SUMIF('[1]2026B and 2026F Details'!$AU:$AU,[1]GAE!$HZ209,'[1]2026B and 2026F Details'!EG:EG)</f>
        <v>0</v>
      </c>
      <c r="GD209" t="s">
        <v>109</v>
      </c>
      <c r="GE209" t="s">
        <v>124</v>
      </c>
    </row>
    <row r="210" spans="1:187" x14ac:dyDescent="0.35">
      <c r="A210" t="s">
        <v>103</v>
      </c>
      <c r="B210" t="s">
        <v>104</v>
      </c>
      <c r="C210">
        <v>81225206</v>
      </c>
      <c r="D210">
        <v>61111101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20000</v>
      </c>
      <c r="Q210" s="1">
        <v>0</v>
      </c>
      <c r="R210" s="1">
        <v>5503</v>
      </c>
      <c r="S210" s="1">
        <v>-5503</v>
      </c>
      <c r="T210" s="1">
        <v>0</v>
      </c>
      <c r="U210" s="1">
        <v>0</v>
      </c>
      <c r="V210" s="1">
        <v>525</v>
      </c>
      <c r="W210" s="1">
        <v>1387</v>
      </c>
      <c r="X210" s="1">
        <v>0</v>
      </c>
      <c r="Y210" s="1">
        <v>0</v>
      </c>
      <c r="Z210" s="1">
        <v>634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4">
        <v>0</v>
      </c>
      <c r="ER210" s="1">
        <v>0</v>
      </c>
      <c r="ES210" s="35"/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f>SUMIF('[1]2026B and 2026F Details'!$AU:$AU,[1]GAE!$HZ210,'[1]2026B and 2026F Details'!DV:DV)</f>
        <v>0</v>
      </c>
      <c r="FS210" s="1">
        <f>SUMIF('[1]2026B and 2026F Details'!$AU:$AU,[1]GAE!$HZ210,'[1]2026B and 2026F Details'!DW:DW)</f>
        <v>0</v>
      </c>
      <c r="FT210" s="1">
        <f>SUMIF('[1]2026B and 2026F Details'!$AU:$AU,[1]GAE!$HZ210,'[1]2026B and 2026F Details'!DX:DX)</f>
        <v>0</v>
      </c>
      <c r="FU210" s="1">
        <f>SUMIF('[1]2026B and 2026F Details'!$AU:$AU,[1]GAE!$HZ210,'[1]2026B and 2026F Details'!DY:DY)</f>
        <v>0</v>
      </c>
      <c r="FV210" s="1">
        <f>SUMIF('[1]2026B and 2026F Details'!$AU:$AU,[1]GAE!$HZ210,'[1]2026B and 2026F Details'!DZ:DZ)</f>
        <v>0</v>
      </c>
      <c r="FW210" s="1">
        <f>SUMIF('[1]2026B and 2026F Details'!$AU:$AU,[1]GAE!$HZ210,'[1]2026B and 2026F Details'!EA:EA)</f>
        <v>0</v>
      </c>
      <c r="FX210" s="1">
        <f>SUMIF('[1]2026B and 2026F Details'!$AU:$AU,[1]GAE!$HZ210,'[1]2026B and 2026F Details'!EB:EB)</f>
        <v>0</v>
      </c>
      <c r="FY210" s="1">
        <f>SUMIF('[1]2026B and 2026F Details'!$AU:$AU,[1]GAE!$HZ210,'[1]2026B and 2026F Details'!EC:EC)</f>
        <v>0</v>
      </c>
      <c r="FZ210" s="1">
        <f>SUMIF('[1]2026B and 2026F Details'!$AU:$AU,[1]GAE!$HZ210,'[1]2026B and 2026F Details'!ED:ED)</f>
        <v>0</v>
      </c>
      <c r="GA210" s="1">
        <f>SUMIF('[1]2026B and 2026F Details'!$AU:$AU,[1]GAE!$HZ210,'[1]2026B and 2026F Details'!EE:EE)</f>
        <v>0</v>
      </c>
      <c r="GB210" s="1">
        <f>SUMIF('[1]2026B and 2026F Details'!$AU:$AU,[1]GAE!$HZ210,'[1]2026B and 2026F Details'!EF:EF)</f>
        <v>0</v>
      </c>
      <c r="GC210" s="1">
        <f>SUMIF('[1]2026B and 2026F Details'!$AU:$AU,[1]GAE!$HZ210,'[1]2026B and 2026F Details'!EG:EG)</f>
        <v>0</v>
      </c>
      <c r="GD210" t="s">
        <v>109</v>
      </c>
      <c r="GE210" t="s">
        <v>124</v>
      </c>
    </row>
    <row r="211" spans="1:187" x14ac:dyDescent="0.35">
      <c r="A211" t="s">
        <v>103</v>
      </c>
      <c r="B211" t="s">
        <v>104</v>
      </c>
      <c r="C211">
        <v>90111201</v>
      </c>
      <c r="D211">
        <v>61111101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9508.93</v>
      </c>
      <c r="M211" s="1">
        <v>1000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4">
        <v>0</v>
      </c>
      <c r="ER211" s="1">
        <v>0</v>
      </c>
      <c r="ES211" s="35"/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f>SUMIF('[1]2026B and 2026F Details'!$AU:$AU,[1]GAE!$HZ211,'[1]2026B and 2026F Details'!DV:DV)</f>
        <v>0</v>
      </c>
      <c r="FS211" s="1">
        <f>SUMIF('[1]2026B and 2026F Details'!$AU:$AU,[1]GAE!$HZ211,'[1]2026B and 2026F Details'!DW:DW)</f>
        <v>0</v>
      </c>
      <c r="FT211" s="1">
        <f>SUMIF('[1]2026B and 2026F Details'!$AU:$AU,[1]GAE!$HZ211,'[1]2026B and 2026F Details'!DX:DX)</f>
        <v>0</v>
      </c>
      <c r="FU211" s="1">
        <f>SUMIF('[1]2026B and 2026F Details'!$AU:$AU,[1]GAE!$HZ211,'[1]2026B and 2026F Details'!DY:DY)</f>
        <v>0</v>
      </c>
      <c r="FV211" s="1">
        <f>SUMIF('[1]2026B and 2026F Details'!$AU:$AU,[1]GAE!$HZ211,'[1]2026B and 2026F Details'!DZ:DZ)</f>
        <v>0</v>
      </c>
      <c r="FW211" s="1">
        <f>SUMIF('[1]2026B and 2026F Details'!$AU:$AU,[1]GAE!$HZ211,'[1]2026B and 2026F Details'!EA:EA)</f>
        <v>0</v>
      </c>
      <c r="FX211" s="1">
        <f>SUMIF('[1]2026B and 2026F Details'!$AU:$AU,[1]GAE!$HZ211,'[1]2026B and 2026F Details'!EB:EB)</f>
        <v>0</v>
      </c>
      <c r="FY211" s="1">
        <f>SUMIF('[1]2026B and 2026F Details'!$AU:$AU,[1]GAE!$HZ211,'[1]2026B and 2026F Details'!EC:EC)</f>
        <v>0</v>
      </c>
      <c r="FZ211" s="1">
        <f>SUMIF('[1]2026B and 2026F Details'!$AU:$AU,[1]GAE!$HZ211,'[1]2026B and 2026F Details'!ED:ED)</f>
        <v>0</v>
      </c>
      <c r="GA211" s="1">
        <f>SUMIF('[1]2026B and 2026F Details'!$AU:$AU,[1]GAE!$HZ211,'[1]2026B and 2026F Details'!EE:EE)</f>
        <v>0</v>
      </c>
      <c r="GB211" s="1">
        <f>SUMIF('[1]2026B and 2026F Details'!$AU:$AU,[1]GAE!$HZ211,'[1]2026B and 2026F Details'!EF:EF)</f>
        <v>0</v>
      </c>
      <c r="GC211" s="1">
        <f>SUMIF('[1]2026B and 2026F Details'!$AU:$AU,[1]GAE!$HZ211,'[1]2026B and 2026F Details'!EG:EG)</f>
        <v>0</v>
      </c>
      <c r="GD211" t="s">
        <v>109</v>
      </c>
      <c r="GE211" t="s">
        <v>124</v>
      </c>
    </row>
    <row r="212" spans="1:187" x14ac:dyDescent="0.35">
      <c r="A212" t="s">
        <v>103</v>
      </c>
      <c r="B212" t="s">
        <v>104</v>
      </c>
      <c r="C212">
        <v>90123101</v>
      </c>
      <c r="D212">
        <v>61111101</v>
      </c>
      <c r="E212" s="1">
        <v>0</v>
      </c>
      <c r="F212" s="1">
        <v>0</v>
      </c>
      <c r="G212" s="1">
        <v>1158</v>
      </c>
      <c r="H212" s="1">
        <v>1350</v>
      </c>
      <c r="I212" s="1">
        <v>0</v>
      </c>
      <c r="J212" s="1">
        <v>0</v>
      </c>
      <c r="K212" s="1">
        <v>45</v>
      </c>
      <c r="L212" s="1">
        <v>0</v>
      </c>
      <c r="M212" s="1">
        <v>0</v>
      </c>
      <c r="N212" s="1">
        <v>0</v>
      </c>
      <c r="O212" s="1">
        <v>0</v>
      </c>
      <c r="P212" s="1">
        <v>1800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6090</v>
      </c>
      <c r="AC212" s="1">
        <v>-3000</v>
      </c>
      <c r="AD212" s="1">
        <v>0</v>
      </c>
      <c r="AE212" s="1">
        <v>260</v>
      </c>
      <c r="AF212" s="1">
        <v>0</v>
      </c>
      <c r="AG212" s="1">
        <v>0</v>
      </c>
      <c r="AH212" s="1">
        <v>0</v>
      </c>
      <c r="AI212" s="1">
        <v>6513.8600000000006</v>
      </c>
      <c r="AJ212" s="1">
        <v>0</v>
      </c>
      <c r="AK212" s="1">
        <v>0</v>
      </c>
      <c r="AL212" s="1">
        <v>0</v>
      </c>
      <c r="AM212" s="1">
        <v>0</v>
      </c>
      <c r="AN212" s="1">
        <v>150</v>
      </c>
      <c r="AO212" s="1">
        <v>0</v>
      </c>
      <c r="AP212" s="1">
        <v>0</v>
      </c>
      <c r="AQ212" s="1">
        <v>0</v>
      </c>
      <c r="AR212" s="1">
        <v>6814.29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28650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4">
        <v>0</v>
      </c>
      <c r="ER212" s="1">
        <v>0</v>
      </c>
      <c r="ES212" s="35"/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f>SUMIF('[1]2026B and 2026F Details'!$AU:$AU,[1]GAE!$HZ212,'[1]2026B and 2026F Details'!DV:DV)</f>
        <v>0</v>
      </c>
      <c r="FS212" s="1">
        <f>SUMIF('[1]2026B and 2026F Details'!$AU:$AU,[1]GAE!$HZ212,'[1]2026B and 2026F Details'!DW:DW)</f>
        <v>0</v>
      </c>
      <c r="FT212" s="1">
        <f>SUMIF('[1]2026B and 2026F Details'!$AU:$AU,[1]GAE!$HZ212,'[1]2026B and 2026F Details'!DX:DX)</f>
        <v>0</v>
      </c>
      <c r="FU212" s="1">
        <f>SUMIF('[1]2026B and 2026F Details'!$AU:$AU,[1]GAE!$HZ212,'[1]2026B and 2026F Details'!DY:DY)</f>
        <v>0</v>
      </c>
      <c r="FV212" s="1">
        <f>SUMIF('[1]2026B and 2026F Details'!$AU:$AU,[1]GAE!$HZ212,'[1]2026B and 2026F Details'!DZ:DZ)</f>
        <v>0</v>
      </c>
      <c r="FW212" s="1">
        <f>SUMIF('[1]2026B and 2026F Details'!$AU:$AU,[1]GAE!$HZ212,'[1]2026B and 2026F Details'!EA:EA)</f>
        <v>0</v>
      </c>
      <c r="FX212" s="1">
        <f>SUMIF('[1]2026B and 2026F Details'!$AU:$AU,[1]GAE!$HZ212,'[1]2026B and 2026F Details'!EB:EB)</f>
        <v>0</v>
      </c>
      <c r="FY212" s="1">
        <f>SUMIF('[1]2026B and 2026F Details'!$AU:$AU,[1]GAE!$HZ212,'[1]2026B and 2026F Details'!EC:EC)</f>
        <v>0</v>
      </c>
      <c r="FZ212" s="1">
        <f>SUMIF('[1]2026B and 2026F Details'!$AU:$AU,[1]GAE!$HZ212,'[1]2026B and 2026F Details'!ED:ED)</f>
        <v>0</v>
      </c>
      <c r="GA212" s="1">
        <f>SUMIF('[1]2026B and 2026F Details'!$AU:$AU,[1]GAE!$HZ212,'[1]2026B and 2026F Details'!EE:EE)</f>
        <v>0</v>
      </c>
      <c r="GB212" s="1">
        <f>SUMIF('[1]2026B and 2026F Details'!$AU:$AU,[1]GAE!$HZ212,'[1]2026B and 2026F Details'!EF:EF)</f>
        <v>0</v>
      </c>
      <c r="GC212" s="1">
        <f>SUMIF('[1]2026B and 2026F Details'!$AU:$AU,[1]GAE!$HZ212,'[1]2026B and 2026F Details'!EG:EG)</f>
        <v>0</v>
      </c>
      <c r="GD212" t="s">
        <v>109</v>
      </c>
      <c r="GE212" t="s">
        <v>124</v>
      </c>
    </row>
    <row r="213" spans="1:187" x14ac:dyDescent="0.35">
      <c r="A213" t="s">
        <v>103</v>
      </c>
      <c r="B213" t="s">
        <v>104</v>
      </c>
      <c r="C213">
        <v>90132101</v>
      </c>
      <c r="D213">
        <v>61111101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6250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4">
        <v>0</v>
      </c>
      <c r="ER213" s="1">
        <v>0</v>
      </c>
      <c r="ES213" s="35"/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f>SUMIF('[1]2026B and 2026F Details'!$AU:$AU,[1]GAE!$HZ213,'[1]2026B and 2026F Details'!DV:DV)</f>
        <v>0</v>
      </c>
      <c r="FS213" s="1">
        <f>SUMIF('[1]2026B and 2026F Details'!$AU:$AU,[1]GAE!$HZ213,'[1]2026B and 2026F Details'!DW:DW)</f>
        <v>0</v>
      </c>
      <c r="FT213" s="1">
        <f>SUMIF('[1]2026B and 2026F Details'!$AU:$AU,[1]GAE!$HZ213,'[1]2026B and 2026F Details'!DX:DX)</f>
        <v>0</v>
      </c>
      <c r="FU213" s="1">
        <f>SUMIF('[1]2026B and 2026F Details'!$AU:$AU,[1]GAE!$HZ213,'[1]2026B and 2026F Details'!DY:DY)</f>
        <v>0</v>
      </c>
      <c r="FV213" s="1">
        <f>SUMIF('[1]2026B and 2026F Details'!$AU:$AU,[1]GAE!$HZ213,'[1]2026B and 2026F Details'!DZ:DZ)</f>
        <v>0</v>
      </c>
      <c r="FW213" s="1">
        <f>SUMIF('[1]2026B and 2026F Details'!$AU:$AU,[1]GAE!$HZ213,'[1]2026B and 2026F Details'!EA:EA)</f>
        <v>0</v>
      </c>
      <c r="FX213" s="1">
        <f>SUMIF('[1]2026B and 2026F Details'!$AU:$AU,[1]GAE!$HZ213,'[1]2026B and 2026F Details'!EB:EB)</f>
        <v>0</v>
      </c>
      <c r="FY213" s="1">
        <f>SUMIF('[1]2026B and 2026F Details'!$AU:$AU,[1]GAE!$HZ213,'[1]2026B and 2026F Details'!EC:EC)</f>
        <v>0</v>
      </c>
      <c r="FZ213" s="1">
        <f>SUMIF('[1]2026B and 2026F Details'!$AU:$AU,[1]GAE!$HZ213,'[1]2026B and 2026F Details'!ED:ED)</f>
        <v>0</v>
      </c>
      <c r="GA213" s="1">
        <f>SUMIF('[1]2026B and 2026F Details'!$AU:$AU,[1]GAE!$HZ213,'[1]2026B and 2026F Details'!EE:EE)</f>
        <v>0</v>
      </c>
      <c r="GB213" s="1">
        <f>SUMIF('[1]2026B and 2026F Details'!$AU:$AU,[1]GAE!$HZ213,'[1]2026B and 2026F Details'!EF:EF)</f>
        <v>0</v>
      </c>
      <c r="GC213" s="1">
        <f>SUMIF('[1]2026B and 2026F Details'!$AU:$AU,[1]GAE!$HZ213,'[1]2026B and 2026F Details'!EG:EG)</f>
        <v>0</v>
      </c>
      <c r="GD213" t="s">
        <v>109</v>
      </c>
      <c r="GE213" t="s">
        <v>124</v>
      </c>
    </row>
    <row r="214" spans="1:187" x14ac:dyDescent="0.35">
      <c r="A214" t="s">
        <v>103</v>
      </c>
      <c r="B214" t="s">
        <v>104</v>
      </c>
      <c r="C214">
        <v>90133102</v>
      </c>
      <c r="D214">
        <v>61111101</v>
      </c>
      <c r="E214" s="1">
        <v>0</v>
      </c>
      <c r="F214" s="1">
        <v>0</v>
      </c>
      <c r="G214" s="1">
        <v>50</v>
      </c>
      <c r="H214" s="1">
        <v>0</v>
      </c>
      <c r="I214" s="1">
        <v>100</v>
      </c>
      <c r="J214" s="1">
        <v>300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150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4">
        <v>0</v>
      </c>
      <c r="ER214" s="1">
        <v>0</v>
      </c>
      <c r="ES214" s="35"/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f>SUMIF('[1]2026B and 2026F Details'!$AU:$AU,[1]GAE!$HZ214,'[1]2026B and 2026F Details'!DV:DV)</f>
        <v>0</v>
      </c>
      <c r="FS214" s="1">
        <f>SUMIF('[1]2026B and 2026F Details'!$AU:$AU,[1]GAE!$HZ214,'[1]2026B and 2026F Details'!DW:DW)</f>
        <v>0</v>
      </c>
      <c r="FT214" s="1">
        <f>SUMIF('[1]2026B and 2026F Details'!$AU:$AU,[1]GAE!$HZ214,'[1]2026B and 2026F Details'!DX:DX)</f>
        <v>0</v>
      </c>
      <c r="FU214" s="1">
        <f>SUMIF('[1]2026B and 2026F Details'!$AU:$AU,[1]GAE!$HZ214,'[1]2026B and 2026F Details'!DY:DY)</f>
        <v>0</v>
      </c>
      <c r="FV214" s="1">
        <f>SUMIF('[1]2026B and 2026F Details'!$AU:$AU,[1]GAE!$HZ214,'[1]2026B and 2026F Details'!DZ:DZ)</f>
        <v>0</v>
      </c>
      <c r="FW214" s="1">
        <f>SUMIF('[1]2026B and 2026F Details'!$AU:$AU,[1]GAE!$HZ214,'[1]2026B and 2026F Details'!EA:EA)</f>
        <v>0</v>
      </c>
      <c r="FX214" s="1">
        <f>SUMIF('[1]2026B and 2026F Details'!$AU:$AU,[1]GAE!$HZ214,'[1]2026B and 2026F Details'!EB:EB)</f>
        <v>0</v>
      </c>
      <c r="FY214" s="1">
        <f>SUMIF('[1]2026B and 2026F Details'!$AU:$AU,[1]GAE!$HZ214,'[1]2026B and 2026F Details'!EC:EC)</f>
        <v>0</v>
      </c>
      <c r="FZ214" s="1">
        <f>SUMIF('[1]2026B and 2026F Details'!$AU:$AU,[1]GAE!$HZ214,'[1]2026B and 2026F Details'!ED:ED)</f>
        <v>0</v>
      </c>
      <c r="GA214" s="1">
        <f>SUMIF('[1]2026B and 2026F Details'!$AU:$AU,[1]GAE!$HZ214,'[1]2026B and 2026F Details'!EE:EE)</f>
        <v>0</v>
      </c>
      <c r="GB214" s="1">
        <f>SUMIF('[1]2026B and 2026F Details'!$AU:$AU,[1]GAE!$HZ214,'[1]2026B and 2026F Details'!EF:EF)</f>
        <v>0</v>
      </c>
      <c r="GC214" s="1">
        <f>SUMIF('[1]2026B and 2026F Details'!$AU:$AU,[1]GAE!$HZ214,'[1]2026B and 2026F Details'!EG:EG)</f>
        <v>0</v>
      </c>
      <c r="GD214" t="s">
        <v>109</v>
      </c>
      <c r="GE214" t="s">
        <v>124</v>
      </c>
    </row>
    <row r="215" spans="1:187" x14ac:dyDescent="0.35">
      <c r="A215" t="s">
        <v>103</v>
      </c>
      <c r="B215" t="s">
        <v>104</v>
      </c>
      <c r="C215">
        <v>80313103</v>
      </c>
      <c r="D215">
        <v>61959999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21375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4">
        <v>0</v>
      </c>
      <c r="ER215" s="1">
        <v>0</v>
      </c>
      <c r="ES215" s="35"/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f>SUMIF('[1]2026B and 2026F Details'!$AU:$AU,[1]GAE!$HZ215,'[1]2026B and 2026F Details'!DV:DV)</f>
        <v>0</v>
      </c>
      <c r="FS215" s="1">
        <f>SUMIF('[1]2026B and 2026F Details'!$AU:$AU,[1]GAE!$HZ215,'[1]2026B and 2026F Details'!DW:DW)</f>
        <v>0</v>
      </c>
      <c r="FT215" s="1">
        <f>SUMIF('[1]2026B and 2026F Details'!$AU:$AU,[1]GAE!$HZ215,'[1]2026B and 2026F Details'!DX:DX)</f>
        <v>0</v>
      </c>
      <c r="FU215" s="1">
        <f>SUMIF('[1]2026B and 2026F Details'!$AU:$AU,[1]GAE!$HZ215,'[1]2026B and 2026F Details'!DY:DY)</f>
        <v>0</v>
      </c>
      <c r="FV215" s="1">
        <f>SUMIF('[1]2026B and 2026F Details'!$AU:$AU,[1]GAE!$HZ215,'[1]2026B and 2026F Details'!DZ:DZ)</f>
        <v>0</v>
      </c>
      <c r="FW215" s="1">
        <f>SUMIF('[1]2026B and 2026F Details'!$AU:$AU,[1]GAE!$HZ215,'[1]2026B and 2026F Details'!EA:EA)</f>
        <v>0</v>
      </c>
      <c r="FX215" s="1">
        <f>SUMIF('[1]2026B and 2026F Details'!$AU:$AU,[1]GAE!$HZ215,'[1]2026B and 2026F Details'!EB:EB)</f>
        <v>0</v>
      </c>
      <c r="FY215" s="1">
        <f>SUMIF('[1]2026B and 2026F Details'!$AU:$AU,[1]GAE!$HZ215,'[1]2026B and 2026F Details'!EC:EC)</f>
        <v>0</v>
      </c>
      <c r="FZ215" s="1">
        <f>SUMIF('[1]2026B and 2026F Details'!$AU:$AU,[1]GAE!$HZ215,'[1]2026B and 2026F Details'!ED:ED)</f>
        <v>0</v>
      </c>
      <c r="GA215" s="1">
        <f>SUMIF('[1]2026B and 2026F Details'!$AU:$AU,[1]GAE!$HZ215,'[1]2026B and 2026F Details'!EE:EE)</f>
        <v>0</v>
      </c>
      <c r="GB215" s="1">
        <f>SUMIF('[1]2026B and 2026F Details'!$AU:$AU,[1]GAE!$HZ215,'[1]2026B and 2026F Details'!EF:EF)</f>
        <v>0</v>
      </c>
      <c r="GC215" s="1">
        <f>SUMIF('[1]2026B and 2026F Details'!$AU:$AU,[1]GAE!$HZ215,'[1]2026B and 2026F Details'!EG:EG)</f>
        <v>0</v>
      </c>
      <c r="GD215" t="s">
        <v>109</v>
      </c>
      <c r="GE215" t="s">
        <v>109</v>
      </c>
    </row>
    <row r="216" spans="1:187" x14ac:dyDescent="0.35">
      <c r="A216" t="s">
        <v>103</v>
      </c>
      <c r="B216" t="s">
        <v>114</v>
      </c>
      <c r="C216">
        <v>81131101</v>
      </c>
      <c r="D216">
        <v>61021104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400</v>
      </c>
      <c r="K216" s="1">
        <v>2400</v>
      </c>
      <c r="L216" s="1">
        <v>0</v>
      </c>
      <c r="M216" s="1">
        <v>0</v>
      </c>
      <c r="N216" s="1">
        <v>1600</v>
      </c>
      <c r="O216" s="1">
        <v>0</v>
      </c>
      <c r="P216" s="1">
        <v>0</v>
      </c>
      <c r="Q216" s="1">
        <v>0</v>
      </c>
      <c r="R216" s="1">
        <v>0</v>
      </c>
      <c r="S216" s="1">
        <v>8800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1200</v>
      </c>
      <c r="Z216" s="1">
        <v>2000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4">
        <v>0</v>
      </c>
      <c r="ER216" s="1">
        <v>0</v>
      </c>
      <c r="ES216" s="35"/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f>SUMIF('[1]2026B and 2026F Details'!$AU:$AU,[1]GAE!$HZ216,'[1]2026B and 2026F Details'!DV:DV)</f>
        <v>0</v>
      </c>
      <c r="FS216" s="1">
        <f>SUMIF('[1]2026B and 2026F Details'!$AU:$AU,[1]GAE!$HZ216,'[1]2026B and 2026F Details'!DW:DW)</f>
        <v>0</v>
      </c>
      <c r="FT216" s="1">
        <f>SUMIF('[1]2026B and 2026F Details'!$AU:$AU,[1]GAE!$HZ216,'[1]2026B and 2026F Details'!DX:DX)</f>
        <v>0</v>
      </c>
      <c r="FU216" s="1">
        <f>SUMIF('[1]2026B and 2026F Details'!$AU:$AU,[1]GAE!$HZ216,'[1]2026B and 2026F Details'!DY:DY)</f>
        <v>0</v>
      </c>
      <c r="FV216" s="1">
        <f>SUMIF('[1]2026B and 2026F Details'!$AU:$AU,[1]GAE!$HZ216,'[1]2026B and 2026F Details'!DZ:DZ)</f>
        <v>0</v>
      </c>
      <c r="FW216" s="1">
        <f>SUMIF('[1]2026B and 2026F Details'!$AU:$AU,[1]GAE!$HZ216,'[1]2026B and 2026F Details'!EA:EA)</f>
        <v>0</v>
      </c>
      <c r="FX216" s="1">
        <f>SUMIF('[1]2026B and 2026F Details'!$AU:$AU,[1]GAE!$HZ216,'[1]2026B and 2026F Details'!EB:EB)</f>
        <v>0</v>
      </c>
      <c r="FY216" s="1">
        <f>SUMIF('[1]2026B and 2026F Details'!$AU:$AU,[1]GAE!$HZ216,'[1]2026B and 2026F Details'!EC:EC)</f>
        <v>0</v>
      </c>
      <c r="FZ216" s="1">
        <f>SUMIF('[1]2026B and 2026F Details'!$AU:$AU,[1]GAE!$HZ216,'[1]2026B and 2026F Details'!ED:ED)</f>
        <v>0</v>
      </c>
      <c r="GA216" s="1">
        <f>SUMIF('[1]2026B and 2026F Details'!$AU:$AU,[1]GAE!$HZ216,'[1]2026B and 2026F Details'!EE:EE)</f>
        <v>0</v>
      </c>
      <c r="GB216" s="1">
        <f>SUMIF('[1]2026B and 2026F Details'!$AU:$AU,[1]GAE!$HZ216,'[1]2026B and 2026F Details'!EF:EF)</f>
        <v>0</v>
      </c>
      <c r="GC216" s="1">
        <f>SUMIF('[1]2026B and 2026F Details'!$AU:$AU,[1]GAE!$HZ216,'[1]2026B and 2026F Details'!EG:EG)</f>
        <v>0</v>
      </c>
      <c r="GD216" t="s">
        <v>128</v>
      </c>
      <c r="GE216" s="9" t="s">
        <v>129</v>
      </c>
    </row>
    <row r="217" spans="1:187" x14ac:dyDescent="0.35">
      <c r="A217" t="s">
        <v>103</v>
      </c>
      <c r="B217" t="s">
        <v>114</v>
      </c>
      <c r="C217">
        <v>81211101</v>
      </c>
      <c r="D217">
        <v>61021104</v>
      </c>
      <c r="E217" s="1">
        <v>0</v>
      </c>
      <c r="F217" s="1">
        <v>11200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42400</v>
      </c>
      <c r="P217" s="1">
        <v>25600</v>
      </c>
      <c r="Q217" s="1">
        <v>0</v>
      </c>
      <c r="R217" s="1">
        <v>10800</v>
      </c>
      <c r="S217" s="1">
        <v>35000</v>
      </c>
      <c r="T217" s="1">
        <v>0</v>
      </c>
      <c r="U217" s="1">
        <v>0</v>
      </c>
      <c r="V217" s="1">
        <v>22000</v>
      </c>
      <c r="W217" s="1">
        <v>16800</v>
      </c>
      <c r="X217" s="1">
        <v>7600</v>
      </c>
      <c r="Y217" s="1">
        <v>800</v>
      </c>
      <c r="Z217" s="1">
        <v>2600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4">
        <v>0</v>
      </c>
      <c r="ER217" s="1">
        <v>0</v>
      </c>
      <c r="ES217" s="35"/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f>SUMIF('[1]2026B and 2026F Details'!$AU:$AU,[1]GAE!$HZ217,'[1]2026B and 2026F Details'!DV:DV)</f>
        <v>0</v>
      </c>
      <c r="FS217" s="1">
        <f>SUMIF('[1]2026B and 2026F Details'!$AU:$AU,[1]GAE!$HZ217,'[1]2026B and 2026F Details'!DW:DW)</f>
        <v>0</v>
      </c>
      <c r="FT217" s="1">
        <f>SUMIF('[1]2026B and 2026F Details'!$AU:$AU,[1]GAE!$HZ217,'[1]2026B and 2026F Details'!DX:DX)</f>
        <v>0</v>
      </c>
      <c r="FU217" s="1">
        <f>SUMIF('[1]2026B and 2026F Details'!$AU:$AU,[1]GAE!$HZ217,'[1]2026B and 2026F Details'!DY:DY)</f>
        <v>0</v>
      </c>
      <c r="FV217" s="1">
        <f>SUMIF('[1]2026B and 2026F Details'!$AU:$AU,[1]GAE!$HZ217,'[1]2026B and 2026F Details'!DZ:DZ)</f>
        <v>0</v>
      </c>
      <c r="FW217" s="1">
        <f>SUMIF('[1]2026B and 2026F Details'!$AU:$AU,[1]GAE!$HZ217,'[1]2026B and 2026F Details'!EA:EA)</f>
        <v>0</v>
      </c>
      <c r="FX217" s="1">
        <f>SUMIF('[1]2026B and 2026F Details'!$AU:$AU,[1]GAE!$HZ217,'[1]2026B and 2026F Details'!EB:EB)</f>
        <v>0</v>
      </c>
      <c r="FY217" s="1">
        <f>SUMIF('[1]2026B and 2026F Details'!$AU:$AU,[1]GAE!$HZ217,'[1]2026B and 2026F Details'!EC:EC)</f>
        <v>0</v>
      </c>
      <c r="FZ217" s="1">
        <f>SUMIF('[1]2026B and 2026F Details'!$AU:$AU,[1]GAE!$HZ217,'[1]2026B and 2026F Details'!ED:ED)</f>
        <v>0</v>
      </c>
      <c r="GA217" s="1">
        <f>SUMIF('[1]2026B and 2026F Details'!$AU:$AU,[1]GAE!$HZ217,'[1]2026B and 2026F Details'!EE:EE)</f>
        <v>0</v>
      </c>
      <c r="GB217" s="1">
        <f>SUMIF('[1]2026B and 2026F Details'!$AU:$AU,[1]GAE!$HZ217,'[1]2026B and 2026F Details'!EF:EF)</f>
        <v>0</v>
      </c>
      <c r="GC217" s="1">
        <f>SUMIF('[1]2026B and 2026F Details'!$AU:$AU,[1]GAE!$HZ217,'[1]2026B and 2026F Details'!EG:EG)</f>
        <v>0</v>
      </c>
      <c r="GD217" t="s">
        <v>128</v>
      </c>
      <c r="GE217" s="9" t="s">
        <v>129</v>
      </c>
    </row>
    <row r="218" spans="1:187" x14ac:dyDescent="0.35">
      <c r="A218" t="s">
        <v>103</v>
      </c>
      <c r="B218" t="s">
        <v>114</v>
      </c>
      <c r="C218">
        <v>81311101</v>
      </c>
      <c r="D218">
        <v>61021104</v>
      </c>
      <c r="E218" s="1">
        <v>10400</v>
      </c>
      <c r="F218" s="1">
        <v>20200</v>
      </c>
      <c r="G218" s="1">
        <v>17400</v>
      </c>
      <c r="H218" s="1">
        <v>7800</v>
      </c>
      <c r="I218" s="1">
        <v>9600</v>
      </c>
      <c r="J218" s="1">
        <v>35600</v>
      </c>
      <c r="K218" s="1">
        <v>24400</v>
      </c>
      <c r="L218" s="1">
        <v>12800</v>
      </c>
      <c r="M218" s="1">
        <v>22000</v>
      </c>
      <c r="N218" s="1">
        <v>18800</v>
      </c>
      <c r="O218" s="1">
        <v>-29800</v>
      </c>
      <c r="P218" s="1">
        <v>39173.859999999986</v>
      </c>
      <c r="Q218" s="1">
        <v>8068</v>
      </c>
      <c r="R218" s="1">
        <v>29600</v>
      </c>
      <c r="S218" s="1">
        <v>2000</v>
      </c>
      <c r="T218" s="1">
        <v>0</v>
      </c>
      <c r="U218" s="1">
        <v>0</v>
      </c>
      <c r="V218" s="1">
        <v>4800</v>
      </c>
      <c r="W218" s="1">
        <v>2000</v>
      </c>
      <c r="X218" s="1">
        <v>0</v>
      </c>
      <c r="Y218" s="1">
        <v>9000</v>
      </c>
      <c r="Z218" s="1">
        <v>0</v>
      </c>
      <c r="AA218" s="1">
        <v>0</v>
      </c>
      <c r="AB218" s="1">
        <v>6600</v>
      </c>
      <c r="AC218" s="1">
        <v>-2400</v>
      </c>
      <c r="AD218" s="1">
        <v>2400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4">
        <v>0</v>
      </c>
      <c r="ER218" s="1">
        <v>0</v>
      </c>
      <c r="ES218" s="35"/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f>SUMIF('[1]2026B and 2026F Details'!$AU:$AU,[1]GAE!$HZ218,'[1]2026B and 2026F Details'!DV:DV)</f>
        <v>0</v>
      </c>
      <c r="FS218" s="1">
        <f>SUMIF('[1]2026B and 2026F Details'!$AU:$AU,[1]GAE!$HZ218,'[1]2026B and 2026F Details'!DW:DW)</f>
        <v>0</v>
      </c>
      <c r="FT218" s="1">
        <f>SUMIF('[1]2026B and 2026F Details'!$AU:$AU,[1]GAE!$HZ218,'[1]2026B and 2026F Details'!DX:DX)</f>
        <v>0</v>
      </c>
      <c r="FU218" s="1">
        <f>SUMIF('[1]2026B and 2026F Details'!$AU:$AU,[1]GAE!$HZ218,'[1]2026B and 2026F Details'!DY:DY)</f>
        <v>0</v>
      </c>
      <c r="FV218" s="1">
        <f>SUMIF('[1]2026B and 2026F Details'!$AU:$AU,[1]GAE!$HZ218,'[1]2026B and 2026F Details'!DZ:DZ)</f>
        <v>0</v>
      </c>
      <c r="FW218" s="1">
        <f>SUMIF('[1]2026B and 2026F Details'!$AU:$AU,[1]GAE!$HZ218,'[1]2026B and 2026F Details'!EA:EA)</f>
        <v>0</v>
      </c>
      <c r="FX218" s="1">
        <f>SUMIF('[1]2026B and 2026F Details'!$AU:$AU,[1]GAE!$HZ218,'[1]2026B and 2026F Details'!EB:EB)</f>
        <v>0</v>
      </c>
      <c r="FY218" s="1">
        <f>SUMIF('[1]2026B and 2026F Details'!$AU:$AU,[1]GAE!$HZ218,'[1]2026B and 2026F Details'!EC:EC)</f>
        <v>0</v>
      </c>
      <c r="FZ218" s="1">
        <f>SUMIF('[1]2026B and 2026F Details'!$AU:$AU,[1]GAE!$HZ218,'[1]2026B and 2026F Details'!ED:ED)</f>
        <v>0</v>
      </c>
      <c r="GA218" s="1">
        <f>SUMIF('[1]2026B and 2026F Details'!$AU:$AU,[1]GAE!$HZ218,'[1]2026B and 2026F Details'!EE:EE)</f>
        <v>0</v>
      </c>
      <c r="GB218" s="1">
        <f>SUMIF('[1]2026B and 2026F Details'!$AU:$AU,[1]GAE!$HZ218,'[1]2026B and 2026F Details'!EF:EF)</f>
        <v>0</v>
      </c>
      <c r="GC218" s="1">
        <f>SUMIF('[1]2026B and 2026F Details'!$AU:$AU,[1]GAE!$HZ218,'[1]2026B and 2026F Details'!EG:EG)</f>
        <v>0</v>
      </c>
      <c r="GD218" t="s">
        <v>128</v>
      </c>
      <c r="GE218" s="9" t="s">
        <v>129</v>
      </c>
    </row>
    <row r="219" spans="1:187" x14ac:dyDescent="0.35">
      <c r="A219" t="s">
        <v>103</v>
      </c>
      <c r="B219" t="s">
        <v>114</v>
      </c>
      <c r="C219">
        <v>90121101</v>
      </c>
      <c r="D219">
        <v>61021104</v>
      </c>
      <c r="E219" s="1">
        <v>4000</v>
      </c>
      <c r="F219" s="1">
        <v>8000</v>
      </c>
      <c r="G219" s="1">
        <v>16800</v>
      </c>
      <c r="H219" s="1">
        <v>700</v>
      </c>
      <c r="I219" s="1">
        <v>100</v>
      </c>
      <c r="J219" s="1">
        <v>27400</v>
      </c>
      <c r="K219" s="1">
        <v>7800</v>
      </c>
      <c r="L219" s="1">
        <v>5800</v>
      </c>
      <c r="M219" s="1">
        <v>12000</v>
      </c>
      <c r="N219" s="1">
        <v>7600</v>
      </c>
      <c r="O219" s="1">
        <v>-2600</v>
      </c>
      <c r="P219" s="1">
        <v>41800</v>
      </c>
      <c r="Q219" s="1">
        <v>0</v>
      </c>
      <c r="R219" s="1">
        <v>17900</v>
      </c>
      <c r="S219" s="1">
        <v>-14200</v>
      </c>
      <c r="T219" s="1">
        <v>-9000</v>
      </c>
      <c r="U219" s="1">
        <v>0</v>
      </c>
      <c r="V219" s="1">
        <v>-9000</v>
      </c>
      <c r="W219" s="1">
        <v>6400</v>
      </c>
      <c r="X219" s="1">
        <v>0</v>
      </c>
      <c r="Y219" s="1">
        <v>3800</v>
      </c>
      <c r="Z219" s="1">
        <v>0</v>
      </c>
      <c r="AA219" s="1">
        <v>3600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6200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4">
        <v>0</v>
      </c>
      <c r="ER219" s="1">
        <v>0</v>
      </c>
      <c r="ES219" s="35"/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f>SUMIF('[1]2026B and 2026F Details'!$AU:$AU,[1]GAE!$HZ219,'[1]2026B and 2026F Details'!DV:DV)</f>
        <v>0</v>
      </c>
      <c r="FS219" s="1">
        <f>SUMIF('[1]2026B and 2026F Details'!$AU:$AU,[1]GAE!$HZ219,'[1]2026B and 2026F Details'!DW:DW)</f>
        <v>0</v>
      </c>
      <c r="FT219" s="1">
        <f>SUMIF('[1]2026B and 2026F Details'!$AU:$AU,[1]GAE!$HZ219,'[1]2026B and 2026F Details'!DX:DX)</f>
        <v>0</v>
      </c>
      <c r="FU219" s="1">
        <f>SUMIF('[1]2026B and 2026F Details'!$AU:$AU,[1]GAE!$HZ219,'[1]2026B and 2026F Details'!DY:DY)</f>
        <v>0</v>
      </c>
      <c r="FV219" s="1">
        <f>SUMIF('[1]2026B and 2026F Details'!$AU:$AU,[1]GAE!$HZ219,'[1]2026B and 2026F Details'!DZ:DZ)</f>
        <v>0</v>
      </c>
      <c r="FW219" s="1">
        <f>SUMIF('[1]2026B and 2026F Details'!$AU:$AU,[1]GAE!$HZ219,'[1]2026B and 2026F Details'!EA:EA)</f>
        <v>0</v>
      </c>
      <c r="FX219" s="1">
        <f>SUMIF('[1]2026B and 2026F Details'!$AU:$AU,[1]GAE!$HZ219,'[1]2026B and 2026F Details'!EB:EB)</f>
        <v>0</v>
      </c>
      <c r="FY219" s="1">
        <f>SUMIF('[1]2026B and 2026F Details'!$AU:$AU,[1]GAE!$HZ219,'[1]2026B and 2026F Details'!EC:EC)</f>
        <v>0</v>
      </c>
      <c r="FZ219" s="1">
        <f>SUMIF('[1]2026B and 2026F Details'!$AU:$AU,[1]GAE!$HZ219,'[1]2026B and 2026F Details'!ED:ED)</f>
        <v>0</v>
      </c>
      <c r="GA219" s="1">
        <f>SUMIF('[1]2026B and 2026F Details'!$AU:$AU,[1]GAE!$HZ219,'[1]2026B and 2026F Details'!EE:EE)</f>
        <v>0</v>
      </c>
      <c r="GB219" s="1">
        <f>SUMIF('[1]2026B and 2026F Details'!$AU:$AU,[1]GAE!$HZ219,'[1]2026B and 2026F Details'!EF:EF)</f>
        <v>0</v>
      </c>
      <c r="GC219" s="1">
        <f>SUMIF('[1]2026B and 2026F Details'!$AU:$AU,[1]GAE!$HZ219,'[1]2026B and 2026F Details'!EG:EG)</f>
        <v>0</v>
      </c>
      <c r="GD219" t="s">
        <v>128</v>
      </c>
      <c r="GE219" s="9" t="s">
        <v>129</v>
      </c>
    </row>
    <row r="220" spans="1:187" x14ac:dyDescent="0.35">
      <c r="A220" t="s">
        <v>103</v>
      </c>
      <c r="B220" t="s">
        <v>114</v>
      </c>
      <c r="C220">
        <v>90131101</v>
      </c>
      <c r="D220">
        <v>61021104</v>
      </c>
      <c r="E220" s="1">
        <v>0</v>
      </c>
      <c r="F220" s="1">
        <v>24800</v>
      </c>
      <c r="G220" s="1">
        <v>1500</v>
      </c>
      <c r="H220" s="1">
        <v>24575</v>
      </c>
      <c r="I220" s="1">
        <v>38425</v>
      </c>
      <c r="J220" s="1">
        <v>127000</v>
      </c>
      <c r="K220" s="1">
        <v>31000</v>
      </c>
      <c r="L220" s="1">
        <v>30600</v>
      </c>
      <c r="M220" s="1">
        <v>36000</v>
      </c>
      <c r="N220" s="1">
        <v>36400</v>
      </c>
      <c r="O220" s="1">
        <v>40200</v>
      </c>
      <c r="P220" s="1">
        <v>62200</v>
      </c>
      <c r="Q220" s="1">
        <v>0</v>
      </c>
      <c r="R220" s="1">
        <v>39400</v>
      </c>
      <c r="S220" s="1">
        <v>-13800</v>
      </c>
      <c r="T220" s="1">
        <v>-18600</v>
      </c>
      <c r="U220" s="1">
        <v>-1000</v>
      </c>
      <c r="V220" s="1">
        <v>-17600</v>
      </c>
      <c r="W220" s="1">
        <v>3600</v>
      </c>
      <c r="X220" s="1">
        <v>0</v>
      </c>
      <c r="Y220" s="1">
        <v>7200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1200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4">
        <v>0</v>
      </c>
      <c r="ER220" s="1">
        <v>0</v>
      </c>
      <c r="ES220" s="35"/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f>SUMIF('[1]2026B and 2026F Details'!$AU:$AU,[1]GAE!$HZ220,'[1]2026B and 2026F Details'!DV:DV)</f>
        <v>0</v>
      </c>
      <c r="FS220" s="1">
        <f>SUMIF('[1]2026B and 2026F Details'!$AU:$AU,[1]GAE!$HZ220,'[1]2026B and 2026F Details'!DW:DW)</f>
        <v>0</v>
      </c>
      <c r="FT220" s="1">
        <f>SUMIF('[1]2026B and 2026F Details'!$AU:$AU,[1]GAE!$HZ220,'[1]2026B and 2026F Details'!DX:DX)</f>
        <v>0</v>
      </c>
      <c r="FU220" s="1">
        <f>SUMIF('[1]2026B and 2026F Details'!$AU:$AU,[1]GAE!$HZ220,'[1]2026B and 2026F Details'!DY:DY)</f>
        <v>0</v>
      </c>
      <c r="FV220" s="1">
        <f>SUMIF('[1]2026B and 2026F Details'!$AU:$AU,[1]GAE!$HZ220,'[1]2026B and 2026F Details'!DZ:DZ)</f>
        <v>0</v>
      </c>
      <c r="FW220" s="1">
        <f>SUMIF('[1]2026B and 2026F Details'!$AU:$AU,[1]GAE!$HZ220,'[1]2026B and 2026F Details'!EA:EA)</f>
        <v>0</v>
      </c>
      <c r="FX220" s="1">
        <f>SUMIF('[1]2026B and 2026F Details'!$AU:$AU,[1]GAE!$HZ220,'[1]2026B and 2026F Details'!EB:EB)</f>
        <v>0</v>
      </c>
      <c r="FY220" s="1">
        <f>SUMIF('[1]2026B and 2026F Details'!$AU:$AU,[1]GAE!$HZ220,'[1]2026B and 2026F Details'!EC:EC)</f>
        <v>0</v>
      </c>
      <c r="FZ220" s="1">
        <f>SUMIF('[1]2026B and 2026F Details'!$AU:$AU,[1]GAE!$HZ220,'[1]2026B and 2026F Details'!ED:ED)</f>
        <v>0</v>
      </c>
      <c r="GA220" s="1">
        <f>SUMIF('[1]2026B and 2026F Details'!$AU:$AU,[1]GAE!$HZ220,'[1]2026B and 2026F Details'!EE:EE)</f>
        <v>0</v>
      </c>
      <c r="GB220" s="1">
        <f>SUMIF('[1]2026B and 2026F Details'!$AU:$AU,[1]GAE!$HZ220,'[1]2026B and 2026F Details'!EF:EF)</f>
        <v>0</v>
      </c>
      <c r="GC220" s="1">
        <f>SUMIF('[1]2026B and 2026F Details'!$AU:$AU,[1]GAE!$HZ220,'[1]2026B and 2026F Details'!EG:EG)</f>
        <v>0</v>
      </c>
      <c r="GD220" t="s">
        <v>128</v>
      </c>
      <c r="GE220" s="9" t="s">
        <v>129</v>
      </c>
    </row>
    <row r="221" spans="1:187" x14ac:dyDescent="0.35">
      <c r="A221" t="s">
        <v>103</v>
      </c>
      <c r="B221" t="s">
        <v>114</v>
      </c>
      <c r="C221">
        <v>90211101</v>
      </c>
      <c r="D221">
        <v>61021104</v>
      </c>
      <c r="E221" s="1">
        <v>0</v>
      </c>
      <c r="F221" s="1">
        <v>15600</v>
      </c>
      <c r="G221" s="1">
        <v>45800</v>
      </c>
      <c r="H221" s="1">
        <v>16900</v>
      </c>
      <c r="I221" s="1">
        <v>31300</v>
      </c>
      <c r="J221" s="1">
        <v>-86200</v>
      </c>
      <c r="K221" s="1">
        <v>-2000</v>
      </c>
      <c r="L221" s="1">
        <v>0</v>
      </c>
      <c r="M221" s="1">
        <v>500</v>
      </c>
      <c r="N221" s="1">
        <v>0</v>
      </c>
      <c r="O221" s="1">
        <v>4000</v>
      </c>
      <c r="P221" s="1">
        <v>67100</v>
      </c>
      <c r="Q221" s="1">
        <v>0</v>
      </c>
      <c r="R221" s="1">
        <v>3200</v>
      </c>
      <c r="S221" s="1">
        <v>1200</v>
      </c>
      <c r="T221" s="1">
        <v>23200</v>
      </c>
      <c r="U221" s="1">
        <v>1000</v>
      </c>
      <c r="V221" s="1">
        <v>26600</v>
      </c>
      <c r="W221" s="1">
        <v>0</v>
      </c>
      <c r="X221" s="1">
        <v>11800</v>
      </c>
      <c r="Y221" s="1">
        <v>16800</v>
      </c>
      <c r="Z221" s="1">
        <v>6200</v>
      </c>
      <c r="AA221" s="1">
        <v>0</v>
      </c>
      <c r="AB221" s="1">
        <v>1200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4">
        <v>0</v>
      </c>
      <c r="ER221" s="1">
        <v>0</v>
      </c>
      <c r="ES221" s="35"/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f>SUMIF('[1]2026B and 2026F Details'!$AU:$AU,[1]GAE!$HZ221,'[1]2026B and 2026F Details'!DV:DV)</f>
        <v>0</v>
      </c>
      <c r="FS221" s="1">
        <f>SUMIF('[1]2026B and 2026F Details'!$AU:$AU,[1]GAE!$HZ221,'[1]2026B and 2026F Details'!DW:DW)</f>
        <v>0</v>
      </c>
      <c r="FT221" s="1">
        <f>SUMIF('[1]2026B and 2026F Details'!$AU:$AU,[1]GAE!$HZ221,'[1]2026B and 2026F Details'!DX:DX)</f>
        <v>0</v>
      </c>
      <c r="FU221" s="1">
        <f>SUMIF('[1]2026B and 2026F Details'!$AU:$AU,[1]GAE!$HZ221,'[1]2026B and 2026F Details'!DY:DY)</f>
        <v>0</v>
      </c>
      <c r="FV221" s="1">
        <f>SUMIF('[1]2026B and 2026F Details'!$AU:$AU,[1]GAE!$HZ221,'[1]2026B and 2026F Details'!DZ:DZ)</f>
        <v>0</v>
      </c>
      <c r="FW221" s="1">
        <f>SUMIF('[1]2026B and 2026F Details'!$AU:$AU,[1]GAE!$HZ221,'[1]2026B and 2026F Details'!EA:EA)</f>
        <v>0</v>
      </c>
      <c r="FX221" s="1">
        <f>SUMIF('[1]2026B and 2026F Details'!$AU:$AU,[1]GAE!$HZ221,'[1]2026B and 2026F Details'!EB:EB)</f>
        <v>0</v>
      </c>
      <c r="FY221" s="1">
        <f>SUMIF('[1]2026B and 2026F Details'!$AU:$AU,[1]GAE!$HZ221,'[1]2026B and 2026F Details'!EC:EC)</f>
        <v>0</v>
      </c>
      <c r="FZ221" s="1">
        <f>SUMIF('[1]2026B and 2026F Details'!$AU:$AU,[1]GAE!$HZ221,'[1]2026B and 2026F Details'!ED:ED)</f>
        <v>0</v>
      </c>
      <c r="GA221" s="1">
        <f>SUMIF('[1]2026B and 2026F Details'!$AU:$AU,[1]GAE!$HZ221,'[1]2026B and 2026F Details'!EE:EE)</f>
        <v>0</v>
      </c>
      <c r="GB221" s="1">
        <f>SUMIF('[1]2026B and 2026F Details'!$AU:$AU,[1]GAE!$HZ221,'[1]2026B and 2026F Details'!EF:EF)</f>
        <v>0</v>
      </c>
      <c r="GC221" s="1">
        <f>SUMIF('[1]2026B and 2026F Details'!$AU:$AU,[1]GAE!$HZ221,'[1]2026B and 2026F Details'!EG:EG)</f>
        <v>0</v>
      </c>
      <c r="GD221" t="s">
        <v>128</v>
      </c>
      <c r="GE221" s="9" t="s">
        <v>129</v>
      </c>
    </row>
    <row r="222" spans="1:187" x14ac:dyDescent="0.35">
      <c r="A222" t="s">
        <v>103</v>
      </c>
      <c r="B222" t="s">
        <v>114</v>
      </c>
      <c r="C222">
        <v>90311101</v>
      </c>
      <c r="D222">
        <v>61021104</v>
      </c>
      <c r="E222" s="1">
        <v>0</v>
      </c>
      <c r="F222" s="1">
        <v>35200</v>
      </c>
      <c r="G222" s="1">
        <v>4600</v>
      </c>
      <c r="H222" s="1">
        <v>24700</v>
      </c>
      <c r="I222" s="1">
        <v>26500</v>
      </c>
      <c r="J222" s="1">
        <v>37200</v>
      </c>
      <c r="K222" s="1">
        <v>9800</v>
      </c>
      <c r="L222" s="1">
        <v>18600</v>
      </c>
      <c r="M222" s="1">
        <v>51200</v>
      </c>
      <c r="N222" s="1">
        <v>44400</v>
      </c>
      <c r="O222" s="1">
        <v>14800</v>
      </c>
      <c r="P222" s="1">
        <v>66146.820000000007</v>
      </c>
      <c r="Q222" s="1">
        <v>0</v>
      </c>
      <c r="R222" s="1">
        <v>46000</v>
      </c>
      <c r="S222" s="1">
        <v>-5346.82</v>
      </c>
      <c r="T222" s="1">
        <v>-26400</v>
      </c>
      <c r="U222" s="1">
        <v>0</v>
      </c>
      <c r="V222" s="1">
        <v>-26400</v>
      </c>
      <c r="W222" s="1">
        <v>0</v>
      </c>
      <c r="X222" s="1">
        <v>0</v>
      </c>
      <c r="Y222" s="1">
        <v>4800</v>
      </c>
      <c r="Z222" s="1">
        <v>0</v>
      </c>
      <c r="AA222" s="1">
        <v>1800</v>
      </c>
      <c r="AB222" s="1">
        <v>5200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1800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4">
        <v>0</v>
      </c>
      <c r="ER222" s="1">
        <v>0</v>
      </c>
      <c r="ES222" s="35"/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f>SUMIF('[1]2026B and 2026F Details'!$AU:$AU,[1]GAE!$HZ222,'[1]2026B and 2026F Details'!DV:DV)</f>
        <v>0</v>
      </c>
      <c r="FS222" s="1">
        <f>SUMIF('[1]2026B and 2026F Details'!$AU:$AU,[1]GAE!$HZ222,'[1]2026B and 2026F Details'!DW:DW)</f>
        <v>0</v>
      </c>
      <c r="FT222" s="1">
        <f>SUMIF('[1]2026B and 2026F Details'!$AU:$AU,[1]GAE!$HZ222,'[1]2026B and 2026F Details'!DX:DX)</f>
        <v>0</v>
      </c>
      <c r="FU222" s="1">
        <f>SUMIF('[1]2026B and 2026F Details'!$AU:$AU,[1]GAE!$HZ222,'[1]2026B and 2026F Details'!DY:DY)</f>
        <v>0</v>
      </c>
      <c r="FV222" s="1">
        <f>SUMIF('[1]2026B and 2026F Details'!$AU:$AU,[1]GAE!$HZ222,'[1]2026B and 2026F Details'!DZ:DZ)</f>
        <v>0</v>
      </c>
      <c r="FW222" s="1">
        <f>SUMIF('[1]2026B and 2026F Details'!$AU:$AU,[1]GAE!$HZ222,'[1]2026B and 2026F Details'!EA:EA)</f>
        <v>0</v>
      </c>
      <c r="FX222" s="1">
        <f>SUMIF('[1]2026B and 2026F Details'!$AU:$AU,[1]GAE!$HZ222,'[1]2026B and 2026F Details'!EB:EB)</f>
        <v>0</v>
      </c>
      <c r="FY222" s="1">
        <f>SUMIF('[1]2026B and 2026F Details'!$AU:$AU,[1]GAE!$HZ222,'[1]2026B and 2026F Details'!EC:EC)</f>
        <v>0</v>
      </c>
      <c r="FZ222" s="1">
        <f>SUMIF('[1]2026B and 2026F Details'!$AU:$AU,[1]GAE!$HZ222,'[1]2026B and 2026F Details'!ED:ED)</f>
        <v>0</v>
      </c>
      <c r="GA222" s="1">
        <f>SUMIF('[1]2026B and 2026F Details'!$AU:$AU,[1]GAE!$HZ222,'[1]2026B and 2026F Details'!EE:EE)</f>
        <v>0</v>
      </c>
      <c r="GB222" s="1">
        <f>SUMIF('[1]2026B and 2026F Details'!$AU:$AU,[1]GAE!$HZ222,'[1]2026B and 2026F Details'!EF:EF)</f>
        <v>0</v>
      </c>
      <c r="GC222" s="1">
        <f>SUMIF('[1]2026B and 2026F Details'!$AU:$AU,[1]GAE!$HZ222,'[1]2026B and 2026F Details'!EG:EG)</f>
        <v>0</v>
      </c>
      <c r="GD222" t="s">
        <v>128</v>
      </c>
      <c r="GE222" s="9" t="s">
        <v>129</v>
      </c>
    </row>
    <row r="223" spans="1:187" x14ac:dyDescent="0.35">
      <c r="A223" t="s">
        <v>103</v>
      </c>
      <c r="B223" t="s">
        <v>114</v>
      </c>
      <c r="C223">
        <v>80121101</v>
      </c>
      <c r="D223">
        <v>61021105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18333.34</v>
      </c>
      <c r="Q223" s="1">
        <v>0</v>
      </c>
      <c r="R223" s="1">
        <v>0</v>
      </c>
      <c r="S223" s="1">
        <v>0</v>
      </c>
      <c r="T223" s="1">
        <v>50666.66</v>
      </c>
      <c r="U223" s="1">
        <v>0</v>
      </c>
      <c r="V223" s="1">
        <v>61333.34</v>
      </c>
      <c r="W223" s="1">
        <v>18666.669999999998</v>
      </c>
      <c r="X223" s="1">
        <v>18666.650000000009</v>
      </c>
      <c r="Y223" s="1">
        <v>18667</v>
      </c>
      <c r="Z223" s="1">
        <v>18666</v>
      </c>
      <c r="AA223" s="1">
        <v>18667</v>
      </c>
      <c r="AB223" s="1">
        <v>-5333.320000000007</v>
      </c>
      <c r="AC223" s="1">
        <v>12000</v>
      </c>
      <c r="AD223" s="1">
        <v>12000</v>
      </c>
      <c r="AE223" s="1">
        <v>12000</v>
      </c>
      <c r="AF223" s="1">
        <v>12000</v>
      </c>
      <c r="AG223" s="1">
        <v>12000</v>
      </c>
      <c r="AH223" s="1">
        <v>-6000</v>
      </c>
      <c r="AI223" s="1">
        <v>9000</v>
      </c>
      <c r="AJ223" s="1">
        <v>22500</v>
      </c>
      <c r="AK223" s="1">
        <v>0</v>
      </c>
      <c r="AL223" s="1">
        <v>4500</v>
      </c>
      <c r="AM223" s="1">
        <v>9000</v>
      </c>
      <c r="AN223" s="1">
        <v>22500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4">
        <v>0</v>
      </c>
      <c r="ER223" s="1">
        <v>0</v>
      </c>
      <c r="ES223" s="35"/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f>SUMIF('[1]2026B and 2026F Details'!$AU:$AU,[1]GAE!$HZ223,'[1]2026B and 2026F Details'!DV:DV)</f>
        <v>0</v>
      </c>
      <c r="FS223" s="1">
        <f>SUMIF('[1]2026B and 2026F Details'!$AU:$AU,[1]GAE!$HZ223,'[1]2026B and 2026F Details'!DW:DW)</f>
        <v>0</v>
      </c>
      <c r="FT223" s="1">
        <f>SUMIF('[1]2026B and 2026F Details'!$AU:$AU,[1]GAE!$HZ223,'[1]2026B and 2026F Details'!DX:DX)</f>
        <v>0</v>
      </c>
      <c r="FU223" s="1">
        <f>SUMIF('[1]2026B and 2026F Details'!$AU:$AU,[1]GAE!$HZ223,'[1]2026B and 2026F Details'!DY:DY)</f>
        <v>0</v>
      </c>
      <c r="FV223" s="1">
        <f>SUMIF('[1]2026B and 2026F Details'!$AU:$AU,[1]GAE!$HZ223,'[1]2026B and 2026F Details'!DZ:DZ)</f>
        <v>0</v>
      </c>
      <c r="FW223" s="1">
        <f>SUMIF('[1]2026B and 2026F Details'!$AU:$AU,[1]GAE!$HZ223,'[1]2026B and 2026F Details'!EA:EA)</f>
        <v>0</v>
      </c>
      <c r="FX223" s="1">
        <f>SUMIF('[1]2026B and 2026F Details'!$AU:$AU,[1]GAE!$HZ223,'[1]2026B and 2026F Details'!EB:EB)</f>
        <v>0</v>
      </c>
      <c r="FY223" s="1">
        <f>SUMIF('[1]2026B and 2026F Details'!$AU:$AU,[1]GAE!$HZ223,'[1]2026B and 2026F Details'!EC:EC)</f>
        <v>0</v>
      </c>
      <c r="FZ223" s="1">
        <f>SUMIF('[1]2026B and 2026F Details'!$AU:$AU,[1]GAE!$HZ223,'[1]2026B and 2026F Details'!ED:ED)</f>
        <v>0</v>
      </c>
      <c r="GA223" s="1">
        <f>SUMIF('[1]2026B and 2026F Details'!$AU:$AU,[1]GAE!$HZ223,'[1]2026B and 2026F Details'!EE:EE)</f>
        <v>0</v>
      </c>
      <c r="GB223" s="1">
        <f>SUMIF('[1]2026B and 2026F Details'!$AU:$AU,[1]GAE!$HZ223,'[1]2026B and 2026F Details'!EF:EF)</f>
        <v>0</v>
      </c>
      <c r="GC223" s="1">
        <f>SUMIF('[1]2026B and 2026F Details'!$AU:$AU,[1]GAE!$HZ223,'[1]2026B and 2026F Details'!EG:EG)</f>
        <v>0</v>
      </c>
      <c r="GD223" t="s">
        <v>128</v>
      </c>
      <c r="GE223" s="9" t="s">
        <v>130</v>
      </c>
    </row>
    <row r="224" spans="1:187" x14ac:dyDescent="0.35">
      <c r="A224" t="s">
        <v>103</v>
      </c>
      <c r="B224" t="s">
        <v>114</v>
      </c>
      <c r="C224">
        <v>80311101</v>
      </c>
      <c r="D224">
        <v>61021105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199825</v>
      </c>
      <c r="Q224" s="1">
        <v>0</v>
      </c>
      <c r="R224" s="1">
        <v>0</v>
      </c>
      <c r="S224" s="1">
        <v>6666.66</v>
      </c>
      <c r="T224" s="1">
        <v>324516.67000000004</v>
      </c>
      <c r="U224" s="1">
        <v>6666.6599999999744</v>
      </c>
      <c r="V224" s="1">
        <v>206550.01</v>
      </c>
      <c r="W224" s="1">
        <v>90733.329999999958</v>
      </c>
      <c r="X224" s="1">
        <v>154733.46000000008</v>
      </c>
      <c r="Y224" s="1">
        <v>26733</v>
      </c>
      <c r="Z224" s="1">
        <v>-69266.670000000042</v>
      </c>
      <c r="AA224" s="1">
        <v>74734</v>
      </c>
      <c r="AB224" s="1">
        <v>284316.20000000007</v>
      </c>
      <c r="AC224" s="1">
        <v>92233.33</v>
      </c>
      <c r="AD224" s="1">
        <v>92233.340000000011</v>
      </c>
      <c r="AE224" s="1">
        <v>92233.329999999987</v>
      </c>
      <c r="AF224" s="1">
        <v>92233.330000000016</v>
      </c>
      <c r="AG224" s="1">
        <v>92233.339999999967</v>
      </c>
      <c r="AH224" s="1">
        <v>99833.330000000016</v>
      </c>
      <c r="AI224" s="1">
        <v>99333.329999999958</v>
      </c>
      <c r="AJ224" s="1">
        <v>88333.340000000084</v>
      </c>
      <c r="AK224" s="1">
        <v>149333.32999999996</v>
      </c>
      <c r="AL224" s="1">
        <v>130833.32999999996</v>
      </c>
      <c r="AM224" s="1">
        <v>126333.33999999997</v>
      </c>
      <c r="AN224" s="1">
        <v>189449.97999999998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4">
        <v>0</v>
      </c>
      <c r="ER224" s="1">
        <v>0</v>
      </c>
      <c r="ES224" s="35"/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f>SUMIF('[1]2026B and 2026F Details'!$AU:$AU,[1]GAE!$HZ224,'[1]2026B and 2026F Details'!DV:DV)</f>
        <v>0</v>
      </c>
      <c r="FS224" s="1">
        <f>SUMIF('[1]2026B and 2026F Details'!$AU:$AU,[1]GAE!$HZ224,'[1]2026B and 2026F Details'!DW:DW)</f>
        <v>0</v>
      </c>
      <c r="FT224" s="1">
        <f>SUMIF('[1]2026B and 2026F Details'!$AU:$AU,[1]GAE!$HZ224,'[1]2026B and 2026F Details'!DX:DX)</f>
        <v>0</v>
      </c>
      <c r="FU224" s="1">
        <f>SUMIF('[1]2026B and 2026F Details'!$AU:$AU,[1]GAE!$HZ224,'[1]2026B and 2026F Details'!DY:DY)</f>
        <v>0</v>
      </c>
      <c r="FV224" s="1">
        <f>SUMIF('[1]2026B and 2026F Details'!$AU:$AU,[1]GAE!$HZ224,'[1]2026B and 2026F Details'!DZ:DZ)</f>
        <v>0</v>
      </c>
      <c r="FW224" s="1">
        <f>SUMIF('[1]2026B and 2026F Details'!$AU:$AU,[1]GAE!$HZ224,'[1]2026B and 2026F Details'!EA:EA)</f>
        <v>0</v>
      </c>
      <c r="FX224" s="1">
        <f>SUMIF('[1]2026B and 2026F Details'!$AU:$AU,[1]GAE!$HZ224,'[1]2026B and 2026F Details'!EB:EB)</f>
        <v>0</v>
      </c>
      <c r="FY224" s="1">
        <f>SUMIF('[1]2026B and 2026F Details'!$AU:$AU,[1]GAE!$HZ224,'[1]2026B and 2026F Details'!EC:EC)</f>
        <v>0</v>
      </c>
      <c r="FZ224" s="1">
        <f>SUMIF('[1]2026B and 2026F Details'!$AU:$AU,[1]GAE!$HZ224,'[1]2026B and 2026F Details'!ED:ED)</f>
        <v>0</v>
      </c>
      <c r="GA224" s="1">
        <f>SUMIF('[1]2026B and 2026F Details'!$AU:$AU,[1]GAE!$HZ224,'[1]2026B and 2026F Details'!EE:EE)</f>
        <v>0</v>
      </c>
      <c r="GB224" s="1">
        <f>SUMIF('[1]2026B and 2026F Details'!$AU:$AU,[1]GAE!$HZ224,'[1]2026B and 2026F Details'!EF:EF)</f>
        <v>0</v>
      </c>
      <c r="GC224" s="1">
        <f>SUMIF('[1]2026B and 2026F Details'!$AU:$AU,[1]GAE!$HZ224,'[1]2026B and 2026F Details'!EG:EG)</f>
        <v>0</v>
      </c>
      <c r="GD224" t="s">
        <v>128</v>
      </c>
      <c r="GE224" s="9" t="s">
        <v>130</v>
      </c>
    </row>
    <row r="225" spans="1:187" x14ac:dyDescent="0.35">
      <c r="A225" t="s">
        <v>103</v>
      </c>
      <c r="B225" t="s">
        <v>114</v>
      </c>
      <c r="C225">
        <v>81121101</v>
      </c>
      <c r="D225">
        <v>61021105</v>
      </c>
      <c r="E225" s="1">
        <v>15725</v>
      </c>
      <c r="F225" s="1">
        <v>15725</v>
      </c>
      <c r="G225" s="1">
        <v>15725</v>
      </c>
      <c r="H225" s="1">
        <v>15725</v>
      </c>
      <c r="I225" s="1">
        <v>39058.33</v>
      </c>
      <c r="J225" s="1">
        <v>15725</v>
      </c>
      <c r="K225" s="1">
        <v>15724.999999999985</v>
      </c>
      <c r="L225" s="1">
        <v>15725</v>
      </c>
      <c r="M225" s="1">
        <v>15725</v>
      </c>
      <c r="N225" s="1">
        <v>15725</v>
      </c>
      <c r="O225" s="1">
        <v>15725</v>
      </c>
      <c r="P225" s="1">
        <v>-116162.49999999999</v>
      </c>
      <c r="Q225" s="1">
        <v>13300</v>
      </c>
      <c r="R225" s="1">
        <v>13300</v>
      </c>
      <c r="S225" s="1">
        <v>13300</v>
      </c>
      <c r="T225" s="1">
        <v>78500</v>
      </c>
      <c r="U225" s="1">
        <v>-51900</v>
      </c>
      <c r="V225" s="1">
        <v>13300</v>
      </c>
      <c r="W225" s="1">
        <v>13300</v>
      </c>
      <c r="X225" s="1">
        <v>38966.670000000013</v>
      </c>
      <c r="Y225" s="1">
        <v>0</v>
      </c>
      <c r="Z225" s="1">
        <v>0</v>
      </c>
      <c r="AA225" s="1">
        <v>0</v>
      </c>
      <c r="AB225" s="1">
        <v>65533.34</v>
      </c>
      <c r="AC225" s="1">
        <v>16466.669999999998</v>
      </c>
      <c r="AD225" s="1">
        <v>16466.669999999998</v>
      </c>
      <c r="AE225" s="1">
        <v>32933.339999999997</v>
      </c>
      <c r="AF225" s="1">
        <v>-9.9999999947613105E-3</v>
      </c>
      <c r="AG225" s="1">
        <v>16466.680000000008</v>
      </c>
      <c r="AH225" s="1">
        <v>16466.669999999998</v>
      </c>
      <c r="AI225" s="1">
        <v>16466.669999999998</v>
      </c>
      <c r="AJ225" s="1">
        <v>82333.34</v>
      </c>
      <c r="AK225" s="1">
        <v>9879.9700000000012</v>
      </c>
      <c r="AL225" s="1">
        <v>0</v>
      </c>
      <c r="AM225" s="1">
        <v>0</v>
      </c>
      <c r="AN225" s="1">
        <v>-9880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4">
        <v>0</v>
      </c>
      <c r="ER225" s="1">
        <v>0</v>
      </c>
      <c r="ES225" s="35"/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f>SUMIF('[1]2026B and 2026F Details'!$AU:$AU,[1]GAE!$HZ225,'[1]2026B and 2026F Details'!DV:DV)</f>
        <v>0</v>
      </c>
      <c r="FS225" s="1">
        <f>SUMIF('[1]2026B and 2026F Details'!$AU:$AU,[1]GAE!$HZ225,'[1]2026B and 2026F Details'!DW:DW)</f>
        <v>0</v>
      </c>
      <c r="FT225" s="1">
        <f>SUMIF('[1]2026B and 2026F Details'!$AU:$AU,[1]GAE!$HZ225,'[1]2026B and 2026F Details'!DX:DX)</f>
        <v>0</v>
      </c>
      <c r="FU225" s="1">
        <f>SUMIF('[1]2026B and 2026F Details'!$AU:$AU,[1]GAE!$HZ225,'[1]2026B and 2026F Details'!DY:DY)</f>
        <v>0</v>
      </c>
      <c r="FV225" s="1">
        <f>SUMIF('[1]2026B and 2026F Details'!$AU:$AU,[1]GAE!$HZ225,'[1]2026B and 2026F Details'!DZ:DZ)</f>
        <v>0</v>
      </c>
      <c r="FW225" s="1">
        <f>SUMIF('[1]2026B and 2026F Details'!$AU:$AU,[1]GAE!$HZ225,'[1]2026B and 2026F Details'!EA:EA)</f>
        <v>0</v>
      </c>
      <c r="FX225" s="1">
        <f>SUMIF('[1]2026B and 2026F Details'!$AU:$AU,[1]GAE!$HZ225,'[1]2026B and 2026F Details'!EB:EB)</f>
        <v>0</v>
      </c>
      <c r="FY225" s="1">
        <f>SUMIF('[1]2026B and 2026F Details'!$AU:$AU,[1]GAE!$HZ225,'[1]2026B and 2026F Details'!EC:EC)</f>
        <v>0</v>
      </c>
      <c r="FZ225" s="1">
        <f>SUMIF('[1]2026B and 2026F Details'!$AU:$AU,[1]GAE!$HZ225,'[1]2026B and 2026F Details'!ED:ED)</f>
        <v>0</v>
      </c>
      <c r="GA225" s="1">
        <f>SUMIF('[1]2026B and 2026F Details'!$AU:$AU,[1]GAE!$HZ225,'[1]2026B and 2026F Details'!EE:EE)</f>
        <v>0</v>
      </c>
      <c r="GB225" s="1">
        <f>SUMIF('[1]2026B and 2026F Details'!$AU:$AU,[1]GAE!$HZ225,'[1]2026B and 2026F Details'!EF:EF)</f>
        <v>0</v>
      </c>
      <c r="GC225" s="1">
        <f>SUMIF('[1]2026B and 2026F Details'!$AU:$AU,[1]GAE!$HZ225,'[1]2026B and 2026F Details'!EG:EG)</f>
        <v>0</v>
      </c>
      <c r="GD225" t="s">
        <v>128</v>
      </c>
      <c r="GE225" s="9" t="s">
        <v>130</v>
      </c>
    </row>
    <row r="226" spans="1:187" x14ac:dyDescent="0.35">
      <c r="A226" t="s">
        <v>103</v>
      </c>
      <c r="B226" t="s">
        <v>114</v>
      </c>
      <c r="C226">
        <v>81131101</v>
      </c>
      <c r="D226">
        <v>61021105</v>
      </c>
      <c r="E226" s="1">
        <v>29104.67</v>
      </c>
      <c r="F226" s="1">
        <v>29104.67</v>
      </c>
      <c r="G226" s="1">
        <v>29104.67</v>
      </c>
      <c r="H226" s="1">
        <v>29104.67</v>
      </c>
      <c r="I226" s="1">
        <v>43271.34</v>
      </c>
      <c r="J226" s="1">
        <v>29104.670000000013</v>
      </c>
      <c r="K226" s="1">
        <v>29104.669999999984</v>
      </c>
      <c r="L226" s="1">
        <v>29104.670000000013</v>
      </c>
      <c r="M226" s="1">
        <v>29104.670000000013</v>
      </c>
      <c r="N226" s="1">
        <v>29104.669999999984</v>
      </c>
      <c r="O226" s="1">
        <v>29104.669999999984</v>
      </c>
      <c r="P226" s="1">
        <v>-44759.709999999963</v>
      </c>
      <c r="Q226" s="1">
        <v>77926</v>
      </c>
      <c r="R226" s="1">
        <v>77926</v>
      </c>
      <c r="S226" s="1">
        <v>84676</v>
      </c>
      <c r="T226" s="1">
        <v>368526</v>
      </c>
      <c r="U226" s="1">
        <v>-219424</v>
      </c>
      <c r="V226" s="1">
        <v>77926</v>
      </c>
      <c r="W226" s="1">
        <v>77926</v>
      </c>
      <c r="X226" s="1">
        <v>77926</v>
      </c>
      <c r="Y226" s="1">
        <v>77926</v>
      </c>
      <c r="Z226" s="1">
        <v>129676</v>
      </c>
      <c r="AA226" s="1">
        <v>77925.989999999991</v>
      </c>
      <c r="AB226" s="1">
        <v>-51769.319999999949</v>
      </c>
      <c r="AC226" s="1">
        <v>60333.33</v>
      </c>
      <c r="AD226" s="1">
        <v>60333.33</v>
      </c>
      <c r="AE226" s="1">
        <v>120666.66</v>
      </c>
      <c r="AF226" s="1">
        <v>-31999.99000000002</v>
      </c>
      <c r="AG226" s="1">
        <v>92333.320000000036</v>
      </c>
      <c r="AH226" s="1">
        <v>60333.329999999958</v>
      </c>
      <c r="AI226" s="1">
        <v>84666.670000000042</v>
      </c>
      <c r="AJ226" s="1">
        <v>258133.32999999996</v>
      </c>
      <c r="AK226" s="1">
        <v>55400.020000000019</v>
      </c>
      <c r="AL226" s="1">
        <v>0</v>
      </c>
      <c r="AM226" s="1">
        <v>0</v>
      </c>
      <c r="AN226" s="1">
        <v>-103533.33999999997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4">
        <v>0</v>
      </c>
      <c r="ER226" s="1">
        <v>0</v>
      </c>
      <c r="ES226" s="35"/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f>SUMIF('[1]2026B and 2026F Details'!$AU:$AU,[1]GAE!$HZ226,'[1]2026B and 2026F Details'!DV:DV)</f>
        <v>0</v>
      </c>
      <c r="FS226" s="1">
        <f>SUMIF('[1]2026B and 2026F Details'!$AU:$AU,[1]GAE!$HZ226,'[1]2026B and 2026F Details'!DW:DW)</f>
        <v>0</v>
      </c>
      <c r="FT226" s="1">
        <f>SUMIF('[1]2026B and 2026F Details'!$AU:$AU,[1]GAE!$HZ226,'[1]2026B and 2026F Details'!DX:DX)</f>
        <v>0</v>
      </c>
      <c r="FU226" s="1">
        <f>SUMIF('[1]2026B and 2026F Details'!$AU:$AU,[1]GAE!$HZ226,'[1]2026B and 2026F Details'!DY:DY)</f>
        <v>0</v>
      </c>
      <c r="FV226" s="1">
        <f>SUMIF('[1]2026B and 2026F Details'!$AU:$AU,[1]GAE!$HZ226,'[1]2026B and 2026F Details'!DZ:DZ)</f>
        <v>0</v>
      </c>
      <c r="FW226" s="1">
        <f>SUMIF('[1]2026B and 2026F Details'!$AU:$AU,[1]GAE!$HZ226,'[1]2026B and 2026F Details'!EA:EA)</f>
        <v>0</v>
      </c>
      <c r="FX226" s="1">
        <f>SUMIF('[1]2026B and 2026F Details'!$AU:$AU,[1]GAE!$HZ226,'[1]2026B and 2026F Details'!EB:EB)</f>
        <v>0</v>
      </c>
      <c r="FY226" s="1">
        <f>SUMIF('[1]2026B and 2026F Details'!$AU:$AU,[1]GAE!$HZ226,'[1]2026B and 2026F Details'!EC:EC)</f>
        <v>0</v>
      </c>
      <c r="FZ226" s="1">
        <f>SUMIF('[1]2026B and 2026F Details'!$AU:$AU,[1]GAE!$HZ226,'[1]2026B and 2026F Details'!ED:ED)</f>
        <v>0</v>
      </c>
      <c r="GA226" s="1">
        <f>SUMIF('[1]2026B and 2026F Details'!$AU:$AU,[1]GAE!$HZ226,'[1]2026B and 2026F Details'!EE:EE)</f>
        <v>0</v>
      </c>
      <c r="GB226" s="1">
        <f>SUMIF('[1]2026B and 2026F Details'!$AU:$AU,[1]GAE!$HZ226,'[1]2026B and 2026F Details'!EF:EF)</f>
        <v>0</v>
      </c>
      <c r="GC226" s="1">
        <f>SUMIF('[1]2026B and 2026F Details'!$AU:$AU,[1]GAE!$HZ226,'[1]2026B and 2026F Details'!EG:EG)</f>
        <v>0</v>
      </c>
      <c r="GD226" t="s">
        <v>128</v>
      </c>
      <c r="GE226" s="9" t="s">
        <v>130</v>
      </c>
    </row>
    <row r="227" spans="1:187" x14ac:dyDescent="0.35">
      <c r="A227" t="s">
        <v>103</v>
      </c>
      <c r="B227" t="s">
        <v>114</v>
      </c>
      <c r="C227">
        <v>81211101</v>
      </c>
      <c r="D227">
        <v>61021105</v>
      </c>
      <c r="E227" s="1">
        <v>114381.16</v>
      </c>
      <c r="F227" s="1">
        <v>114381.16999999998</v>
      </c>
      <c r="G227" s="1">
        <v>114381.16</v>
      </c>
      <c r="H227" s="1">
        <v>114381.16000000003</v>
      </c>
      <c r="I227" s="1">
        <v>114381.16999999993</v>
      </c>
      <c r="J227" s="1">
        <v>114381.16000000003</v>
      </c>
      <c r="K227" s="1">
        <v>114381.16000000003</v>
      </c>
      <c r="L227" s="1">
        <v>118131.17000000004</v>
      </c>
      <c r="M227" s="1">
        <v>155768.65999999992</v>
      </c>
      <c r="N227" s="1">
        <v>114381.15999999992</v>
      </c>
      <c r="O227" s="1">
        <v>114381.17000000016</v>
      </c>
      <c r="P227" s="1">
        <v>-388221.97000000009</v>
      </c>
      <c r="Q227" s="1">
        <v>454647.39</v>
      </c>
      <c r="R227" s="1">
        <v>454647.39</v>
      </c>
      <c r="S227" s="1">
        <v>457647.39999999991</v>
      </c>
      <c r="T227" s="1">
        <v>1298080.74</v>
      </c>
      <c r="U227" s="1">
        <v>-391785.96999999974</v>
      </c>
      <c r="V227" s="1">
        <v>454647.39999999991</v>
      </c>
      <c r="W227" s="1">
        <v>454647.39000000013</v>
      </c>
      <c r="X227" s="1">
        <v>454647.38999999966</v>
      </c>
      <c r="Y227" s="1">
        <v>454647.39999999991</v>
      </c>
      <c r="Z227" s="1">
        <v>483980.73</v>
      </c>
      <c r="AA227" s="1">
        <v>454647.3900000006</v>
      </c>
      <c r="AB227" s="1">
        <v>-2465987.9300000002</v>
      </c>
      <c r="AC227" s="1">
        <v>189683.33</v>
      </c>
      <c r="AD227" s="1">
        <v>189683.33</v>
      </c>
      <c r="AE227" s="1">
        <v>379366.66</v>
      </c>
      <c r="AF227" s="1">
        <v>15000.060000000056</v>
      </c>
      <c r="AG227" s="1">
        <v>174683.27000000002</v>
      </c>
      <c r="AH227" s="1">
        <v>189683.32999999996</v>
      </c>
      <c r="AI227" s="1">
        <v>267891.65999999992</v>
      </c>
      <c r="AJ227" s="1">
        <v>843083.34000000008</v>
      </c>
      <c r="AK227" s="1">
        <v>189683.33000000007</v>
      </c>
      <c r="AL227" s="1">
        <v>189683.33000000007</v>
      </c>
      <c r="AM227" s="1">
        <v>189683.33000000007</v>
      </c>
      <c r="AN227" s="1">
        <v>-446216.63000000035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4">
        <v>0</v>
      </c>
      <c r="ER227" s="1">
        <v>0</v>
      </c>
      <c r="ES227" s="35"/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f>SUMIF('[1]2026B and 2026F Details'!$AU:$AU,[1]GAE!$HZ227,'[1]2026B and 2026F Details'!DV:DV)</f>
        <v>0</v>
      </c>
      <c r="FS227" s="1">
        <f>SUMIF('[1]2026B and 2026F Details'!$AU:$AU,[1]GAE!$HZ227,'[1]2026B and 2026F Details'!DW:DW)</f>
        <v>0</v>
      </c>
      <c r="FT227" s="1">
        <f>SUMIF('[1]2026B and 2026F Details'!$AU:$AU,[1]GAE!$HZ227,'[1]2026B and 2026F Details'!DX:DX)</f>
        <v>0</v>
      </c>
      <c r="FU227" s="1">
        <f>SUMIF('[1]2026B and 2026F Details'!$AU:$AU,[1]GAE!$HZ227,'[1]2026B and 2026F Details'!DY:DY)</f>
        <v>0</v>
      </c>
      <c r="FV227" s="1">
        <f>SUMIF('[1]2026B and 2026F Details'!$AU:$AU,[1]GAE!$HZ227,'[1]2026B and 2026F Details'!DZ:DZ)</f>
        <v>0</v>
      </c>
      <c r="FW227" s="1">
        <f>SUMIF('[1]2026B and 2026F Details'!$AU:$AU,[1]GAE!$HZ227,'[1]2026B and 2026F Details'!EA:EA)</f>
        <v>0</v>
      </c>
      <c r="FX227" s="1">
        <f>SUMIF('[1]2026B and 2026F Details'!$AU:$AU,[1]GAE!$HZ227,'[1]2026B and 2026F Details'!EB:EB)</f>
        <v>0</v>
      </c>
      <c r="FY227" s="1">
        <f>SUMIF('[1]2026B and 2026F Details'!$AU:$AU,[1]GAE!$HZ227,'[1]2026B and 2026F Details'!EC:EC)</f>
        <v>0</v>
      </c>
      <c r="FZ227" s="1">
        <f>SUMIF('[1]2026B and 2026F Details'!$AU:$AU,[1]GAE!$HZ227,'[1]2026B and 2026F Details'!ED:ED)</f>
        <v>0</v>
      </c>
      <c r="GA227" s="1">
        <f>SUMIF('[1]2026B and 2026F Details'!$AU:$AU,[1]GAE!$HZ227,'[1]2026B and 2026F Details'!EE:EE)</f>
        <v>0</v>
      </c>
      <c r="GB227" s="1">
        <f>SUMIF('[1]2026B and 2026F Details'!$AU:$AU,[1]GAE!$HZ227,'[1]2026B and 2026F Details'!EF:EF)</f>
        <v>0</v>
      </c>
      <c r="GC227" s="1">
        <f>SUMIF('[1]2026B and 2026F Details'!$AU:$AU,[1]GAE!$HZ227,'[1]2026B and 2026F Details'!EG:EG)</f>
        <v>0</v>
      </c>
      <c r="GD227" t="s">
        <v>128</v>
      </c>
      <c r="GE227" s="9" t="s">
        <v>130</v>
      </c>
    </row>
    <row r="228" spans="1:187" x14ac:dyDescent="0.35">
      <c r="A228" t="s">
        <v>103</v>
      </c>
      <c r="B228" t="s">
        <v>114</v>
      </c>
      <c r="C228">
        <v>81311101</v>
      </c>
      <c r="D228">
        <v>61021105</v>
      </c>
      <c r="E228" s="1">
        <v>110223.1</v>
      </c>
      <c r="F228" s="1">
        <v>110223.1</v>
      </c>
      <c r="G228" s="1">
        <v>110223.09999999998</v>
      </c>
      <c r="H228" s="1">
        <v>110223.10000000003</v>
      </c>
      <c r="I228" s="1">
        <v>114123.09999999998</v>
      </c>
      <c r="J228" s="1">
        <v>110223.09999999998</v>
      </c>
      <c r="K228" s="1">
        <v>110223.09999999998</v>
      </c>
      <c r="L228" s="1">
        <v>110223.10000000009</v>
      </c>
      <c r="M228" s="1">
        <v>166706.42999999993</v>
      </c>
      <c r="N228" s="1">
        <v>110223.10000000009</v>
      </c>
      <c r="O228" s="1">
        <v>110223.09999999986</v>
      </c>
      <c r="P228" s="1">
        <v>-680345.74</v>
      </c>
      <c r="Q228" s="1">
        <v>112929.48</v>
      </c>
      <c r="R228" s="1">
        <v>112929.47000000002</v>
      </c>
      <c r="S228" s="1">
        <v>112929.47999999998</v>
      </c>
      <c r="T228" s="1">
        <v>419979.47000000003</v>
      </c>
      <c r="U228" s="1">
        <v>-194120.52000000002</v>
      </c>
      <c r="V228" s="1">
        <v>112929.46999999997</v>
      </c>
      <c r="W228" s="1">
        <v>112929.47999999998</v>
      </c>
      <c r="X228" s="1">
        <v>112929.47000000009</v>
      </c>
      <c r="Y228" s="1">
        <v>112929.47999999998</v>
      </c>
      <c r="Z228" s="1">
        <v>112929.46999999997</v>
      </c>
      <c r="AA228" s="1">
        <v>112929.47999999998</v>
      </c>
      <c r="AB228" s="1">
        <v>-303474.23</v>
      </c>
      <c r="AC228" s="1">
        <v>77283.33</v>
      </c>
      <c r="AD228" s="1">
        <v>77283.33</v>
      </c>
      <c r="AE228" s="1">
        <v>154566.66</v>
      </c>
      <c r="AF228" s="1">
        <v>0</v>
      </c>
      <c r="AG228" s="1">
        <v>77283.330000000016</v>
      </c>
      <c r="AH228" s="1">
        <v>77283.329999999958</v>
      </c>
      <c r="AI228" s="1">
        <v>82283.330000000075</v>
      </c>
      <c r="AJ228" s="1">
        <v>369083.31999999995</v>
      </c>
      <c r="AK228" s="1">
        <v>77283.329999999958</v>
      </c>
      <c r="AL228" s="1">
        <v>34130.040000000037</v>
      </c>
      <c r="AM228" s="1">
        <v>0</v>
      </c>
      <c r="AN228" s="1">
        <v>-159413.33999999997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4">
        <v>0</v>
      </c>
      <c r="ER228" s="1">
        <v>0</v>
      </c>
      <c r="ES228" s="35"/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f>SUMIF('[1]2026B and 2026F Details'!$AU:$AU,[1]GAE!$HZ228,'[1]2026B and 2026F Details'!DV:DV)</f>
        <v>0</v>
      </c>
      <c r="FS228" s="1">
        <f>SUMIF('[1]2026B and 2026F Details'!$AU:$AU,[1]GAE!$HZ228,'[1]2026B and 2026F Details'!DW:DW)</f>
        <v>0</v>
      </c>
      <c r="FT228" s="1">
        <f>SUMIF('[1]2026B and 2026F Details'!$AU:$AU,[1]GAE!$HZ228,'[1]2026B and 2026F Details'!DX:DX)</f>
        <v>0</v>
      </c>
      <c r="FU228" s="1">
        <f>SUMIF('[1]2026B and 2026F Details'!$AU:$AU,[1]GAE!$HZ228,'[1]2026B and 2026F Details'!DY:DY)</f>
        <v>0</v>
      </c>
      <c r="FV228" s="1">
        <f>SUMIF('[1]2026B and 2026F Details'!$AU:$AU,[1]GAE!$HZ228,'[1]2026B and 2026F Details'!DZ:DZ)</f>
        <v>0</v>
      </c>
      <c r="FW228" s="1">
        <f>SUMIF('[1]2026B and 2026F Details'!$AU:$AU,[1]GAE!$HZ228,'[1]2026B and 2026F Details'!EA:EA)</f>
        <v>0</v>
      </c>
      <c r="FX228" s="1">
        <f>SUMIF('[1]2026B and 2026F Details'!$AU:$AU,[1]GAE!$HZ228,'[1]2026B and 2026F Details'!EB:EB)</f>
        <v>0</v>
      </c>
      <c r="FY228" s="1">
        <f>SUMIF('[1]2026B and 2026F Details'!$AU:$AU,[1]GAE!$HZ228,'[1]2026B and 2026F Details'!EC:EC)</f>
        <v>0</v>
      </c>
      <c r="FZ228" s="1">
        <f>SUMIF('[1]2026B and 2026F Details'!$AU:$AU,[1]GAE!$HZ228,'[1]2026B and 2026F Details'!ED:ED)</f>
        <v>0</v>
      </c>
      <c r="GA228" s="1">
        <f>SUMIF('[1]2026B and 2026F Details'!$AU:$AU,[1]GAE!$HZ228,'[1]2026B and 2026F Details'!EE:EE)</f>
        <v>0</v>
      </c>
      <c r="GB228" s="1">
        <f>SUMIF('[1]2026B and 2026F Details'!$AU:$AU,[1]GAE!$HZ228,'[1]2026B and 2026F Details'!EF:EF)</f>
        <v>0</v>
      </c>
      <c r="GC228" s="1">
        <f>SUMIF('[1]2026B and 2026F Details'!$AU:$AU,[1]GAE!$HZ228,'[1]2026B and 2026F Details'!EG:EG)</f>
        <v>0</v>
      </c>
      <c r="GD228" t="s">
        <v>128</v>
      </c>
      <c r="GE228" s="9" t="s">
        <v>130</v>
      </c>
    </row>
    <row r="229" spans="1:187" x14ac:dyDescent="0.35">
      <c r="A229" t="s">
        <v>103</v>
      </c>
      <c r="B229" t="s">
        <v>114</v>
      </c>
      <c r="C229">
        <v>90111101</v>
      </c>
      <c r="D229">
        <v>61021105</v>
      </c>
      <c r="E229" s="1">
        <v>0</v>
      </c>
      <c r="F229" s="1">
        <v>0</v>
      </c>
      <c r="G229" s="1">
        <v>0</v>
      </c>
      <c r="H229" s="1">
        <v>1255100</v>
      </c>
      <c r="I229" s="1">
        <v>0</v>
      </c>
      <c r="J229" s="1">
        <v>0</v>
      </c>
      <c r="K229" s="1">
        <v>0</v>
      </c>
      <c r="L229" s="1">
        <v>1390100</v>
      </c>
      <c r="M229" s="1">
        <v>0</v>
      </c>
      <c r="N229" s="1">
        <v>0</v>
      </c>
      <c r="O229" s="1">
        <v>0</v>
      </c>
      <c r="P229" s="1">
        <v>1322600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4199726.04</v>
      </c>
      <c r="AP229" s="1">
        <v>4199726.04</v>
      </c>
      <c r="AQ229" s="1">
        <v>4199726.0399999991</v>
      </c>
      <c r="AR229" s="1">
        <v>112888.60000000149</v>
      </c>
      <c r="AS229" s="1">
        <v>6989991.6099999975</v>
      </c>
      <c r="AT229" s="1">
        <v>2495091.6700000018</v>
      </c>
      <c r="AU229" s="1">
        <v>3220900</v>
      </c>
      <c r="AV229" s="1">
        <v>3239498.0799999982</v>
      </c>
      <c r="AW229" s="1">
        <v>3226301.9200000018</v>
      </c>
      <c r="AX229" s="1">
        <v>3608900</v>
      </c>
      <c r="AY229" s="1">
        <v>3703275</v>
      </c>
      <c r="AZ229" s="1">
        <v>135006.8599999994</v>
      </c>
      <c r="BA229" s="1">
        <v>3560553.0000000014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X229" s="1">
        <v>3560553.0000000014</v>
      </c>
      <c r="CY229" s="1">
        <v>3560553.0000000014</v>
      </c>
      <c r="CZ229" s="1">
        <v>3566871.0000000014</v>
      </c>
      <c r="DA229" s="1">
        <v>3566871.0000000014</v>
      </c>
      <c r="DB229" s="1">
        <v>3566871.0000000014</v>
      </c>
      <c r="DC229" s="1">
        <v>3575079.0000000009</v>
      </c>
      <c r="DD229" s="1">
        <v>3575079.0000000009</v>
      </c>
      <c r="DE229" s="1">
        <v>3575079.0000000009</v>
      </c>
      <c r="DF229" s="1">
        <v>3575079.0000000009</v>
      </c>
      <c r="DG229" s="1">
        <v>3575079.0000000009</v>
      </c>
      <c r="DH229" s="1">
        <v>3575079.0000000009</v>
      </c>
      <c r="DI229" s="1">
        <v>3575079.0000000009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4">
        <v>0</v>
      </c>
      <c r="ER229" s="1">
        <v>0</v>
      </c>
      <c r="ES229" s="35"/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f>SUMIF('[1]2026B and 2026F Details'!$AU:$AU,[1]GAE!$HZ229,'[1]2026B and 2026F Details'!DV:DV)</f>
        <v>0</v>
      </c>
      <c r="FS229" s="1">
        <f>SUMIF('[1]2026B and 2026F Details'!$AU:$AU,[1]GAE!$HZ229,'[1]2026B and 2026F Details'!DW:DW)</f>
        <v>0</v>
      </c>
      <c r="FT229" s="1">
        <f>SUMIF('[1]2026B and 2026F Details'!$AU:$AU,[1]GAE!$HZ229,'[1]2026B and 2026F Details'!DX:DX)</f>
        <v>0</v>
      </c>
      <c r="FU229" s="1">
        <f>SUMIF('[1]2026B and 2026F Details'!$AU:$AU,[1]GAE!$HZ229,'[1]2026B and 2026F Details'!DY:DY)</f>
        <v>0</v>
      </c>
      <c r="FV229" s="1">
        <f>SUMIF('[1]2026B and 2026F Details'!$AU:$AU,[1]GAE!$HZ229,'[1]2026B and 2026F Details'!DZ:DZ)</f>
        <v>0</v>
      </c>
      <c r="FW229" s="1">
        <f>SUMIF('[1]2026B and 2026F Details'!$AU:$AU,[1]GAE!$HZ229,'[1]2026B and 2026F Details'!EA:EA)</f>
        <v>0</v>
      </c>
      <c r="FX229" s="1">
        <f>SUMIF('[1]2026B and 2026F Details'!$AU:$AU,[1]GAE!$HZ229,'[1]2026B and 2026F Details'!EB:EB)</f>
        <v>0</v>
      </c>
      <c r="FY229" s="1">
        <f>SUMIF('[1]2026B and 2026F Details'!$AU:$AU,[1]GAE!$HZ229,'[1]2026B and 2026F Details'!EC:EC)</f>
        <v>0</v>
      </c>
      <c r="FZ229" s="1">
        <f>SUMIF('[1]2026B and 2026F Details'!$AU:$AU,[1]GAE!$HZ229,'[1]2026B and 2026F Details'!ED:ED)</f>
        <v>0</v>
      </c>
      <c r="GA229" s="1">
        <f>SUMIF('[1]2026B and 2026F Details'!$AU:$AU,[1]GAE!$HZ229,'[1]2026B and 2026F Details'!EE:EE)</f>
        <v>0</v>
      </c>
      <c r="GB229" s="1">
        <f>SUMIF('[1]2026B and 2026F Details'!$AU:$AU,[1]GAE!$HZ229,'[1]2026B and 2026F Details'!EF:EF)</f>
        <v>0</v>
      </c>
      <c r="GC229" s="1">
        <f>SUMIF('[1]2026B and 2026F Details'!$AU:$AU,[1]GAE!$HZ229,'[1]2026B and 2026F Details'!EG:EG)</f>
        <v>0</v>
      </c>
      <c r="GD229" t="s">
        <v>128</v>
      </c>
      <c r="GE229" s="9" t="s">
        <v>130</v>
      </c>
    </row>
    <row r="230" spans="1:187" x14ac:dyDescent="0.35">
      <c r="A230" t="s">
        <v>103</v>
      </c>
      <c r="B230" t="s">
        <v>114</v>
      </c>
      <c r="C230">
        <v>90121101</v>
      </c>
      <c r="D230">
        <v>61021105</v>
      </c>
      <c r="E230" s="1">
        <v>650959.82999999996</v>
      </c>
      <c r="F230" s="1">
        <v>650959.84</v>
      </c>
      <c r="G230" s="1">
        <v>655626.5</v>
      </c>
      <c r="H230" s="1">
        <v>608495.83000000007</v>
      </c>
      <c r="I230" s="1">
        <v>688757.16999999993</v>
      </c>
      <c r="J230" s="1">
        <v>650959.83000000007</v>
      </c>
      <c r="K230" s="1">
        <v>669484.83000000007</v>
      </c>
      <c r="L230" s="1">
        <v>648389.5</v>
      </c>
      <c r="M230" s="1">
        <v>697497.91999999993</v>
      </c>
      <c r="N230" s="1">
        <v>689372.91999999993</v>
      </c>
      <c r="O230" s="1">
        <v>948854.16000000015</v>
      </c>
      <c r="P230" s="1">
        <v>587783.33000000007</v>
      </c>
      <c r="Q230" s="1">
        <v>820407.06</v>
      </c>
      <c r="R230" s="1">
        <v>826742.94</v>
      </c>
      <c r="S230" s="1">
        <v>823575</v>
      </c>
      <c r="T230" s="1">
        <v>1817058.3200000003</v>
      </c>
      <c r="U230" s="1">
        <v>896375</v>
      </c>
      <c r="V230" s="1">
        <v>846375</v>
      </c>
      <c r="W230" s="1">
        <v>846375</v>
      </c>
      <c r="X230" s="1">
        <v>2352916.6799999997</v>
      </c>
      <c r="Y230" s="1">
        <v>273411</v>
      </c>
      <c r="Z230" s="1">
        <v>-100</v>
      </c>
      <c r="AA230" s="1">
        <v>0</v>
      </c>
      <c r="AB230" s="1">
        <v>-445294.33999999985</v>
      </c>
      <c r="AC230" s="1">
        <v>1102300</v>
      </c>
      <c r="AD230" s="1">
        <v>1102300</v>
      </c>
      <c r="AE230" s="1">
        <v>1102300</v>
      </c>
      <c r="AF230" s="1">
        <v>1067300</v>
      </c>
      <c r="AG230" s="1">
        <v>753950</v>
      </c>
      <c r="AH230" s="1">
        <v>1328900</v>
      </c>
      <c r="AI230" s="1">
        <v>1092841.67</v>
      </c>
      <c r="AJ230" s="1">
        <v>1059508.33</v>
      </c>
      <c r="AK230" s="1">
        <v>1076175</v>
      </c>
      <c r="AL230" s="1">
        <v>1076175</v>
      </c>
      <c r="AM230" s="1">
        <v>1076175</v>
      </c>
      <c r="AN230" s="1">
        <v>562783.33999999985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4">
        <v>0</v>
      </c>
      <c r="ER230" s="1">
        <v>0</v>
      </c>
      <c r="ES230" s="35"/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f>SUMIF('[1]2026B and 2026F Details'!$AU:$AU,[1]GAE!$HZ230,'[1]2026B and 2026F Details'!DV:DV)</f>
        <v>0</v>
      </c>
      <c r="FS230" s="1">
        <f>SUMIF('[1]2026B and 2026F Details'!$AU:$AU,[1]GAE!$HZ230,'[1]2026B and 2026F Details'!DW:DW)</f>
        <v>0</v>
      </c>
      <c r="FT230" s="1">
        <f>SUMIF('[1]2026B and 2026F Details'!$AU:$AU,[1]GAE!$HZ230,'[1]2026B and 2026F Details'!DX:DX)</f>
        <v>0</v>
      </c>
      <c r="FU230" s="1">
        <f>SUMIF('[1]2026B and 2026F Details'!$AU:$AU,[1]GAE!$HZ230,'[1]2026B and 2026F Details'!DY:DY)</f>
        <v>0</v>
      </c>
      <c r="FV230" s="1">
        <f>SUMIF('[1]2026B and 2026F Details'!$AU:$AU,[1]GAE!$HZ230,'[1]2026B and 2026F Details'!DZ:DZ)</f>
        <v>0</v>
      </c>
      <c r="FW230" s="1">
        <f>SUMIF('[1]2026B and 2026F Details'!$AU:$AU,[1]GAE!$HZ230,'[1]2026B and 2026F Details'!EA:EA)</f>
        <v>0</v>
      </c>
      <c r="FX230" s="1">
        <f>SUMIF('[1]2026B and 2026F Details'!$AU:$AU,[1]GAE!$HZ230,'[1]2026B and 2026F Details'!EB:EB)</f>
        <v>0</v>
      </c>
      <c r="FY230" s="1">
        <f>SUMIF('[1]2026B and 2026F Details'!$AU:$AU,[1]GAE!$HZ230,'[1]2026B and 2026F Details'!EC:EC)</f>
        <v>0</v>
      </c>
      <c r="FZ230" s="1">
        <f>SUMIF('[1]2026B and 2026F Details'!$AU:$AU,[1]GAE!$HZ230,'[1]2026B and 2026F Details'!ED:ED)</f>
        <v>0</v>
      </c>
      <c r="GA230" s="1">
        <f>SUMIF('[1]2026B and 2026F Details'!$AU:$AU,[1]GAE!$HZ230,'[1]2026B and 2026F Details'!EE:EE)</f>
        <v>0</v>
      </c>
      <c r="GB230" s="1">
        <f>SUMIF('[1]2026B and 2026F Details'!$AU:$AU,[1]GAE!$HZ230,'[1]2026B and 2026F Details'!EF:EF)</f>
        <v>0</v>
      </c>
      <c r="GC230" s="1">
        <f>SUMIF('[1]2026B and 2026F Details'!$AU:$AU,[1]GAE!$HZ230,'[1]2026B and 2026F Details'!EG:EG)</f>
        <v>0</v>
      </c>
      <c r="GD230" t="s">
        <v>128</v>
      </c>
      <c r="GE230" s="9" t="s">
        <v>130</v>
      </c>
    </row>
    <row r="231" spans="1:187" x14ac:dyDescent="0.35">
      <c r="A231" t="s">
        <v>103</v>
      </c>
      <c r="B231" t="s">
        <v>114</v>
      </c>
      <c r="C231">
        <v>90131101</v>
      </c>
      <c r="D231">
        <v>61021105</v>
      </c>
      <c r="E231" s="1">
        <v>1015367.67</v>
      </c>
      <c r="F231" s="1">
        <v>1015367.66</v>
      </c>
      <c r="G231" s="1">
        <v>1028367.6699999999</v>
      </c>
      <c r="H231" s="1">
        <v>1015367.6699999999</v>
      </c>
      <c r="I231" s="1">
        <v>1002367.6600000001</v>
      </c>
      <c r="J231" s="1">
        <v>1015367.6699999999</v>
      </c>
      <c r="K231" s="1">
        <v>1043130.1699999999</v>
      </c>
      <c r="L231" s="1">
        <v>-1036090.3399999999</v>
      </c>
      <c r="M231" s="1">
        <v>956395.83000000007</v>
      </c>
      <c r="N231" s="1">
        <v>919395.83999999985</v>
      </c>
      <c r="O231" s="1">
        <v>1095545.83</v>
      </c>
      <c r="P231" s="1">
        <v>802487.49000000022</v>
      </c>
      <c r="Q231" s="1">
        <v>968175</v>
      </c>
      <c r="R231" s="1">
        <v>963175</v>
      </c>
      <c r="S231" s="1">
        <v>963675</v>
      </c>
      <c r="T231" s="1">
        <v>512041.66000000015</v>
      </c>
      <c r="U231" s="1">
        <v>997075</v>
      </c>
      <c r="V231" s="1">
        <v>997075</v>
      </c>
      <c r="W231" s="1">
        <v>1001200</v>
      </c>
      <c r="X231" s="1">
        <v>1559683.3399999999</v>
      </c>
      <c r="Y231" s="1">
        <v>934550</v>
      </c>
      <c r="Z231" s="1">
        <v>1111600</v>
      </c>
      <c r="AA231" s="1">
        <v>1000825</v>
      </c>
      <c r="AB231" s="1">
        <v>1021158.3499999996</v>
      </c>
      <c r="AC231" s="1">
        <v>982925</v>
      </c>
      <c r="AD231" s="1">
        <v>982925</v>
      </c>
      <c r="AE231" s="1">
        <v>982925</v>
      </c>
      <c r="AF231" s="1">
        <v>932325</v>
      </c>
      <c r="AG231" s="1">
        <v>970275</v>
      </c>
      <c r="AH231" s="1">
        <v>1088325</v>
      </c>
      <c r="AI231" s="1">
        <v>1006908.3399999999</v>
      </c>
      <c r="AJ231" s="1">
        <v>972991.66000000015</v>
      </c>
      <c r="AK231" s="1">
        <v>989950</v>
      </c>
      <c r="AL231" s="1">
        <v>989950</v>
      </c>
      <c r="AM231" s="1">
        <v>989950</v>
      </c>
      <c r="AN231" s="1">
        <v>-362720.81000000052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4">
        <v>0</v>
      </c>
      <c r="ER231" s="1">
        <v>0</v>
      </c>
      <c r="ES231" s="35"/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f>SUMIF('[1]2026B and 2026F Details'!$AU:$AU,[1]GAE!$HZ231,'[1]2026B and 2026F Details'!DV:DV)</f>
        <v>0</v>
      </c>
      <c r="FS231" s="1">
        <f>SUMIF('[1]2026B and 2026F Details'!$AU:$AU,[1]GAE!$HZ231,'[1]2026B and 2026F Details'!DW:DW)</f>
        <v>0</v>
      </c>
      <c r="FT231" s="1">
        <f>SUMIF('[1]2026B and 2026F Details'!$AU:$AU,[1]GAE!$HZ231,'[1]2026B and 2026F Details'!DX:DX)</f>
        <v>0</v>
      </c>
      <c r="FU231" s="1">
        <f>SUMIF('[1]2026B and 2026F Details'!$AU:$AU,[1]GAE!$HZ231,'[1]2026B and 2026F Details'!DY:DY)</f>
        <v>0</v>
      </c>
      <c r="FV231" s="1">
        <f>SUMIF('[1]2026B and 2026F Details'!$AU:$AU,[1]GAE!$HZ231,'[1]2026B and 2026F Details'!DZ:DZ)</f>
        <v>0</v>
      </c>
      <c r="FW231" s="1">
        <f>SUMIF('[1]2026B and 2026F Details'!$AU:$AU,[1]GAE!$HZ231,'[1]2026B and 2026F Details'!EA:EA)</f>
        <v>0</v>
      </c>
      <c r="FX231" s="1">
        <f>SUMIF('[1]2026B and 2026F Details'!$AU:$AU,[1]GAE!$HZ231,'[1]2026B and 2026F Details'!EB:EB)</f>
        <v>0</v>
      </c>
      <c r="FY231" s="1">
        <f>SUMIF('[1]2026B and 2026F Details'!$AU:$AU,[1]GAE!$HZ231,'[1]2026B and 2026F Details'!EC:EC)</f>
        <v>0</v>
      </c>
      <c r="FZ231" s="1">
        <f>SUMIF('[1]2026B and 2026F Details'!$AU:$AU,[1]GAE!$HZ231,'[1]2026B and 2026F Details'!ED:ED)</f>
        <v>0</v>
      </c>
      <c r="GA231" s="1">
        <f>SUMIF('[1]2026B and 2026F Details'!$AU:$AU,[1]GAE!$HZ231,'[1]2026B and 2026F Details'!EE:EE)</f>
        <v>0</v>
      </c>
      <c r="GB231" s="1">
        <f>SUMIF('[1]2026B and 2026F Details'!$AU:$AU,[1]GAE!$HZ231,'[1]2026B and 2026F Details'!EF:EF)</f>
        <v>0</v>
      </c>
      <c r="GC231" s="1">
        <f>SUMIF('[1]2026B and 2026F Details'!$AU:$AU,[1]GAE!$HZ231,'[1]2026B and 2026F Details'!EG:EG)</f>
        <v>0</v>
      </c>
      <c r="GD231" t="s">
        <v>128</v>
      </c>
      <c r="GE231" s="9" t="s">
        <v>130</v>
      </c>
    </row>
    <row r="232" spans="1:187" x14ac:dyDescent="0.35">
      <c r="A232" t="s">
        <v>103</v>
      </c>
      <c r="B232" t="s">
        <v>114</v>
      </c>
      <c r="C232">
        <v>90211101</v>
      </c>
      <c r="D232">
        <v>61021105</v>
      </c>
      <c r="E232" s="1">
        <v>243900.25</v>
      </c>
      <c r="F232" s="1">
        <v>243900.25</v>
      </c>
      <c r="G232" s="1">
        <v>243900.25</v>
      </c>
      <c r="H232" s="1">
        <v>723299.25</v>
      </c>
      <c r="I232" s="1">
        <v>0</v>
      </c>
      <c r="J232" s="1">
        <v>8401.5</v>
      </c>
      <c r="K232" s="1">
        <v>243900.25</v>
      </c>
      <c r="L232" s="1">
        <v>1476098.25</v>
      </c>
      <c r="M232" s="1">
        <v>495224.99000000022</v>
      </c>
      <c r="N232" s="1">
        <v>432100</v>
      </c>
      <c r="O232" s="1">
        <v>297817.58000000007</v>
      </c>
      <c r="P232" s="1">
        <v>286582.41999999993</v>
      </c>
      <c r="Q232" s="1">
        <v>340425</v>
      </c>
      <c r="R232" s="1">
        <v>315425</v>
      </c>
      <c r="S232" s="1">
        <v>327925</v>
      </c>
      <c r="T232" s="1">
        <v>327925</v>
      </c>
      <c r="U232" s="1">
        <v>357000</v>
      </c>
      <c r="V232" s="1">
        <v>357000</v>
      </c>
      <c r="W232" s="1">
        <v>357000</v>
      </c>
      <c r="X232" s="1">
        <v>473300</v>
      </c>
      <c r="Y232" s="1">
        <v>357000</v>
      </c>
      <c r="Z232" s="1">
        <v>357000</v>
      </c>
      <c r="AA232" s="1">
        <v>209592</v>
      </c>
      <c r="AB232" s="1">
        <v>-592</v>
      </c>
      <c r="AC232" s="1">
        <v>357000</v>
      </c>
      <c r="AD232" s="1">
        <v>357000</v>
      </c>
      <c r="AE232" s="1">
        <v>357000</v>
      </c>
      <c r="AF232" s="1">
        <v>357000</v>
      </c>
      <c r="AG232" s="1">
        <v>357000</v>
      </c>
      <c r="AH232" s="1">
        <v>372900</v>
      </c>
      <c r="AI232" s="1">
        <v>359650</v>
      </c>
      <c r="AJ232" s="1">
        <v>359650</v>
      </c>
      <c r="AK232" s="1">
        <v>359650</v>
      </c>
      <c r="AL232" s="1">
        <v>359650</v>
      </c>
      <c r="AM232" s="1">
        <v>81440</v>
      </c>
      <c r="AN232" s="1">
        <v>637860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4">
        <v>0</v>
      </c>
      <c r="ER232" s="1">
        <v>0</v>
      </c>
      <c r="ES232" s="35"/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f>SUMIF('[1]2026B and 2026F Details'!$AU:$AU,[1]GAE!$HZ232,'[1]2026B and 2026F Details'!DV:DV)</f>
        <v>0</v>
      </c>
      <c r="FS232" s="1">
        <f>SUMIF('[1]2026B and 2026F Details'!$AU:$AU,[1]GAE!$HZ232,'[1]2026B and 2026F Details'!DW:DW)</f>
        <v>0</v>
      </c>
      <c r="FT232" s="1">
        <f>SUMIF('[1]2026B and 2026F Details'!$AU:$AU,[1]GAE!$HZ232,'[1]2026B and 2026F Details'!DX:DX)</f>
        <v>0</v>
      </c>
      <c r="FU232" s="1">
        <f>SUMIF('[1]2026B and 2026F Details'!$AU:$AU,[1]GAE!$HZ232,'[1]2026B and 2026F Details'!DY:DY)</f>
        <v>0</v>
      </c>
      <c r="FV232" s="1">
        <f>SUMIF('[1]2026B and 2026F Details'!$AU:$AU,[1]GAE!$HZ232,'[1]2026B and 2026F Details'!DZ:DZ)</f>
        <v>0</v>
      </c>
      <c r="FW232" s="1">
        <f>SUMIF('[1]2026B and 2026F Details'!$AU:$AU,[1]GAE!$HZ232,'[1]2026B and 2026F Details'!EA:EA)</f>
        <v>0</v>
      </c>
      <c r="FX232" s="1">
        <f>SUMIF('[1]2026B and 2026F Details'!$AU:$AU,[1]GAE!$HZ232,'[1]2026B and 2026F Details'!EB:EB)</f>
        <v>0</v>
      </c>
      <c r="FY232" s="1">
        <f>SUMIF('[1]2026B and 2026F Details'!$AU:$AU,[1]GAE!$HZ232,'[1]2026B and 2026F Details'!EC:EC)</f>
        <v>0</v>
      </c>
      <c r="FZ232" s="1">
        <f>SUMIF('[1]2026B and 2026F Details'!$AU:$AU,[1]GAE!$HZ232,'[1]2026B and 2026F Details'!ED:ED)</f>
        <v>0</v>
      </c>
      <c r="GA232" s="1">
        <f>SUMIF('[1]2026B and 2026F Details'!$AU:$AU,[1]GAE!$HZ232,'[1]2026B and 2026F Details'!EE:EE)</f>
        <v>0</v>
      </c>
      <c r="GB232" s="1">
        <f>SUMIF('[1]2026B and 2026F Details'!$AU:$AU,[1]GAE!$HZ232,'[1]2026B and 2026F Details'!EF:EF)</f>
        <v>0</v>
      </c>
      <c r="GC232" s="1">
        <f>SUMIF('[1]2026B and 2026F Details'!$AU:$AU,[1]GAE!$HZ232,'[1]2026B and 2026F Details'!EG:EG)</f>
        <v>0</v>
      </c>
      <c r="GD232" t="s">
        <v>128</v>
      </c>
      <c r="GE232" s="9" t="s">
        <v>130</v>
      </c>
    </row>
    <row r="233" spans="1:187" x14ac:dyDescent="0.35">
      <c r="A233" t="s">
        <v>103</v>
      </c>
      <c r="B233" t="s">
        <v>114</v>
      </c>
      <c r="C233">
        <v>90311101</v>
      </c>
      <c r="D233">
        <v>61021105</v>
      </c>
      <c r="E233" s="1">
        <v>1721348.42</v>
      </c>
      <c r="F233" s="1">
        <v>1721348.42</v>
      </c>
      <c r="G233" s="1">
        <v>1737340.0899999999</v>
      </c>
      <c r="H233" s="1">
        <v>1241949.42</v>
      </c>
      <c r="I233" s="1">
        <v>2184755.75</v>
      </c>
      <c r="J233" s="1">
        <v>1721348.42</v>
      </c>
      <c r="K233" s="1">
        <v>1779315.0899999999</v>
      </c>
      <c r="L233" s="1">
        <v>-3325843.1099999994</v>
      </c>
      <c r="M233" s="1">
        <v>1352138.5500000007</v>
      </c>
      <c r="N233" s="1">
        <v>1626309.3599999994</v>
      </c>
      <c r="O233" s="1">
        <v>1921918.75</v>
      </c>
      <c r="P233" s="1">
        <v>1127262.5</v>
      </c>
      <c r="Q233" s="1">
        <v>1580387.5</v>
      </c>
      <c r="R233" s="1">
        <v>1588162.5</v>
      </c>
      <c r="S233" s="1">
        <v>1586358.33</v>
      </c>
      <c r="T233" s="1">
        <v>734375.00999999978</v>
      </c>
      <c r="U233" s="1">
        <v>1685275</v>
      </c>
      <c r="V233" s="1">
        <v>1679775</v>
      </c>
      <c r="W233" s="1">
        <v>1679775</v>
      </c>
      <c r="X233" s="1">
        <v>2878291.66</v>
      </c>
      <c r="Y233" s="1">
        <v>1596425</v>
      </c>
      <c r="Z233" s="1">
        <v>1140175</v>
      </c>
      <c r="AA233" s="1">
        <v>1762308</v>
      </c>
      <c r="AB233" s="1">
        <v>2948950.34</v>
      </c>
      <c r="AC233" s="1">
        <v>1632975</v>
      </c>
      <c r="AD233" s="1">
        <v>1632975</v>
      </c>
      <c r="AE233" s="1">
        <v>1632975</v>
      </c>
      <c r="AF233" s="1">
        <v>1402675</v>
      </c>
      <c r="AG233" s="1">
        <v>1575400</v>
      </c>
      <c r="AH233" s="1">
        <v>929350</v>
      </c>
      <c r="AI233" s="1">
        <v>1502558.33</v>
      </c>
      <c r="AJ233" s="1">
        <v>1432891.67</v>
      </c>
      <c r="AK233" s="1">
        <v>1692674.9900000002</v>
      </c>
      <c r="AL233" s="1">
        <v>1242775.0099999998</v>
      </c>
      <c r="AM233" s="1">
        <v>1745935</v>
      </c>
      <c r="AN233" s="1">
        <v>-1028239.1999999993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4">
        <v>0</v>
      </c>
      <c r="ER233" s="1">
        <v>0</v>
      </c>
      <c r="ES233" s="35"/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f>SUMIF('[1]2026B and 2026F Details'!$AU:$AU,[1]GAE!$HZ233,'[1]2026B and 2026F Details'!DV:DV)</f>
        <v>0</v>
      </c>
      <c r="FS233" s="1">
        <f>SUMIF('[1]2026B and 2026F Details'!$AU:$AU,[1]GAE!$HZ233,'[1]2026B and 2026F Details'!DW:DW)</f>
        <v>0</v>
      </c>
      <c r="FT233" s="1">
        <f>SUMIF('[1]2026B and 2026F Details'!$AU:$AU,[1]GAE!$HZ233,'[1]2026B and 2026F Details'!DX:DX)</f>
        <v>0</v>
      </c>
      <c r="FU233" s="1">
        <f>SUMIF('[1]2026B and 2026F Details'!$AU:$AU,[1]GAE!$HZ233,'[1]2026B and 2026F Details'!DY:DY)</f>
        <v>0</v>
      </c>
      <c r="FV233" s="1">
        <f>SUMIF('[1]2026B and 2026F Details'!$AU:$AU,[1]GAE!$HZ233,'[1]2026B and 2026F Details'!DZ:DZ)</f>
        <v>0</v>
      </c>
      <c r="FW233" s="1">
        <f>SUMIF('[1]2026B and 2026F Details'!$AU:$AU,[1]GAE!$HZ233,'[1]2026B and 2026F Details'!EA:EA)</f>
        <v>0</v>
      </c>
      <c r="FX233" s="1">
        <f>SUMIF('[1]2026B and 2026F Details'!$AU:$AU,[1]GAE!$HZ233,'[1]2026B and 2026F Details'!EB:EB)</f>
        <v>0</v>
      </c>
      <c r="FY233" s="1">
        <f>SUMIF('[1]2026B and 2026F Details'!$AU:$AU,[1]GAE!$HZ233,'[1]2026B and 2026F Details'!EC:EC)</f>
        <v>0</v>
      </c>
      <c r="FZ233" s="1">
        <f>SUMIF('[1]2026B and 2026F Details'!$AU:$AU,[1]GAE!$HZ233,'[1]2026B and 2026F Details'!ED:ED)</f>
        <v>0</v>
      </c>
      <c r="GA233" s="1">
        <f>SUMIF('[1]2026B and 2026F Details'!$AU:$AU,[1]GAE!$HZ233,'[1]2026B and 2026F Details'!EE:EE)</f>
        <v>0</v>
      </c>
      <c r="GB233" s="1">
        <f>SUMIF('[1]2026B and 2026F Details'!$AU:$AU,[1]GAE!$HZ233,'[1]2026B and 2026F Details'!EF:EF)</f>
        <v>0</v>
      </c>
      <c r="GC233" s="1">
        <f>SUMIF('[1]2026B and 2026F Details'!$AU:$AU,[1]GAE!$HZ233,'[1]2026B and 2026F Details'!EG:EG)</f>
        <v>0</v>
      </c>
      <c r="GD233" t="s">
        <v>128</v>
      </c>
      <c r="GE233" s="9" t="s">
        <v>130</v>
      </c>
    </row>
    <row r="234" spans="1:187" x14ac:dyDescent="0.35">
      <c r="A234" t="s">
        <v>103</v>
      </c>
      <c r="B234" t="s">
        <v>114</v>
      </c>
      <c r="C234">
        <v>80311101</v>
      </c>
      <c r="D234">
        <v>61021103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8520.34</v>
      </c>
      <c r="L234" s="1">
        <v>25233.26</v>
      </c>
      <c r="M234" s="1">
        <v>8086.6600000000035</v>
      </c>
      <c r="N234" s="1">
        <v>19745.22</v>
      </c>
      <c r="O234" s="1">
        <v>25895.379999999997</v>
      </c>
      <c r="P234" s="1">
        <v>10646.89</v>
      </c>
      <c r="Q234" s="1">
        <v>8116.98</v>
      </c>
      <c r="R234" s="1">
        <v>20842.3</v>
      </c>
      <c r="S234" s="1">
        <v>39580.89</v>
      </c>
      <c r="T234" s="1">
        <v>1158.8500000000058</v>
      </c>
      <c r="U234" s="1">
        <v>0</v>
      </c>
      <c r="V234" s="1">
        <v>0</v>
      </c>
      <c r="W234" s="1">
        <v>0</v>
      </c>
      <c r="X234" s="1">
        <v>901.72999999999593</v>
      </c>
      <c r="Y234" s="1">
        <v>0</v>
      </c>
      <c r="Z234" s="1">
        <v>0</v>
      </c>
      <c r="AA234" s="1">
        <v>0</v>
      </c>
      <c r="AB234" s="1">
        <v>4560.1699999999983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3589.46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4">
        <v>0</v>
      </c>
      <c r="ER234" s="1">
        <v>0</v>
      </c>
      <c r="ES234" s="35"/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f>SUMIF('[1]2026B and 2026F Details'!$AU:$AU,[1]GAE!$HZ234,'[1]2026B and 2026F Details'!DV:DV)</f>
        <v>0</v>
      </c>
      <c r="FS234" s="1">
        <f>SUMIF('[1]2026B and 2026F Details'!$AU:$AU,[1]GAE!$HZ234,'[1]2026B and 2026F Details'!DW:DW)</f>
        <v>0</v>
      </c>
      <c r="FT234" s="1">
        <f>SUMIF('[1]2026B and 2026F Details'!$AU:$AU,[1]GAE!$HZ234,'[1]2026B and 2026F Details'!DX:DX)</f>
        <v>0</v>
      </c>
      <c r="FU234" s="1">
        <f>SUMIF('[1]2026B and 2026F Details'!$AU:$AU,[1]GAE!$HZ234,'[1]2026B and 2026F Details'!DY:DY)</f>
        <v>0</v>
      </c>
      <c r="FV234" s="1">
        <f>SUMIF('[1]2026B and 2026F Details'!$AU:$AU,[1]GAE!$HZ234,'[1]2026B and 2026F Details'!DZ:DZ)</f>
        <v>0</v>
      </c>
      <c r="FW234" s="1">
        <f>SUMIF('[1]2026B and 2026F Details'!$AU:$AU,[1]GAE!$HZ234,'[1]2026B and 2026F Details'!EA:EA)</f>
        <v>0</v>
      </c>
      <c r="FX234" s="1">
        <f>SUMIF('[1]2026B and 2026F Details'!$AU:$AU,[1]GAE!$HZ234,'[1]2026B and 2026F Details'!EB:EB)</f>
        <v>0</v>
      </c>
      <c r="FY234" s="1">
        <f>SUMIF('[1]2026B and 2026F Details'!$AU:$AU,[1]GAE!$HZ234,'[1]2026B and 2026F Details'!EC:EC)</f>
        <v>0</v>
      </c>
      <c r="FZ234" s="1">
        <f>SUMIF('[1]2026B and 2026F Details'!$AU:$AU,[1]GAE!$HZ234,'[1]2026B and 2026F Details'!ED:ED)</f>
        <v>0</v>
      </c>
      <c r="GA234" s="1">
        <f>SUMIF('[1]2026B and 2026F Details'!$AU:$AU,[1]GAE!$HZ234,'[1]2026B and 2026F Details'!EE:EE)</f>
        <v>0</v>
      </c>
      <c r="GB234" s="1">
        <f>SUMIF('[1]2026B and 2026F Details'!$AU:$AU,[1]GAE!$HZ234,'[1]2026B and 2026F Details'!EF:EF)</f>
        <v>0</v>
      </c>
      <c r="GC234" s="1">
        <f>SUMIF('[1]2026B and 2026F Details'!$AU:$AU,[1]GAE!$HZ234,'[1]2026B and 2026F Details'!EG:EG)</f>
        <v>0</v>
      </c>
      <c r="GD234" t="s">
        <v>128</v>
      </c>
      <c r="GE234" s="9" t="s">
        <v>129</v>
      </c>
    </row>
    <row r="235" spans="1:187" x14ac:dyDescent="0.35">
      <c r="A235" t="s">
        <v>103</v>
      </c>
      <c r="B235" t="s">
        <v>114</v>
      </c>
      <c r="C235">
        <v>81121101</v>
      </c>
      <c r="D235">
        <v>61021103</v>
      </c>
      <c r="E235" s="1">
        <v>740.7</v>
      </c>
      <c r="F235" s="1">
        <v>2563.33</v>
      </c>
      <c r="G235" s="1">
        <v>3771.48</v>
      </c>
      <c r="H235" s="1">
        <v>3243.67</v>
      </c>
      <c r="I235" s="1">
        <v>0</v>
      </c>
      <c r="J235" s="1">
        <v>6686.4500000000007</v>
      </c>
      <c r="K235" s="1">
        <v>3825.7899999999972</v>
      </c>
      <c r="L235" s="1">
        <v>7493.2400000000016</v>
      </c>
      <c r="M235" s="1">
        <v>2598.4500000000007</v>
      </c>
      <c r="N235" s="1">
        <v>18860.309999999998</v>
      </c>
      <c r="O235" s="1">
        <v>7304.7400000000052</v>
      </c>
      <c r="P235" s="1">
        <v>17558.789999999994</v>
      </c>
      <c r="Q235" s="1">
        <v>9134.7800000000007</v>
      </c>
      <c r="R235" s="1">
        <v>4582.2299999999996</v>
      </c>
      <c r="S235" s="1">
        <v>8558.159999999998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10948.78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4">
        <v>0</v>
      </c>
      <c r="ER235" s="1">
        <v>0</v>
      </c>
      <c r="ES235" s="35"/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f>SUMIF('[1]2026B and 2026F Details'!$AU:$AU,[1]GAE!$HZ235,'[1]2026B and 2026F Details'!DV:DV)</f>
        <v>0</v>
      </c>
      <c r="FS235" s="1">
        <f>SUMIF('[1]2026B and 2026F Details'!$AU:$AU,[1]GAE!$HZ235,'[1]2026B and 2026F Details'!DW:DW)</f>
        <v>0</v>
      </c>
      <c r="FT235" s="1">
        <f>SUMIF('[1]2026B and 2026F Details'!$AU:$AU,[1]GAE!$HZ235,'[1]2026B and 2026F Details'!DX:DX)</f>
        <v>0</v>
      </c>
      <c r="FU235" s="1">
        <f>SUMIF('[1]2026B and 2026F Details'!$AU:$AU,[1]GAE!$HZ235,'[1]2026B and 2026F Details'!DY:DY)</f>
        <v>0</v>
      </c>
      <c r="FV235" s="1">
        <f>SUMIF('[1]2026B and 2026F Details'!$AU:$AU,[1]GAE!$HZ235,'[1]2026B and 2026F Details'!DZ:DZ)</f>
        <v>0</v>
      </c>
      <c r="FW235" s="1">
        <f>SUMIF('[1]2026B and 2026F Details'!$AU:$AU,[1]GAE!$HZ235,'[1]2026B and 2026F Details'!EA:EA)</f>
        <v>0</v>
      </c>
      <c r="FX235" s="1">
        <f>SUMIF('[1]2026B and 2026F Details'!$AU:$AU,[1]GAE!$HZ235,'[1]2026B and 2026F Details'!EB:EB)</f>
        <v>0</v>
      </c>
      <c r="FY235" s="1">
        <f>SUMIF('[1]2026B and 2026F Details'!$AU:$AU,[1]GAE!$HZ235,'[1]2026B and 2026F Details'!EC:EC)</f>
        <v>0</v>
      </c>
      <c r="FZ235" s="1">
        <f>SUMIF('[1]2026B and 2026F Details'!$AU:$AU,[1]GAE!$HZ235,'[1]2026B and 2026F Details'!ED:ED)</f>
        <v>0</v>
      </c>
      <c r="GA235" s="1">
        <f>SUMIF('[1]2026B and 2026F Details'!$AU:$AU,[1]GAE!$HZ235,'[1]2026B and 2026F Details'!EE:EE)</f>
        <v>0</v>
      </c>
      <c r="GB235" s="1">
        <f>SUMIF('[1]2026B and 2026F Details'!$AU:$AU,[1]GAE!$HZ235,'[1]2026B and 2026F Details'!EF:EF)</f>
        <v>0</v>
      </c>
      <c r="GC235" s="1">
        <f>SUMIF('[1]2026B and 2026F Details'!$AU:$AU,[1]GAE!$HZ235,'[1]2026B and 2026F Details'!EG:EG)</f>
        <v>0</v>
      </c>
      <c r="GD235" t="s">
        <v>128</v>
      </c>
      <c r="GE235" s="9" t="s">
        <v>129</v>
      </c>
    </row>
    <row r="236" spans="1:187" x14ac:dyDescent="0.35">
      <c r="A236" t="s">
        <v>103</v>
      </c>
      <c r="B236" t="s">
        <v>114</v>
      </c>
      <c r="C236">
        <v>81131101</v>
      </c>
      <c r="D236">
        <v>61021103</v>
      </c>
      <c r="E236" s="1">
        <v>22942.77</v>
      </c>
      <c r="F236" s="1">
        <v>18878.640000000003</v>
      </c>
      <c r="G236" s="1">
        <v>20943.539999999994</v>
      </c>
      <c r="H236" s="1">
        <v>29705.900000000009</v>
      </c>
      <c r="I236" s="1">
        <v>15414.970000000001</v>
      </c>
      <c r="J236" s="1">
        <v>26935.279999999999</v>
      </c>
      <c r="K236" s="1">
        <v>14178.940000000002</v>
      </c>
      <c r="L236" s="1">
        <v>20532.380000000005</v>
      </c>
      <c r="M236" s="1">
        <v>20737.169999999984</v>
      </c>
      <c r="N236" s="1">
        <v>25864.700000000012</v>
      </c>
      <c r="O236" s="1">
        <v>41171.789999999979</v>
      </c>
      <c r="P236" s="1">
        <v>32503.620000000024</v>
      </c>
      <c r="Q236" s="1">
        <v>43197.7</v>
      </c>
      <c r="R236" s="1">
        <v>37135.19</v>
      </c>
      <c r="S236" s="1">
        <v>30115.259999999995</v>
      </c>
      <c r="T236" s="1">
        <v>1388</v>
      </c>
      <c r="U236" s="1">
        <v>0</v>
      </c>
      <c r="V236" s="1">
        <v>0</v>
      </c>
      <c r="W236" s="1">
        <v>0</v>
      </c>
      <c r="X236" s="1">
        <v>2840.1900000000023</v>
      </c>
      <c r="Y236" s="1">
        <v>0</v>
      </c>
      <c r="Z236" s="1">
        <v>0</v>
      </c>
      <c r="AA236" s="1">
        <v>0</v>
      </c>
      <c r="AB236" s="1">
        <v>0</v>
      </c>
      <c r="AC236" s="1">
        <v>3609.78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1393.2999999999997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4">
        <v>0</v>
      </c>
      <c r="ER236" s="1">
        <v>0</v>
      </c>
      <c r="ES236" s="35"/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f>SUMIF('[1]2026B and 2026F Details'!$AU:$AU,[1]GAE!$HZ236,'[1]2026B and 2026F Details'!DV:DV)</f>
        <v>0</v>
      </c>
      <c r="FS236" s="1">
        <f>SUMIF('[1]2026B and 2026F Details'!$AU:$AU,[1]GAE!$HZ236,'[1]2026B and 2026F Details'!DW:DW)</f>
        <v>0</v>
      </c>
      <c r="FT236" s="1">
        <f>SUMIF('[1]2026B and 2026F Details'!$AU:$AU,[1]GAE!$HZ236,'[1]2026B and 2026F Details'!DX:DX)</f>
        <v>0</v>
      </c>
      <c r="FU236" s="1">
        <f>SUMIF('[1]2026B and 2026F Details'!$AU:$AU,[1]GAE!$HZ236,'[1]2026B and 2026F Details'!DY:DY)</f>
        <v>0</v>
      </c>
      <c r="FV236" s="1">
        <f>SUMIF('[1]2026B and 2026F Details'!$AU:$AU,[1]GAE!$HZ236,'[1]2026B and 2026F Details'!DZ:DZ)</f>
        <v>0</v>
      </c>
      <c r="FW236" s="1">
        <f>SUMIF('[1]2026B and 2026F Details'!$AU:$AU,[1]GAE!$HZ236,'[1]2026B and 2026F Details'!EA:EA)</f>
        <v>0</v>
      </c>
      <c r="FX236" s="1">
        <f>SUMIF('[1]2026B and 2026F Details'!$AU:$AU,[1]GAE!$HZ236,'[1]2026B and 2026F Details'!EB:EB)</f>
        <v>0</v>
      </c>
      <c r="FY236" s="1">
        <f>SUMIF('[1]2026B and 2026F Details'!$AU:$AU,[1]GAE!$HZ236,'[1]2026B and 2026F Details'!EC:EC)</f>
        <v>0</v>
      </c>
      <c r="FZ236" s="1">
        <f>SUMIF('[1]2026B and 2026F Details'!$AU:$AU,[1]GAE!$HZ236,'[1]2026B and 2026F Details'!ED:ED)</f>
        <v>0</v>
      </c>
      <c r="GA236" s="1">
        <f>SUMIF('[1]2026B and 2026F Details'!$AU:$AU,[1]GAE!$HZ236,'[1]2026B and 2026F Details'!EE:EE)</f>
        <v>0</v>
      </c>
      <c r="GB236" s="1">
        <f>SUMIF('[1]2026B and 2026F Details'!$AU:$AU,[1]GAE!$HZ236,'[1]2026B and 2026F Details'!EF:EF)</f>
        <v>0</v>
      </c>
      <c r="GC236" s="1">
        <f>SUMIF('[1]2026B and 2026F Details'!$AU:$AU,[1]GAE!$HZ236,'[1]2026B and 2026F Details'!EG:EG)</f>
        <v>0</v>
      </c>
      <c r="GD236" t="s">
        <v>128</v>
      </c>
      <c r="GE236" s="9" t="s">
        <v>129</v>
      </c>
    </row>
    <row r="237" spans="1:187" x14ac:dyDescent="0.35">
      <c r="A237" t="s">
        <v>103</v>
      </c>
      <c r="B237" t="s">
        <v>114</v>
      </c>
      <c r="C237">
        <v>81211101</v>
      </c>
      <c r="D237">
        <v>61021103</v>
      </c>
      <c r="E237" s="1">
        <v>28330.799999999999</v>
      </c>
      <c r="F237" s="1">
        <v>30810.530000000002</v>
      </c>
      <c r="G237" s="1">
        <v>29862.599999999991</v>
      </c>
      <c r="H237" s="1">
        <v>34508.090000000011</v>
      </c>
      <c r="I237" s="1">
        <v>16029.150000000009</v>
      </c>
      <c r="J237" s="1">
        <v>38012.159999999974</v>
      </c>
      <c r="K237" s="1">
        <v>7358.4200000000128</v>
      </c>
      <c r="L237" s="1">
        <v>10142.98000000001</v>
      </c>
      <c r="M237" s="1">
        <v>11780.349999999977</v>
      </c>
      <c r="N237" s="1">
        <v>6533.4400000000023</v>
      </c>
      <c r="O237" s="1">
        <v>15087.710000000021</v>
      </c>
      <c r="P237" s="1">
        <v>16665.089999999997</v>
      </c>
      <c r="Q237" s="1">
        <v>47683.15</v>
      </c>
      <c r="R237" s="1">
        <v>39343.35</v>
      </c>
      <c r="S237" s="1">
        <v>29524.850000000006</v>
      </c>
      <c r="T237" s="1">
        <v>3061.8999999999942</v>
      </c>
      <c r="U237" s="1">
        <v>0</v>
      </c>
      <c r="V237" s="1">
        <v>3856.7700000000041</v>
      </c>
      <c r="W237" s="1">
        <v>3778.6299999999901</v>
      </c>
      <c r="X237" s="1">
        <v>0</v>
      </c>
      <c r="Y237" s="1">
        <v>3707.1100000000006</v>
      </c>
      <c r="Z237" s="1">
        <v>0</v>
      </c>
      <c r="AA237" s="1">
        <v>0</v>
      </c>
      <c r="AB237" s="1">
        <v>9452.5399999999936</v>
      </c>
      <c r="AC237" s="1">
        <v>7913.52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4">
        <v>0</v>
      </c>
      <c r="ER237" s="1">
        <v>0</v>
      </c>
      <c r="ES237" s="35"/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f>SUMIF('[1]2026B and 2026F Details'!$AU:$AU,[1]GAE!$HZ237,'[1]2026B and 2026F Details'!DV:DV)</f>
        <v>0</v>
      </c>
      <c r="FS237" s="1">
        <f>SUMIF('[1]2026B and 2026F Details'!$AU:$AU,[1]GAE!$HZ237,'[1]2026B and 2026F Details'!DW:DW)</f>
        <v>0</v>
      </c>
      <c r="FT237" s="1">
        <f>SUMIF('[1]2026B and 2026F Details'!$AU:$AU,[1]GAE!$HZ237,'[1]2026B and 2026F Details'!DX:DX)</f>
        <v>0</v>
      </c>
      <c r="FU237" s="1">
        <f>SUMIF('[1]2026B and 2026F Details'!$AU:$AU,[1]GAE!$HZ237,'[1]2026B and 2026F Details'!DY:DY)</f>
        <v>0</v>
      </c>
      <c r="FV237" s="1">
        <f>SUMIF('[1]2026B and 2026F Details'!$AU:$AU,[1]GAE!$HZ237,'[1]2026B and 2026F Details'!DZ:DZ)</f>
        <v>0</v>
      </c>
      <c r="FW237" s="1">
        <f>SUMIF('[1]2026B and 2026F Details'!$AU:$AU,[1]GAE!$HZ237,'[1]2026B and 2026F Details'!EA:EA)</f>
        <v>0</v>
      </c>
      <c r="FX237" s="1">
        <f>SUMIF('[1]2026B and 2026F Details'!$AU:$AU,[1]GAE!$HZ237,'[1]2026B and 2026F Details'!EB:EB)</f>
        <v>0</v>
      </c>
      <c r="FY237" s="1">
        <f>SUMIF('[1]2026B and 2026F Details'!$AU:$AU,[1]GAE!$HZ237,'[1]2026B and 2026F Details'!EC:EC)</f>
        <v>0</v>
      </c>
      <c r="FZ237" s="1">
        <f>SUMIF('[1]2026B and 2026F Details'!$AU:$AU,[1]GAE!$HZ237,'[1]2026B and 2026F Details'!ED:ED)</f>
        <v>0</v>
      </c>
      <c r="GA237" s="1">
        <f>SUMIF('[1]2026B and 2026F Details'!$AU:$AU,[1]GAE!$HZ237,'[1]2026B and 2026F Details'!EE:EE)</f>
        <v>0</v>
      </c>
      <c r="GB237" s="1">
        <f>SUMIF('[1]2026B and 2026F Details'!$AU:$AU,[1]GAE!$HZ237,'[1]2026B and 2026F Details'!EF:EF)</f>
        <v>0</v>
      </c>
      <c r="GC237" s="1">
        <f>SUMIF('[1]2026B and 2026F Details'!$AU:$AU,[1]GAE!$HZ237,'[1]2026B and 2026F Details'!EG:EG)</f>
        <v>0</v>
      </c>
      <c r="GD237" t="s">
        <v>128</v>
      </c>
      <c r="GE237" s="9" t="s">
        <v>129</v>
      </c>
    </row>
    <row r="238" spans="1:187" x14ac:dyDescent="0.35">
      <c r="A238" t="s">
        <v>103</v>
      </c>
      <c r="B238" t="s">
        <v>114</v>
      </c>
      <c r="C238">
        <v>81311101</v>
      </c>
      <c r="D238">
        <v>61021103</v>
      </c>
      <c r="E238" s="1">
        <v>23274.11</v>
      </c>
      <c r="F238" s="1">
        <v>27762.440000000002</v>
      </c>
      <c r="G238" s="1">
        <v>31558.87999999999</v>
      </c>
      <c r="H238" s="1">
        <v>62303.369999999995</v>
      </c>
      <c r="I238" s="1">
        <v>25245.170000000013</v>
      </c>
      <c r="J238" s="1">
        <v>42309.010000000009</v>
      </c>
      <c r="K238" s="1">
        <v>32259.72</v>
      </c>
      <c r="L238" s="1">
        <v>37804.02999999997</v>
      </c>
      <c r="M238" s="1">
        <v>40500.31</v>
      </c>
      <c r="N238" s="1">
        <v>23626.990000000049</v>
      </c>
      <c r="O238" s="1">
        <v>35672.5</v>
      </c>
      <c r="P238" s="1">
        <v>32862.669999999984</v>
      </c>
      <c r="Q238" s="1">
        <v>20368.150000000001</v>
      </c>
      <c r="R238" s="1">
        <v>12649.949999999997</v>
      </c>
      <c r="S238" s="1">
        <v>13072.970000000001</v>
      </c>
      <c r="T238" s="1">
        <v>0</v>
      </c>
      <c r="U238" s="1">
        <v>633.34999999999854</v>
      </c>
      <c r="V238" s="1">
        <v>6924.6200000000026</v>
      </c>
      <c r="W238" s="1">
        <v>0</v>
      </c>
      <c r="X238" s="1">
        <v>23273.889999999992</v>
      </c>
      <c r="Y238" s="1">
        <v>3901.4800000000105</v>
      </c>
      <c r="Z238" s="1">
        <v>0</v>
      </c>
      <c r="AA238" s="1">
        <v>0</v>
      </c>
      <c r="AB238" s="1">
        <v>3513.0199999999895</v>
      </c>
      <c r="AC238" s="1">
        <v>0</v>
      </c>
      <c r="AD238" s="1">
        <v>2026.74</v>
      </c>
      <c r="AE238" s="1">
        <v>1429.03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4">
        <v>0</v>
      </c>
      <c r="ER238" s="1">
        <v>0</v>
      </c>
      <c r="ES238" s="35"/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f>SUMIF('[1]2026B and 2026F Details'!$AU:$AU,[1]GAE!$HZ238,'[1]2026B and 2026F Details'!DV:DV)</f>
        <v>0</v>
      </c>
      <c r="FS238" s="1">
        <f>SUMIF('[1]2026B and 2026F Details'!$AU:$AU,[1]GAE!$HZ238,'[1]2026B and 2026F Details'!DW:DW)</f>
        <v>0</v>
      </c>
      <c r="FT238" s="1">
        <f>SUMIF('[1]2026B and 2026F Details'!$AU:$AU,[1]GAE!$HZ238,'[1]2026B and 2026F Details'!DX:DX)</f>
        <v>0</v>
      </c>
      <c r="FU238" s="1">
        <f>SUMIF('[1]2026B and 2026F Details'!$AU:$AU,[1]GAE!$HZ238,'[1]2026B and 2026F Details'!DY:DY)</f>
        <v>0</v>
      </c>
      <c r="FV238" s="1">
        <f>SUMIF('[1]2026B and 2026F Details'!$AU:$AU,[1]GAE!$HZ238,'[1]2026B and 2026F Details'!DZ:DZ)</f>
        <v>0</v>
      </c>
      <c r="FW238" s="1">
        <f>SUMIF('[1]2026B and 2026F Details'!$AU:$AU,[1]GAE!$HZ238,'[1]2026B and 2026F Details'!EA:EA)</f>
        <v>0</v>
      </c>
      <c r="FX238" s="1">
        <f>SUMIF('[1]2026B and 2026F Details'!$AU:$AU,[1]GAE!$HZ238,'[1]2026B and 2026F Details'!EB:EB)</f>
        <v>0</v>
      </c>
      <c r="FY238" s="1">
        <f>SUMIF('[1]2026B and 2026F Details'!$AU:$AU,[1]GAE!$HZ238,'[1]2026B and 2026F Details'!EC:EC)</f>
        <v>0</v>
      </c>
      <c r="FZ238" s="1">
        <f>SUMIF('[1]2026B and 2026F Details'!$AU:$AU,[1]GAE!$HZ238,'[1]2026B and 2026F Details'!ED:ED)</f>
        <v>0</v>
      </c>
      <c r="GA238" s="1">
        <f>SUMIF('[1]2026B and 2026F Details'!$AU:$AU,[1]GAE!$HZ238,'[1]2026B and 2026F Details'!EE:EE)</f>
        <v>0</v>
      </c>
      <c r="GB238" s="1">
        <f>SUMIF('[1]2026B and 2026F Details'!$AU:$AU,[1]GAE!$HZ238,'[1]2026B and 2026F Details'!EF:EF)</f>
        <v>0</v>
      </c>
      <c r="GC238" s="1">
        <f>SUMIF('[1]2026B and 2026F Details'!$AU:$AU,[1]GAE!$HZ238,'[1]2026B and 2026F Details'!EG:EG)</f>
        <v>0</v>
      </c>
      <c r="GD238" t="s">
        <v>128</v>
      </c>
      <c r="GE238" s="9" t="s">
        <v>129</v>
      </c>
    </row>
    <row r="239" spans="1:187" x14ac:dyDescent="0.35">
      <c r="A239" t="s">
        <v>103</v>
      </c>
      <c r="B239" t="s">
        <v>114</v>
      </c>
      <c r="C239">
        <v>90121101</v>
      </c>
      <c r="D239">
        <v>61021103</v>
      </c>
      <c r="E239" s="1">
        <v>20120.560000000001</v>
      </c>
      <c r="F239" s="1">
        <v>36663.520000000004</v>
      </c>
      <c r="G239" s="1">
        <v>15293.830000000002</v>
      </c>
      <c r="H239" s="1">
        <v>8473.5299999999988</v>
      </c>
      <c r="I239" s="1">
        <v>14037.259999999995</v>
      </c>
      <c r="J239" s="1">
        <v>18898.410000000003</v>
      </c>
      <c r="K239" s="1">
        <v>8184.4700000000012</v>
      </c>
      <c r="L239" s="1">
        <v>19476.960000000006</v>
      </c>
      <c r="M239" s="1">
        <v>22119.709999999992</v>
      </c>
      <c r="N239" s="1">
        <v>20006.47</v>
      </c>
      <c r="O239" s="1">
        <v>2489.4200000000128</v>
      </c>
      <c r="P239" s="1">
        <v>11921.76999999999</v>
      </c>
      <c r="Q239" s="1">
        <v>2412.48</v>
      </c>
      <c r="R239" s="1">
        <v>4096.0499999999993</v>
      </c>
      <c r="S239" s="1">
        <v>43627.31</v>
      </c>
      <c r="T239" s="1">
        <v>1133.5400000000009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1216.6199999999999</v>
      </c>
      <c r="AE239" s="1">
        <v>0</v>
      </c>
      <c r="AF239" s="1">
        <v>1764.1</v>
      </c>
      <c r="AG239" s="1">
        <v>0</v>
      </c>
      <c r="AH239" s="1">
        <v>0</v>
      </c>
      <c r="AI239" s="1">
        <v>0</v>
      </c>
      <c r="AJ239" s="1">
        <v>3790.9900000000002</v>
      </c>
      <c r="AK239" s="1">
        <v>49819.78</v>
      </c>
      <c r="AL239" s="1">
        <v>8847.260000000002</v>
      </c>
      <c r="AM239" s="1">
        <v>29254.03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4">
        <v>0</v>
      </c>
      <c r="ER239" s="1">
        <v>0</v>
      </c>
      <c r="ES239" s="35"/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f>SUMIF('[1]2026B and 2026F Details'!$AU:$AU,[1]GAE!$HZ239,'[1]2026B and 2026F Details'!DV:DV)</f>
        <v>0</v>
      </c>
      <c r="FS239" s="1">
        <f>SUMIF('[1]2026B and 2026F Details'!$AU:$AU,[1]GAE!$HZ239,'[1]2026B and 2026F Details'!DW:DW)</f>
        <v>0</v>
      </c>
      <c r="FT239" s="1">
        <f>SUMIF('[1]2026B and 2026F Details'!$AU:$AU,[1]GAE!$HZ239,'[1]2026B and 2026F Details'!DX:DX)</f>
        <v>0</v>
      </c>
      <c r="FU239" s="1">
        <f>SUMIF('[1]2026B and 2026F Details'!$AU:$AU,[1]GAE!$HZ239,'[1]2026B and 2026F Details'!DY:DY)</f>
        <v>0</v>
      </c>
      <c r="FV239" s="1">
        <f>SUMIF('[1]2026B and 2026F Details'!$AU:$AU,[1]GAE!$HZ239,'[1]2026B and 2026F Details'!DZ:DZ)</f>
        <v>0</v>
      </c>
      <c r="FW239" s="1">
        <f>SUMIF('[1]2026B and 2026F Details'!$AU:$AU,[1]GAE!$HZ239,'[1]2026B and 2026F Details'!EA:EA)</f>
        <v>0</v>
      </c>
      <c r="FX239" s="1">
        <f>SUMIF('[1]2026B and 2026F Details'!$AU:$AU,[1]GAE!$HZ239,'[1]2026B and 2026F Details'!EB:EB)</f>
        <v>0</v>
      </c>
      <c r="FY239" s="1">
        <f>SUMIF('[1]2026B and 2026F Details'!$AU:$AU,[1]GAE!$HZ239,'[1]2026B and 2026F Details'!EC:EC)</f>
        <v>0</v>
      </c>
      <c r="FZ239" s="1">
        <f>SUMIF('[1]2026B and 2026F Details'!$AU:$AU,[1]GAE!$HZ239,'[1]2026B and 2026F Details'!ED:ED)</f>
        <v>0</v>
      </c>
      <c r="GA239" s="1">
        <f>SUMIF('[1]2026B and 2026F Details'!$AU:$AU,[1]GAE!$HZ239,'[1]2026B and 2026F Details'!EE:EE)</f>
        <v>0</v>
      </c>
      <c r="GB239" s="1">
        <f>SUMIF('[1]2026B and 2026F Details'!$AU:$AU,[1]GAE!$HZ239,'[1]2026B and 2026F Details'!EF:EF)</f>
        <v>0</v>
      </c>
      <c r="GC239" s="1">
        <f>SUMIF('[1]2026B and 2026F Details'!$AU:$AU,[1]GAE!$HZ239,'[1]2026B and 2026F Details'!EG:EG)</f>
        <v>0</v>
      </c>
      <c r="GD239" t="s">
        <v>128</v>
      </c>
      <c r="GE239" s="9" t="s">
        <v>129</v>
      </c>
    </row>
    <row r="240" spans="1:187" x14ac:dyDescent="0.35">
      <c r="A240" t="s">
        <v>103</v>
      </c>
      <c r="B240" t="s">
        <v>114</v>
      </c>
      <c r="C240">
        <v>90131101</v>
      </c>
      <c r="D240">
        <v>61021103</v>
      </c>
      <c r="E240" s="1">
        <v>135508.68</v>
      </c>
      <c r="F240" s="1">
        <v>154044.66999999998</v>
      </c>
      <c r="G240" s="1">
        <v>126170.06</v>
      </c>
      <c r="H240" s="1">
        <v>135707.86000000004</v>
      </c>
      <c r="I240" s="1">
        <v>127137.45999999996</v>
      </c>
      <c r="J240" s="1">
        <v>123198.45999999996</v>
      </c>
      <c r="K240" s="1">
        <v>95362.330000000075</v>
      </c>
      <c r="L240" s="1">
        <v>99369.949999999953</v>
      </c>
      <c r="M240" s="1">
        <v>90437.25</v>
      </c>
      <c r="N240" s="1">
        <v>99213.679999999935</v>
      </c>
      <c r="O240" s="1">
        <v>93742.160000000149</v>
      </c>
      <c r="P240" s="1">
        <v>93460.899999999907</v>
      </c>
      <c r="Q240" s="1">
        <v>119498.64</v>
      </c>
      <c r="R240" s="1">
        <v>99386.030000000013</v>
      </c>
      <c r="S240" s="1">
        <v>77539.97</v>
      </c>
      <c r="T240" s="1">
        <v>16701.5</v>
      </c>
      <c r="U240" s="1">
        <v>0</v>
      </c>
      <c r="V240" s="1">
        <v>0</v>
      </c>
      <c r="W240" s="1">
        <v>0</v>
      </c>
      <c r="X240" s="1">
        <v>8680.0499999999884</v>
      </c>
      <c r="Y240" s="1">
        <v>392.17999999999302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550.38</v>
      </c>
      <c r="AG240" s="1">
        <v>0</v>
      </c>
      <c r="AH240" s="1">
        <v>0</v>
      </c>
      <c r="AI240" s="1">
        <v>6717.54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4">
        <v>0</v>
      </c>
      <c r="ER240" s="1">
        <v>0</v>
      </c>
      <c r="ES240" s="35"/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f>SUMIF('[1]2026B and 2026F Details'!$AU:$AU,[1]GAE!$HZ240,'[1]2026B and 2026F Details'!DV:DV)</f>
        <v>0</v>
      </c>
      <c r="FS240" s="1">
        <f>SUMIF('[1]2026B and 2026F Details'!$AU:$AU,[1]GAE!$HZ240,'[1]2026B and 2026F Details'!DW:DW)</f>
        <v>0</v>
      </c>
      <c r="FT240" s="1">
        <f>SUMIF('[1]2026B and 2026F Details'!$AU:$AU,[1]GAE!$HZ240,'[1]2026B and 2026F Details'!DX:DX)</f>
        <v>0</v>
      </c>
      <c r="FU240" s="1">
        <f>SUMIF('[1]2026B and 2026F Details'!$AU:$AU,[1]GAE!$HZ240,'[1]2026B and 2026F Details'!DY:DY)</f>
        <v>0</v>
      </c>
      <c r="FV240" s="1">
        <f>SUMIF('[1]2026B and 2026F Details'!$AU:$AU,[1]GAE!$HZ240,'[1]2026B and 2026F Details'!DZ:DZ)</f>
        <v>0</v>
      </c>
      <c r="FW240" s="1">
        <f>SUMIF('[1]2026B and 2026F Details'!$AU:$AU,[1]GAE!$HZ240,'[1]2026B and 2026F Details'!EA:EA)</f>
        <v>0</v>
      </c>
      <c r="FX240" s="1">
        <f>SUMIF('[1]2026B and 2026F Details'!$AU:$AU,[1]GAE!$HZ240,'[1]2026B and 2026F Details'!EB:EB)</f>
        <v>0</v>
      </c>
      <c r="FY240" s="1">
        <f>SUMIF('[1]2026B and 2026F Details'!$AU:$AU,[1]GAE!$HZ240,'[1]2026B and 2026F Details'!EC:EC)</f>
        <v>0</v>
      </c>
      <c r="FZ240" s="1">
        <f>SUMIF('[1]2026B and 2026F Details'!$AU:$AU,[1]GAE!$HZ240,'[1]2026B and 2026F Details'!ED:ED)</f>
        <v>0</v>
      </c>
      <c r="GA240" s="1">
        <f>SUMIF('[1]2026B and 2026F Details'!$AU:$AU,[1]GAE!$HZ240,'[1]2026B and 2026F Details'!EE:EE)</f>
        <v>0</v>
      </c>
      <c r="GB240" s="1">
        <f>SUMIF('[1]2026B and 2026F Details'!$AU:$AU,[1]GAE!$HZ240,'[1]2026B and 2026F Details'!EF:EF)</f>
        <v>0</v>
      </c>
      <c r="GC240" s="1">
        <f>SUMIF('[1]2026B and 2026F Details'!$AU:$AU,[1]GAE!$HZ240,'[1]2026B and 2026F Details'!EG:EG)</f>
        <v>0</v>
      </c>
      <c r="GD240" t="s">
        <v>128</v>
      </c>
      <c r="GE240" s="9" t="s">
        <v>129</v>
      </c>
    </row>
    <row r="241" spans="1:187" x14ac:dyDescent="0.35">
      <c r="A241" t="s">
        <v>103</v>
      </c>
      <c r="B241" t="s">
        <v>114</v>
      </c>
      <c r="C241">
        <v>90211101</v>
      </c>
      <c r="D241">
        <v>61021103</v>
      </c>
      <c r="E241" s="1">
        <v>13366.34</v>
      </c>
      <c r="F241" s="1">
        <v>9333.9399999999987</v>
      </c>
      <c r="G241" s="1">
        <v>10161.61</v>
      </c>
      <c r="H241" s="1">
        <v>10197.43</v>
      </c>
      <c r="I241" s="1">
        <v>9366.4400000000023</v>
      </c>
      <c r="J241" s="1">
        <v>4704.6899999999951</v>
      </c>
      <c r="K241" s="1">
        <v>2006.3400000000038</v>
      </c>
      <c r="L241" s="1">
        <v>2394.5800000000017</v>
      </c>
      <c r="M241" s="1">
        <v>4043.260000000002</v>
      </c>
      <c r="N241" s="1">
        <v>3439.4400000000023</v>
      </c>
      <c r="O241" s="1">
        <v>4599.1599999999889</v>
      </c>
      <c r="P241" s="1">
        <v>2491.9900000000052</v>
      </c>
      <c r="Q241" s="1">
        <v>5335.93</v>
      </c>
      <c r="R241" s="1">
        <v>4729.2299999999996</v>
      </c>
      <c r="S241" s="1">
        <v>1610.2999999999993</v>
      </c>
      <c r="T241" s="1">
        <v>578.2400000000016</v>
      </c>
      <c r="U241" s="1">
        <v>0</v>
      </c>
      <c r="V241" s="1">
        <v>1830.9399999999987</v>
      </c>
      <c r="W241" s="1">
        <v>0</v>
      </c>
      <c r="X241" s="1">
        <v>1830.9400000000005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4">
        <v>0</v>
      </c>
      <c r="ER241" s="1">
        <v>0</v>
      </c>
      <c r="ES241" s="35"/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f>SUMIF('[1]2026B and 2026F Details'!$AU:$AU,[1]GAE!$HZ241,'[1]2026B and 2026F Details'!DV:DV)</f>
        <v>0</v>
      </c>
      <c r="FS241" s="1">
        <f>SUMIF('[1]2026B and 2026F Details'!$AU:$AU,[1]GAE!$HZ241,'[1]2026B and 2026F Details'!DW:DW)</f>
        <v>0</v>
      </c>
      <c r="FT241" s="1">
        <f>SUMIF('[1]2026B and 2026F Details'!$AU:$AU,[1]GAE!$HZ241,'[1]2026B and 2026F Details'!DX:DX)</f>
        <v>0</v>
      </c>
      <c r="FU241" s="1">
        <f>SUMIF('[1]2026B and 2026F Details'!$AU:$AU,[1]GAE!$HZ241,'[1]2026B and 2026F Details'!DY:DY)</f>
        <v>0</v>
      </c>
      <c r="FV241" s="1">
        <f>SUMIF('[1]2026B and 2026F Details'!$AU:$AU,[1]GAE!$HZ241,'[1]2026B and 2026F Details'!DZ:DZ)</f>
        <v>0</v>
      </c>
      <c r="FW241" s="1">
        <f>SUMIF('[1]2026B and 2026F Details'!$AU:$AU,[1]GAE!$HZ241,'[1]2026B and 2026F Details'!EA:EA)</f>
        <v>0</v>
      </c>
      <c r="FX241" s="1">
        <f>SUMIF('[1]2026B and 2026F Details'!$AU:$AU,[1]GAE!$HZ241,'[1]2026B and 2026F Details'!EB:EB)</f>
        <v>0</v>
      </c>
      <c r="FY241" s="1">
        <f>SUMIF('[1]2026B and 2026F Details'!$AU:$AU,[1]GAE!$HZ241,'[1]2026B and 2026F Details'!EC:EC)</f>
        <v>0</v>
      </c>
      <c r="FZ241" s="1">
        <f>SUMIF('[1]2026B and 2026F Details'!$AU:$AU,[1]GAE!$HZ241,'[1]2026B and 2026F Details'!ED:ED)</f>
        <v>0</v>
      </c>
      <c r="GA241" s="1">
        <f>SUMIF('[1]2026B and 2026F Details'!$AU:$AU,[1]GAE!$HZ241,'[1]2026B and 2026F Details'!EE:EE)</f>
        <v>0</v>
      </c>
      <c r="GB241" s="1">
        <f>SUMIF('[1]2026B and 2026F Details'!$AU:$AU,[1]GAE!$HZ241,'[1]2026B and 2026F Details'!EF:EF)</f>
        <v>0</v>
      </c>
      <c r="GC241" s="1">
        <f>SUMIF('[1]2026B and 2026F Details'!$AU:$AU,[1]GAE!$HZ241,'[1]2026B and 2026F Details'!EG:EG)</f>
        <v>0</v>
      </c>
      <c r="GD241" t="s">
        <v>128</v>
      </c>
      <c r="GE241" s="9" t="s">
        <v>129</v>
      </c>
    </row>
    <row r="242" spans="1:187" x14ac:dyDescent="0.35">
      <c r="A242" t="s">
        <v>103</v>
      </c>
      <c r="B242" t="s">
        <v>114</v>
      </c>
      <c r="C242">
        <v>90311101</v>
      </c>
      <c r="D242">
        <v>61021103</v>
      </c>
      <c r="E242" s="1">
        <v>50136.81</v>
      </c>
      <c r="F242" s="1">
        <v>57780.320000000007</v>
      </c>
      <c r="G242" s="1">
        <v>45456.260000000009</v>
      </c>
      <c r="H242" s="1">
        <v>36515.119999999995</v>
      </c>
      <c r="I242" s="1">
        <v>47075.349999999977</v>
      </c>
      <c r="J242" s="1">
        <v>44832.359999999986</v>
      </c>
      <c r="K242" s="1">
        <v>38882.22000000003</v>
      </c>
      <c r="L242" s="1">
        <v>75281.770000000019</v>
      </c>
      <c r="M242" s="1">
        <v>21880.27999999997</v>
      </c>
      <c r="N242" s="1">
        <v>74241.919999999984</v>
      </c>
      <c r="O242" s="1">
        <v>39732.580000000016</v>
      </c>
      <c r="P242" s="1">
        <v>24670.890000000014</v>
      </c>
      <c r="Q242" s="1">
        <v>41668.44</v>
      </c>
      <c r="R242" s="1">
        <v>62341.94</v>
      </c>
      <c r="S242" s="1">
        <v>85122.109999999986</v>
      </c>
      <c r="T242" s="1">
        <v>12677.23000000001</v>
      </c>
      <c r="U242" s="1">
        <v>0</v>
      </c>
      <c r="V242" s="1">
        <v>0</v>
      </c>
      <c r="W242" s="1">
        <v>0</v>
      </c>
      <c r="X242" s="1">
        <v>904.89999999999418</v>
      </c>
      <c r="Y242" s="1">
        <v>0</v>
      </c>
      <c r="Z242" s="1">
        <v>1128.4100000000035</v>
      </c>
      <c r="AA242" s="1">
        <v>0</v>
      </c>
      <c r="AB242" s="1">
        <v>820.14000000001397</v>
      </c>
      <c r="AC242" s="1">
        <v>1528.2</v>
      </c>
      <c r="AD242" s="1">
        <v>3774.0299999999997</v>
      </c>
      <c r="AE242" s="1">
        <v>0</v>
      </c>
      <c r="AF242" s="1">
        <v>2824.3100000000004</v>
      </c>
      <c r="AG242" s="1">
        <v>1724.88</v>
      </c>
      <c r="AH242" s="1">
        <v>0</v>
      </c>
      <c r="AI242" s="1">
        <v>1619.7099999999991</v>
      </c>
      <c r="AJ242" s="1">
        <v>0</v>
      </c>
      <c r="AK242" s="1">
        <v>0</v>
      </c>
      <c r="AL242" s="1">
        <v>0</v>
      </c>
      <c r="AM242" s="1">
        <v>0</v>
      </c>
      <c r="AN242" s="1">
        <v>4029.2900000000009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4">
        <v>0</v>
      </c>
      <c r="ER242" s="1">
        <v>0</v>
      </c>
      <c r="ES242" s="35"/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f>SUMIF('[1]2026B and 2026F Details'!$AU:$AU,[1]GAE!$HZ242,'[1]2026B and 2026F Details'!DV:DV)</f>
        <v>0</v>
      </c>
      <c r="FS242" s="1">
        <f>SUMIF('[1]2026B and 2026F Details'!$AU:$AU,[1]GAE!$HZ242,'[1]2026B and 2026F Details'!DW:DW)</f>
        <v>0</v>
      </c>
      <c r="FT242" s="1">
        <f>SUMIF('[1]2026B and 2026F Details'!$AU:$AU,[1]GAE!$HZ242,'[1]2026B and 2026F Details'!DX:DX)</f>
        <v>0</v>
      </c>
      <c r="FU242" s="1">
        <f>SUMIF('[1]2026B and 2026F Details'!$AU:$AU,[1]GAE!$HZ242,'[1]2026B and 2026F Details'!DY:DY)</f>
        <v>0</v>
      </c>
      <c r="FV242" s="1">
        <f>SUMIF('[1]2026B and 2026F Details'!$AU:$AU,[1]GAE!$HZ242,'[1]2026B and 2026F Details'!DZ:DZ)</f>
        <v>0</v>
      </c>
      <c r="FW242" s="1">
        <f>SUMIF('[1]2026B and 2026F Details'!$AU:$AU,[1]GAE!$HZ242,'[1]2026B and 2026F Details'!EA:EA)</f>
        <v>0</v>
      </c>
      <c r="FX242" s="1">
        <f>SUMIF('[1]2026B and 2026F Details'!$AU:$AU,[1]GAE!$HZ242,'[1]2026B and 2026F Details'!EB:EB)</f>
        <v>0</v>
      </c>
      <c r="FY242" s="1">
        <f>SUMIF('[1]2026B and 2026F Details'!$AU:$AU,[1]GAE!$HZ242,'[1]2026B and 2026F Details'!EC:EC)</f>
        <v>0</v>
      </c>
      <c r="FZ242" s="1">
        <f>SUMIF('[1]2026B and 2026F Details'!$AU:$AU,[1]GAE!$HZ242,'[1]2026B and 2026F Details'!ED:ED)</f>
        <v>0</v>
      </c>
      <c r="GA242" s="1">
        <f>SUMIF('[1]2026B and 2026F Details'!$AU:$AU,[1]GAE!$HZ242,'[1]2026B and 2026F Details'!EE:EE)</f>
        <v>0</v>
      </c>
      <c r="GB242" s="1">
        <f>SUMIF('[1]2026B and 2026F Details'!$AU:$AU,[1]GAE!$HZ242,'[1]2026B and 2026F Details'!EF:EF)</f>
        <v>0</v>
      </c>
      <c r="GC242" s="1">
        <f>SUMIF('[1]2026B and 2026F Details'!$AU:$AU,[1]GAE!$HZ242,'[1]2026B and 2026F Details'!EG:EG)</f>
        <v>0</v>
      </c>
      <c r="GD242" t="s">
        <v>128</v>
      </c>
      <c r="GE242" s="9" t="s">
        <v>129</v>
      </c>
    </row>
    <row r="243" spans="1:187" x14ac:dyDescent="0.35">
      <c r="A243" t="s">
        <v>103</v>
      </c>
      <c r="B243" t="s">
        <v>114</v>
      </c>
      <c r="C243">
        <v>90121101</v>
      </c>
      <c r="D243">
        <v>61021206</v>
      </c>
      <c r="E243" s="1">
        <v>1828.36</v>
      </c>
      <c r="F243" s="1">
        <v>17664.489999999998</v>
      </c>
      <c r="G243" s="1">
        <v>8182.02</v>
      </c>
      <c r="H243" s="1">
        <v>4099.2000000000007</v>
      </c>
      <c r="I243" s="1">
        <v>35096.400000000001</v>
      </c>
      <c r="J243" s="1">
        <v>38021.86</v>
      </c>
      <c r="K243" s="1">
        <v>2651.3800000000047</v>
      </c>
      <c r="L243" s="1">
        <v>5880.4899999999907</v>
      </c>
      <c r="M243" s="1">
        <v>17977.440000000017</v>
      </c>
      <c r="N243" s="1">
        <v>1299.2199999999721</v>
      </c>
      <c r="O243" s="1">
        <v>-16999.999999999985</v>
      </c>
      <c r="P243" s="1">
        <v>-8000</v>
      </c>
      <c r="Q243" s="1">
        <v>13981.96</v>
      </c>
      <c r="R243" s="1">
        <v>6778.09</v>
      </c>
      <c r="S243" s="1">
        <v>3498.369999999999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4004.7300000000032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4">
        <v>0</v>
      </c>
      <c r="ER243" s="1">
        <v>0</v>
      </c>
      <c r="ES243" s="35"/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f>SUMIF('[1]2026B and 2026F Details'!$AU:$AU,[1]GAE!$HZ243,'[1]2026B and 2026F Details'!DV:DV)</f>
        <v>0</v>
      </c>
      <c r="FS243" s="1">
        <f>SUMIF('[1]2026B and 2026F Details'!$AU:$AU,[1]GAE!$HZ243,'[1]2026B and 2026F Details'!DW:DW)</f>
        <v>0</v>
      </c>
      <c r="FT243" s="1">
        <f>SUMIF('[1]2026B and 2026F Details'!$AU:$AU,[1]GAE!$HZ243,'[1]2026B and 2026F Details'!DX:DX)</f>
        <v>0</v>
      </c>
      <c r="FU243" s="1">
        <f>SUMIF('[1]2026B and 2026F Details'!$AU:$AU,[1]GAE!$HZ243,'[1]2026B and 2026F Details'!DY:DY)</f>
        <v>0</v>
      </c>
      <c r="FV243" s="1">
        <f>SUMIF('[1]2026B and 2026F Details'!$AU:$AU,[1]GAE!$HZ243,'[1]2026B and 2026F Details'!DZ:DZ)</f>
        <v>0</v>
      </c>
      <c r="FW243" s="1">
        <f>SUMIF('[1]2026B and 2026F Details'!$AU:$AU,[1]GAE!$HZ243,'[1]2026B and 2026F Details'!EA:EA)</f>
        <v>0</v>
      </c>
      <c r="FX243" s="1">
        <f>SUMIF('[1]2026B and 2026F Details'!$AU:$AU,[1]GAE!$HZ243,'[1]2026B and 2026F Details'!EB:EB)</f>
        <v>0</v>
      </c>
      <c r="FY243" s="1">
        <f>SUMIF('[1]2026B and 2026F Details'!$AU:$AU,[1]GAE!$HZ243,'[1]2026B and 2026F Details'!EC:EC)</f>
        <v>0</v>
      </c>
      <c r="FZ243" s="1">
        <f>SUMIF('[1]2026B and 2026F Details'!$AU:$AU,[1]GAE!$HZ243,'[1]2026B and 2026F Details'!ED:ED)</f>
        <v>0</v>
      </c>
      <c r="GA243" s="1">
        <f>SUMIF('[1]2026B and 2026F Details'!$AU:$AU,[1]GAE!$HZ243,'[1]2026B and 2026F Details'!EE:EE)</f>
        <v>0</v>
      </c>
      <c r="GB243" s="1">
        <f>SUMIF('[1]2026B and 2026F Details'!$AU:$AU,[1]GAE!$HZ243,'[1]2026B and 2026F Details'!EF:EF)</f>
        <v>0</v>
      </c>
      <c r="GC243" s="1">
        <f>SUMIF('[1]2026B and 2026F Details'!$AU:$AU,[1]GAE!$HZ243,'[1]2026B and 2026F Details'!EG:EG)</f>
        <v>0</v>
      </c>
      <c r="GD243" t="s">
        <v>128</v>
      </c>
      <c r="GE243" t="s">
        <v>131</v>
      </c>
    </row>
    <row r="244" spans="1:187" x14ac:dyDescent="0.35">
      <c r="A244" t="s">
        <v>103</v>
      </c>
      <c r="B244" t="s">
        <v>114</v>
      </c>
      <c r="C244">
        <v>90131101</v>
      </c>
      <c r="D244">
        <v>61021206</v>
      </c>
      <c r="E244" s="1">
        <v>0</v>
      </c>
      <c r="F244" s="1">
        <v>0</v>
      </c>
      <c r="G244" s="1">
        <v>3544.41</v>
      </c>
      <c r="H244" s="1">
        <v>0</v>
      </c>
      <c r="I244" s="1">
        <v>15305.400000000001</v>
      </c>
      <c r="J244" s="1">
        <v>3061.0799999999981</v>
      </c>
      <c r="K244" s="1">
        <v>10096.130000000001</v>
      </c>
      <c r="L244" s="1">
        <v>0</v>
      </c>
      <c r="M244" s="1">
        <v>5138.119999999999</v>
      </c>
      <c r="N244" s="1">
        <v>10188.300000000003</v>
      </c>
      <c r="O244" s="1">
        <v>0</v>
      </c>
      <c r="P244" s="1">
        <v>-8000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4">
        <v>0</v>
      </c>
      <c r="ER244" s="1">
        <v>0</v>
      </c>
      <c r="ES244" s="35"/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f>SUMIF('[1]2026B and 2026F Details'!$AU:$AU,[1]GAE!$HZ244,'[1]2026B and 2026F Details'!DV:DV)</f>
        <v>0</v>
      </c>
      <c r="FS244" s="1">
        <f>SUMIF('[1]2026B and 2026F Details'!$AU:$AU,[1]GAE!$HZ244,'[1]2026B and 2026F Details'!DW:DW)</f>
        <v>0</v>
      </c>
      <c r="FT244" s="1">
        <f>SUMIF('[1]2026B and 2026F Details'!$AU:$AU,[1]GAE!$HZ244,'[1]2026B and 2026F Details'!DX:DX)</f>
        <v>0</v>
      </c>
      <c r="FU244" s="1">
        <f>SUMIF('[1]2026B and 2026F Details'!$AU:$AU,[1]GAE!$HZ244,'[1]2026B and 2026F Details'!DY:DY)</f>
        <v>0</v>
      </c>
      <c r="FV244" s="1">
        <f>SUMIF('[1]2026B and 2026F Details'!$AU:$AU,[1]GAE!$HZ244,'[1]2026B and 2026F Details'!DZ:DZ)</f>
        <v>0</v>
      </c>
      <c r="FW244" s="1">
        <f>SUMIF('[1]2026B and 2026F Details'!$AU:$AU,[1]GAE!$HZ244,'[1]2026B and 2026F Details'!EA:EA)</f>
        <v>0</v>
      </c>
      <c r="FX244" s="1">
        <f>SUMIF('[1]2026B and 2026F Details'!$AU:$AU,[1]GAE!$HZ244,'[1]2026B and 2026F Details'!EB:EB)</f>
        <v>0</v>
      </c>
      <c r="FY244" s="1">
        <f>SUMIF('[1]2026B and 2026F Details'!$AU:$AU,[1]GAE!$HZ244,'[1]2026B and 2026F Details'!EC:EC)</f>
        <v>0</v>
      </c>
      <c r="FZ244" s="1">
        <f>SUMIF('[1]2026B and 2026F Details'!$AU:$AU,[1]GAE!$HZ244,'[1]2026B and 2026F Details'!ED:ED)</f>
        <v>0</v>
      </c>
      <c r="GA244" s="1">
        <f>SUMIF('[1]2026B and 2026F Details'!$AU:$AU,[1]GAE!$HZ244,'[1]2026B and 2026F Details'!EE:EE)</f>
        <v>0</v>
      </c>
      <c r="GB244" s="1">
        <f>SUMIF('[1]2026B and 2026F Details'!$AU:$AU,[1]GAE!$HZ244,'[1]2026B and 2026F Details'!EF:EF)</f>
        <v>0</v>
      </c>
      <c r="GC244" s="1">
        <f>SUMIF('[1]2026B and 2026F Details'!$AU:$AU,[1]GAE!$HZ244,'[1]2026B and 2026F Details'!EG:EG)</f>
        <v>0</v>
      </c>
      <c r="GD244" t="s">
        <v>128</v>
      </c>
      <c r="GE244" t="s">
        <v>131</v>
      </c>
    </row>
    <row r="245" spans="1:187" x14ac:dyDescent="0.35">
      <c r="A245" t="s">
        <v>103</v>
      </c>
      <c r="B245" t="s">
        <v>114</v>
      </c>
      <c r="C245">
        <v>90211101</v>
      </c>
      <c r="D245">
        <v>61021206</v>
      </c>
      <c r="E245" s="1">
        <v>-1828.36</v>
      </c>
      <c r="F245" s="1">
        <v>-2521.58</v>
      </c>
      <c r="G245" s="1">
        <v>4407.49</v>
      </c>
      <c r="H245" s="1">
        <v>3878.1099999999997</v>
      </c>
      <c r="I245" s="1">
        <v>32096.48</v>
      </c>
      <c r="J245" s="1">
        <v>6419.2900000000009</v>
      </c>
      <c r="K245" s="1">
        <v>-13266.45</v>
      </c>
      <c r="L245" s="1">
        <v>0</v>
      </c>
      <c r="M245" s="1">
        <v>11059.100000000002</v>
      </c>
      <c r="N245" s="1">
        <v>13945.309999999998</v>
      </c>
      <c r="O245" s="1">
        <v>0</v>
      </c>
      <c r="P245" s="1">
        <v>-10000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4">
        <v>0</v>
      </c>
      <c r="ER245" s="1">
        <v>0</v>
      </c>
      <c r="ES245" s="35"/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f>SUMIF('[1]2026B and 2026F Details'!$AU:$AU,[1]GAE!$HZ245,'[1]2026B and 2026F Details'!DV:DV)</f>
        <v>0</v>
      </c>
      <c r="FS245" s="1">
        <f>SUMIF('[1]2026B and 2026F Details'!$AU:$AU,[1]GAE!$HZ245,'[1]2026B and 2026F Details'!DW:DW)</f>
        <v>0</v>
      </c>
      <c r="FT245" s="1">
        <f>SUMIF('[1]2026B and 2026F Details'!$AU:$AU,[1]GAE!$HZ245,'[1]2026B and 2026F Details'!DX:DX)</f>
        <v>0</v>
      </c>
      <c r="FU245" s="1">
        <f>SUMIF('[1]2026B and 2026F Details'!$AU:$AU,[1]GAE!$HZ245,'[1]2026B and 2026F Details'!DY:DY)</f>
        <v>0</v>
      </c>
      <c r="FV245" s="1">
        <f>SUMIF('[1]2026B and 2026F Details'!$AU:$AU,[1]GAE!$HZ245,'[1]2026B and 2026F Details'!DZ:DZ)</f>
        <v>0</v>
      </c>
      <c r="FW245" s="1">
        <f>SUMIF('[1]2026B and 2026F Details'!$AU:$AU,[1]GAE!$HZ245,'[1]2026B and 2026F Details'!EA:EA)</f>
        <v>0</v>
      </c>
      <c r="FX245" s="1">
        <f>SUMIF('[1]2026B and 2026F Details'!$AU:$AU,[1]GAE!$HZ245,'[1]2026B and 2026F Details'!EB:EB)</f>
        <v>0</v>
      </c>
      <c r="FY245" s="1">
        <f>SUMIF('[1]2026B and 2026F Details'!$AU:$AU,[1]GAE!$HZ245,'[1]2026B and 2026F Details'!EC:EC)</f>
        <v>0</v>
      </c>
      <c r="FZ245" s="1">
        <f>SUMIF('[1]2026B and 2026F Details'!$AU:$AU,[1]GAE!$HZ245,'[1]2026B and 2026F Details'!ED:ED)</f>
        <v>0</v>
      </c>
      <c r="GA245" s="1">
        <f>SUMIF('[1]2026B and 2026F Details'!$AU:$AU,[1]GAE!$HZ245,'[1]2026B and 2026F Details'!EE:EE)</f>
        <v>0</v>
      </c>
      <c r="GB245" s="1">
        <f>SUMIF('[1]2026B and 2026F Details'!$AU:$AU,[1]GAE!$HZ245,'[1]2026B and 2026F Details'!EF:EF)</f>
        <v>0</v>
      </c>
      <c r="GC245" s="1">
        <f>SUMIF('[1]2026B and 2026F Details'!$AU:$AU,[1]GAE!$HZ245,'[1]2026B and 2026F Details'!EG:EG)</f>
        <v>0</v>
      </c>
      <c r="GD245" t="s">
        <v>128</v>
      </c>
      <c r="GE245" t="s">
        <v>131</v>
      </c>
    </row>
    <row r="246" spans="1:187" x14ac:dyDescent="0.35">
      <c r="A246" t="s">
        <v>103</v>
      </c>
      <c r="B246" t="s">
        <v>114</v>
      </c>
      <c r="C246">
        <v>90311101</v>
      </c>
      <c r="D246">
        <v>61021206</v>
      </c>
      <c r="E246" s="1">
        <v>0</v>
      </c>
      <c r="F246" s="1">
        <v>0</v>
      </c>
      <c r="G246" s="1">
        <v>0</v>
      </c>
      <c r="H246" s="1">
        <v>4971.25</v>
      </c>
      <c r="I246" s="1">
        <v>0</v>
      </c>
      <c r="J246" s="1">
        <v>21610.5</v>
      </c>
      <c r="K246" s="1">
        <v>2813.9300000000003</v>
      </c>
      <c r="L246" s="1">
        <v>0</v>
      </c>
      <c r="M246" s="1">
        <v>-4746.6100000000006</v>
      </c>
      <c r="N246" s="1">
        <v>-1477.5699999999997</v>
      </c>
      <c r="O246" s="1">
        <v>21123.58</v>
      </c>
      <c r="P246" s="1">
        <v>-8000</v>
      </c>
      <c r="Q246" s="1">
        <v>7813.78</v>
      </c>
      <c r="R246" s="1">
        <v>6007.0000000000009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4">
        <v>0</v>
      </c>
      <c r="ER246" s="1">
        <v>0</v>
      </c>
      <c r="ES246" s="35"/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f>SUMIF('[1]2026B and 2026F Details'!$AU:$AU,[1]GAE!$HZ246,'[1]2026B and 2026F Details'!DV:DV)</f>
        <v>0</v>
      </c>
      <c r="FS246" s="1">
        <f>SUMIF('[1]2026B and 2026F Details'!$AU:$AU,[1]GAE!$HZ246,'[1]2026B and 2026F Details'!DW:DW)</f>
        <v>0</v>
      </c>
      <c r="FT246" s="1">
        <f>SUMIF('[1]2026B and 2026F Details'!$AU:$AU,[1]GAE!$HZ246,'[1]2026B and 2026F Details'!DX:DX)</f>
        <v>0</v>
      </c>
      <c r="FU246" s="1">
        <f>SUMIF('[1]2026B and 2026F Details'!$AU:$AU,[1]GAE!$HZ246,'[1]2026B and 2026F Details'!DY:DY)</f>
        <v>0</v>
      </c>
      <c r="FV246" s="1">
        <f>SUMIF('[1]2026B and 2026F Details'!$AU:$AU,[1]GAE!$HZ246,'[1]2026B and 2026F Details'!DZ:DZ)</f>
        <v>0</v>
      </c>
      <c r="FW246" s="1">
        <f>SUMIF('[1]2026B and 2026F Details'!$AU:$AU,[1]GAE!$HZ246,'[1]2026B and 2026F Details'!EA:EA)</f>
        <v>0</v>
      </c>
      <c r="FX246" s="1">
        <f>SUMIF('[1]2026B and 2026F Details'!$AU:$AU,[1]GAE!$HZ246,'[1]2026B and 2026F Details'!EB:EB)</f>
        <v>0</v>
      </c>
      <c r="FY246" s="1">
        <f>SUMIF('[1]2026B and 2026F Details'!$AU:$AU,[1]GAE!$HZ246,'[1]2026B and 2026F Details'!EC:EC)</f>
        <v>0</v>
      </c>
      <c r="FZ246" s="1">
        <f>SUMIF('[1]2026B and 2026F Details'!$AU:$AU,[1]GAE!$HZ246,'[1]2026B and 2026F Details'!ED:ED)</f>
        <v>0</v>
      </c>
      <c r="GA246" s="1">
        <f>SUMIF('[1]2026B and 2026F Details'!$AU:$AU,[1]GAE!$HZ246,'[1]2026B and 2026F Details'!EE:EE)</f>
        <v>0</v>
      </c>
      <c r="GB246" s="1">
        <f>SUMIF('[1]2026B and 2026F Details'!$AU:$AU,[1]GAE!$HZ246,'[1]2026B and 2026F Details'!EF:EF)</f>
        <v>0</v>
      </c>
      <c r="GC246" s="1">
        <f>SUMIF('[1]2026B and 2026F Details'!$AU:$AU,[1]GAE!$HZ246,'[1]2026B and 2026F Details'!EG:EG)</f>
        <v>0</v>
      </c>
      <c r="GD246" t="s">
        <v>128</v>
      </c>
      <c r="GE246" t="s">
        <v>131</v>
      </c>
    </row>
    <row r="247" spans="1:187" x14ac:dyDescent="0.35">
      <c r="A247" t="s">
        <v>103</v>
      </c>
      <c r="B247" t="s">
        <v>104</v>
      </c>
      <c r="C247">
        <v>80321103</v>
      </c>
      <c r="D247">
        <v>61959994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7906267.9800000004</v>
      </c>
      <c r="P247" s="1">
        <v>489973.8599999994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2605559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4">
        <v>0</v>
      </c>
      <c r="ER247" s="1">
        <v>0</v>
      </c>
      <c r="ES247" s="35"/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f>SUMIF('[1]2026B and 2026F Details'!$AU:$AU,[1]GAE!$HZ247,'[1]2026B and 2026F Details'!DV:DV)</f>
        <v>0</v>
      </c>
      <c r="FS247" s="1">
        <f>SUMIF('[1]2026B and 2026F Details'!$AU:$AU,[1]GAE!$HZ247,'[1]2026B and 2026F Details'!DW:DW)</f>
        <v>0</v>
      </c>
      <c r="FT247" s="1">
        <f>SUMIF('[1]2026B and 2026F Details'!$AU:$AU,[1]GAE!$HZ247,'[1]2026B and 2026F Details'!DX:DX)</f>
        <v>0</v>
      </c>
      <c r="FU247" s="1">
        <f>SUMIF('[1]2026B and 2026F Details'!$AU:$AU,[1]GAE!$HZ247,'[1]2026B and 2026F Details'!DY:DY)</f>
        <v>0</v>
      </c>
      <c r="FV247" s="1">
        <f>SUMIF('[1]2026B and 2026F Details'!$AU:$AU,[1]GAE!$HZ247,'[1]2026B and 2026F Details'!DZ:DZ)</f>
        <v>0</v>
      </c>
      <c r="FW247" s="1">
        <f>SUMIF('[1]2026B and 2026F Details'!$AU:$AU,[1]GAE!$HZ247,'[1]2026B and 2026F Details'!EA:EA)</f>
        <v>0</v>
      </c>
      <c r="FX247" s="1">
        <f>SUMIF('[1]2026B and 2026F Details'!$AU:$AU,[1]GAE!$HZ247,'[1]2026B and 2026F Details'!EB:EB)</f>
        <v>0</v>
      </c>
      <c r="FY247" s="1">
        <f>SUMIF('[1]2026B and 2026F Details'!$AU:$AU,[1]GAE!$HZ247,'[1]2026B and 2026F Details'!EC:EC)</f>
        <v>0</v>
      </c>
      <c r="FZ247" s="1">
        <f>SUMIF('[1]2026B and 2026F Details'!$AU:$AU,[1]GAE!$HZ247,'[1]2026B and 2026F Details'!ED:ED)</f>
        <v>0</v>
      </c>
      <c r="GA247" s="1">
        <f>SUMIF('[1]2026B and 2026F Details'!$AU:$AU,[1]GAE!$HZ247,'[1]2026B and 2026F Details'!EE:EE)</f>
        <v>0</v>
      </c>
      <c r="GB247" s="1">
        <f>SUMIF('[1]2026B and 2026F Details'!$AU:$AU,[1]GAE!$HZ247,'[1]2026B and 2026F Details'!EF:EF)</f>
        <v>0</v>
      </c>
      <c r="GC247" s="1">
        <f>SUMIF('[1]2026B and 2026F Details'!$AU:$AU,[1]GAE!$HZ247,'[1]2026B and 2026F Details'!EG:EG)</f>
        <v>0</v>
      </c>
      <c r="GD247" t="s">
        <v>109</v>
      </c>
      <c r="GE247" t="s">
        <v>132</v>
      </c>
    </row>
    <row r="248" spans="1:187" x14ac:dyDescent="0.35">
      <c r="A248" t="s">
        <v>103</v>
      </c>
      <c r="B248" t="s">
        <v>104</v>
      </c>
      <c r="C248">
        <v>80341201</v>
      </c>
      <c r="D248">
        <v>61959994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714285.68</v>
      </c>
      <c r="P248" s="1">
        <v>446428.55999999994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2906.05</v>
      </c>
      <c r="Z248" s="1">
        <v>0</v>
      </c>
      <c r="AA248" s="1">
        <v>0</v>
      </c>
      <c r="AB248" s="1">
        <v>267857.13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4">
        <v>0</v>
      </c>
      <c r="ER248" s="1">
        <v>0</v>
      </c>
      <c r="ES248" s="35"/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f>SUMIF('[1]2026B and 2026F Details'!$AU:$AU,[1]GAE!$HZ248,'[1]2026B and 2026F Details'!DV:DV)</f>
        <v>0</v>
      </c>
      <c r="FS248" s="1">
        <f>SUMIF('[1]2026B and 2026F Details'!$AU:$AU,[1]GAE!$HZ248,'[1]2026B and 2026F Details'!DW:DW)</f>
        <v>0</v>
      </c>
      <c r="FT248" s="1">
        <f>SUMIF('[1]2026B and 2026F Details'!$AU:$AU,[1]GAE!$HZ248,'[1]2026B and 2026F Details'!DX:DX)</f>
        <v>0</v>
      </c>
      <c r="FU248" s="1">
        <f>SUMIF('[1]2026B and 2026F Details'!$AU:$AU,[1]GAE!$HZ248,'[1]2026B and 2026F Details'!DY:DY)</f>
        <v>0</v>
      </c>
      <c r="FV248" s="1">
        <f>SUMIF('[1]2026B and 2026F Details'!$AU:$AU,[1]GAE!$HZ248,'[1]2026B and 2026F Details'!DZ:DZ)</f>
        <v>0</v>
      </c>
      <c r="FW248" s="1">
        <f>SUMIF('[1]2026B and 2026F Details'!$AU:$AU,[1]GAE!$HZ248,'[1]2026B and 2026F Details'!EA:EA)</f>
        <v>0</v>
      </c>
      <c r="FX248" s="1">
        <f>SUMIF('[1]2026B and 2026F Details'!$AU:$AU,[1]GAE!$HZ248,'[1]2026B and 2026F Details'!EB:EB)</f>
        <v>0</v>
      </c>
      <c r="FY248" s="1">
        <f>SUMIF('[1]2026B and 2026F Details'!$AU:$AU,[1]GAE!$HZ248,'[1]2026B and 2026F Details'!EC:EC)</f>
        <v>0</v>
      </c>
      <c r="FZ248" s="1">
        <f>SUMIF('[1]2026B and 2026F Details'!$AU:$AU,[1]GAE!$HZ248,'[1]2026B and 2026F Details'!ED:ED)</f>
        <v>0</v>
      </c>
      <c r="GA248" s="1">
        <f>SUMIF('[1]2026B and 2026F Details'!$AU:$AU,[1]GAE!$HZ248,'[1]2026B and 2026F Details'!EE:EE)</f>
        <v>0</v>
      </c>
      <c r="GB248" s="1">
        <f>SUMIF('[1]2026B and 2026F Details'!$AU:$AU,[1]GAE!$HZ248,'[1]2026B and 2026F Details'!EF:EF)</f>
        <v>0</v>
      </c>
      <c r="GC248" s="1">
        <f>SUMIF('[1]2026B and 2026F Details'!$AU:$AU,[1]GAE!$HZ248,'[1]2026B and 2026F Details'!EG:EG)</f>
        <v>0</v>
      </c>
      <c r="GD248" t="s">
        <v>109</v>
      </c>
      <c r="GE248" t="s">
        <v>132</v>
      </c>
    </row>
    <row r="249" spans="1:187" x14ac:dyDescent="0.35">
      <c r="A249" t="s">
        <v>103</v>
      </c>
      <c r="B249" t="s">
        <v>104</v>
      </c>
      <c r="C249">
        <v>80123102</v>
      </c>
      <c r="D249">
        <v>61011199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283000.84000000003</v>
      </c>
      <c r="Q249" s="1">
        <v>0</v>
      </c>
      <c r="R249" s="1">
        <v>-0.2</v>
      </c>
      <c r="S249" s="1">
        <v>0</v>
      </c>
      <c r="T249" s="1">
        <v>0</v>
      </c>
      <c r="U249" s="1">
        <v>0</v>
      </c>
      <c r="V249" s="1">
        <v>0</v>
      </c>
      <c r="W249" s="1">
        <v>-8352.6099999999988</v>
      </c>
      <c r="X249" s="1">
        <v>8352.6099999999988</v>
      </c>
      <c r="Y249" s="1">
        <v>0</v>
      </c>
      <c r="Z249" s="1">
        <v>0</v>
      </c>
      <c r="AA249" s="1">
        <v>0</v>
      </c>
      <c r="AB249" s="1">
        <v>3600.2</v>
      </c>
      <c r="AC249" s="1">
        <v>-366.92</v>
      </c>
      <c r="AD249" s="1">
        <v>191.3</v>
      </c>
      <c r="AE249" s="1">
        <v>900</v>
      </c>
      <c r="AF249" s="1">
        <v>300.00000000000011</v>
      </c>
      <c r="AG249" s="1">
        <v>300</v>
      </c>
      <c r="AH249" s="1">
        <v>300</v>
      </c>
      <c r="AI249" s="1">
        <v>300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3282.74</v>
      </c>
      <c r="BA249" s="1">
        <v>12500</v>
      </c>
      <c r="BB249" s="1">
        <v>0</v>
      </c>
      <c r="BC249" s="1">
        <v>0</v>
      </c>
      <c r="BD249" s="1">
        <v>0</v>
      </c>
      <c r="BE249" s="1">
        <v>315.64999999999998</v>
      </c>
      <c r="BF249" s="1">
        <v>25776.85</v>
      </c>
      <c r="BG249" s="1">
        <v>7455</v>
      </c>
      <c r="BH249" s="1">
        <v>7455</v>
      </c>
      <c r="BI249" s="1">
        <v>7455</v>
      </c>
      <c r="BJ249" s="1">
        <v>7455</v>
      </c>
      <c r="BK249" s="1">
        <v>7455</v>
      </c>
      <c r="BL249" s="1">
        <v>7455</v>
      </c>
      <c r="BM249" s="1">
        <v>7455</v>
      </c>
      <c r="BN249" s="1">
        <v>7455</v>
      </c>
      <c r="BO249" s="1">
        <v>7455</v>
      </c>
      <c r="BP249" s="1">
        <v>7455</v>
      </c>
      <c r="BQ249" s="1">
        <v>7455</v>
      </c>
      <c r="BR249" s="1">
        <v>7455</v>
      </c>
      <c r="BS249" s="1">
        <v>7455</v>
      </c>
      <c r="BT249" s="1">
        <v>7455</v>
      </c>
      <c r="BU249" s="1">
        <v>22967.880000000005</v>
      </c>
      <c r="BV249" s="1">
        <v>7455</v>
      </c>
      <c r="BW249" s="1">
        <v>7455</v>
      </c>
      <c r="BX249" s="1">
        <v>7455</v>
      </c>
      <c r="BY249" s="1">
        <v>7455</v>
      </c>
      <c r="BZ249" s="1">
        <v>10887</v>
      </c>
      <c r="CA249" s="1">
        <v>7455</v>
      </c>
      <c r="CB249" s="1">
        <v>7455</v>
      </c>
      <c r="CC249" s="1">
        <v>7455</v>
      </c>
      <c r="CD249" s="1">
        <v>7455</v>
      </c>
      <c r="CE249" s="1">
        <v>0</v>
      </c>
      <c r="CF249" s="1">
        <v>7470.6600000000035</v>
      </c>
      <c r="CG249" s="1">
        <v>0</v>
      </c>
      <c r="CH249" s="1">
        <v>-18637.500000000004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X249" s="1">
        <v>12500</v>
      </c>
      <c r="CY249" s="1">
        <v>12500</v>
      </c>
      <c r="CZ249" s="1">
        <v>12500</v>
      </c>
      <c r="DA249" s="1">
        <v>12500</v>
      </c>
      <c r="DB249" s="1">
        <v>12500</v>
      </c>
      <c r="DC249" s="1">
        <v>12500</v>
      </c>
      <c r="DD249" s="1">
        <v>12500</v>
      </c>
      <c r="DE249" s="1">
        <v>12500</v>
      </c>
      <c r="DF249" s="1">
        <v>12500</v>
      </c>
      <c r="DG249" s="1">
        <v>12500</v>
      </c>
      <c r="DH249" s="1">
        <v>12500</v>
      </c>
      <c r="DI249" s="1">
        <v>12500</v>
      </c>
      <c r="DJ249" s="1">
        <v>0</v>
      </c>
      <c r="DK249" s="1">
        <v>0</v>
      </c>
      <c r="DL249" s="1">
        <v>0</v>
      </c>
      <c r="DM249" s="1">
        <v>315.64999999999998</v>
      </c>
      <c r="DN249" s="1">
        <v>25776.85</v>
      </c>
      <c r="DO249" s="1">
        <v>7455</v>
      </c>
      <c r="DP249" s="1">
        <v>7455</v>
      </c>
      <c r="DQ249" s="1">
        <v>7455</v>
      </c>
      <c r="DR249" s="1">
        <v>7455</v>
      </c>
      <c r="DS249" s="1">
        <v>7455</v>
      </c>
      <c r="DT249" s="1">
        <v>7455</v>
      </c>
      <c r="DU249" s="1">
        <v>7455</v>
      </c>
      <c r="DV249" s="1">
        <v>7455</v>
      </c>
      <c r="DW249" s="1">
        <v>7455</v>
      </c>
      <c r="DX249" s="1">
        <v>7455</v>
      </c>
      <c r="DY249" s="1">
        <v>7455</v>
      </c>
      <c r="DZ249" s="1">
        <v>7455</v>
      </c>
      <c r="EA249" s="1">
        <v>7455</v>
      </c>
      <c r="EB249" s="1">
        <v>7455</v>
      </c>
      <c r="EC249" s="1">
        <v>22967.880000000005</v>
      </c>
      <c r="ED249" s="1">
        <v>7455</v>
      </c>
      <c r="EE249" s="1">
        <v>7455</v>
      </c>
      <c r="EF249" s="1">
        <v>7455</v>
      </c>
      <c r="EG249" s="1">
        <v>7455</v>
      </c>
      <c r="EH249" s="1">
        <v>7455</v>
      </c>
      <c r="EI249" s="1">
        <v>7455</v>
      </c>
      <c r="EJ249" s="1">
        <v>7455</v>
      </c>
      <c r="EK249" s="1">
        <v>7455</v>
      </c>
      <c r="EL249" s="1">
        <v>7455</v>
      </c>
      <c r="EM249" s="1">
        <v>7455</v>
      </c>
      <c r="EN249" s="1">
        <v>7455</v>
      </c>
      <c r="EO249" s="1">
        <v>22967.880000000005</v>
      </c>
      <c r="EP249" s="1">
        <v>7455</v>
      </c>
      <c r="EQ249" s="4">
        <v>7455</v>
      </c>
      <c r="ER249" s="1">
        <v>7455</v>
      </c>
      <c r="ES249" s="35">
        <v>7455</v>
      </c>
      <c r="ET249" s="1">
        <v>12500</v>
      </c>
      <c r="EU249" s="1">
        <v>12500</v>
      </c>
      <c r="EV249" s="1">
        <v>12500</v>
      </c>
      <c r="EW249" s="1">
        <v>12500</v>
      </c>
      <c r="EX249" s="1">
        <v>12500</v>
      </c>
      <c r="EY249" s="1">
        <v>12500</v>
      </c>
      <c r="EZ249" s="1">
        <v>12500</v>
      </c>
      <c r="FA249" s="1">
        <v>12500</v>
      </c>
      <c r="FB249" s="1">
        <v>12500</v>
      </c>
      <c r="FC249" s="1">
        <v>12500</v>
      </c>
      <c r="FD249" s="1">
        <v>12500</v>
      </c>
      <c r="FE249" s="1">
        <v>12500</v>
      </c>
      <c r="FF249" s="1">
        <v>12500</v>
      </c>
      <c r="FG249" s="1">
        <v>12500</v>
      </c>
      <c r="FH249" s="1">
        <v>12500</v>
      </c>
      <c r="FI249" s="1">
        <v>12500</v>
      </c>
      <c r="FJ249" s="1">
        <v>12500</v>
      </c>
      <c r="FK249" s="1">
        <v>12500</v>
      </c>
      <c r="FL249" s="1">
        <v>12500</v>
      </c>
      <c r="FM249" s="1">
        <v>12500</v>
      </c>
      <c r="FN249" s="1">
        <v>12500</v>
      </c>
      <c r="FO249" s="1">
        <v>12500</v>
      </c>
      <c r="FP249" s="1">
        <v>12500</v>
      </c>
      <c r="FQ249" s="1">
        <v>12500</v>
      </c>
      <c r="FR249" s="1">
        <f>SUMIF('[1]2026B and 2026F Details'!$AU:$AU,[1]GAE!$HZ249,'[1]2026B and 2026F Details'!DV:DV)</f>
        <v>0</v>
      </c>
      <c r="FS249" s="1">
        <f>SUMIF('[1]2026B and 2026F Details'!$AU:$AU,[1]GAE!$HZ249,'[1]2026B and 2026F Details'!DW:DW)</f>
        <v>0</v>
      </c>
      <c r="FT249" s="1">
        <f>SUMIF('[1]2026B and 2026F Details'!$AU:$AU,[1]GAE!$HZ249,'[1]2026B and 2026F Details'!DX:DX)</f>
        <v>0</v>
      </c>
      <c r="FU249" s="1">
        <f>SUMIF('[1]2026B and 2026F Details'!$AU:$AU,[1]GAE!$HZ249,'[1]2026B and 2026F Details'!DY:DY)</f>
        <v>0</v>
      </c>
      <c r="FV249" s="1">
        <f>SUMIF('[1]2026B and 2026F Details'!$AU:$AU,[1]GAE!$HZ249,'[1]2026B and 2026F Details'!DZ:DZ)</f>
        <v>0</v>
      </c>
      <c r="FW249" s="1">
        <f>SUMIF('[1]2026B and 2026F Details'!$AU:$AU,[1]GAE!$HZ249,'[1]2026B and 2026F Details'!EA:EA)</f>
        <v>0</v>
      </c>
      <c r="FX249" s="1">
        <f>SUMIF('[1]2026B and 2026F Details'!$AU:$AU,[1]GAE!$HZ249,'[1]2026B and 2026F Details'!EB:EB)</f>
        <v>0</v>
      </c>
      <c r="FY249" s="1">
        <f>SUMIF('[1]2026B and 2026F Details'!$AU:$AU,[1]GAE!$HZ249,'[1]2026B and 2026F Details'!EC:EC)</f>
        <v>0</v>
      </c>
      <c r="FZ249" s="1">
        <f>SUMIF('[1]2026B and 2026F Details'!$AU:$AU,[1]GAE!$HZ249,'[1]2026B and 2026F Details'!ED:ED)</f>
        <v>0</v>
      </c>
      <c r="GA249" s="1">
        <f>SUMIF('[1]2026B and 2026F Details'!$AU:$AU,[1]GAE!$HZ249,'[1]2026B and 2026F Details'!EE:EE)</f>
        <v>0</v>
      </c>
      <c r="GB249" s="1">
        <f>SUMIF('[1]2026B and 2026F Details'!$AU:$AU,[1]GAE!$HZ249,'[1]2026B and 2026F Details'!EF:EF)</f>
        <v>0</v>
      </c>
      <c r="GC249" s="1">
        <f>SUMIF('[1]2026B and 2026F Details'!$AU:$AU,[1]GAE!$HZ249,'[1]2026B and 2026F Details'!EG:EG)</f>
        <v>0</v>
      </c>
      <c r="GD249" t="s">
        <v>109</v>
      </c>
      <c r="GE249" t="s">
        <v>133</v>
      </c>
    </row>
    <row r="250" spans="1:187" x14ac:dyDescent="0.35">
      <c r="A250" t="s">
        <v>103</v>
      </c>
      <c r="B250" t="s">
        <v>104</v>
      </c>
      <c r="C250">
        <v>80313104</v>
      </c>
      <c r="D250">
        <v>61011199</v>
      </c>
      <c r="E250" s="1">
        <v>0</v>
      </c>
      <c r="F250" s="1">
        <v>39670.18</v>
      </c>
      <c r="G250" s="1">
        <v>13030</v>
      </c>
      <c r="H250" s="1">
        <v>41629.019999999997</v>
      </c>
      <c r="I250" s="1">
        <v>26702.010000000009</v>
      </c>
      <c r="J250" s="1">
        <v>8069.1899999999878</v>
      </c>
      <c r="K250" s="1">
        <v>39022.140000000014</v>
      </c>
      <c r="L250" s="1">
        <v>0</v>
      </c>
      <c r="M250" s="1">
        <v>45272.76999999999</v>
      </c>
      <c r="N250" s="1">
        <v>22483.78</v>
      </c>
      <c r="O250" s="1">
        <v>24425.369999999995</v>
      </c>
      <c r="P250" s="1">
        <v>100222.23000000001</v>
      </c>
      <c r="Q250" s="1">
        <v>-25781.13</v>
      </c>
      <c r="R250" s="1">
        <v>25781.13</v>
      </c>
      <c r="S250" s="1">
        <v>0</v>
      </c>
      <c r="T250" s="1">
        <v>0</v>
      </c>
      <c r="U250" s="1">
        <v>-0.5</v>
      </c>
      <c r="V250" s="1">
        <v>0</v>
      </c>
      <c r="W250" s="1">
        <v>0</v>
      </c>
      <c r="X250" s="1">
        <v>0</v>
      </c>
      <c r="Y250" s="1">
        <v>1.0000000000000009E-2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4">
        <v>0</v>
      </c>
      <c r="ER250" s="1">
        <v>0</v>
      </c>
      <c r="ES250" s="35"/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f>SUMIF('[1]2026B and 2026F Details'!$AU:$AU,[1]GAE!$HZ250,'[1]2026B and 2026F Details'!DV:DV)</f>
        <v>0</v>
      </c>
      <c r="FS250" s="1">
        <f>SUMIF('[1]2026B and 2026F Details'!$AU:$AU,[1]GAE!$HZ250,'[1]2026B and 2026F Details'!DW:DW)</f>
        <v>0</v>
      </c>
      <c r="FT250" s="1">
        <f>SUMIF('[1]2026B and 2026F Details'!$AU:$AU,[1]GAE!$HZ250,'[1]2026B and 2026F Details'!DX:DX)</f>
        <v>0</v>
      </c>
      <c r="FU250" s="1">
        <f>SUMIF('[1]2026B and 2026F Details'!$AU:$AU,[1]GAE!$HZ250,'[1]2026B and 2026F Details'!DY:DY)</f>
        <v>0</v>
      </c>
      <c r="FV250" s="1">
        <f>SUMIF('[1]2026B and 2026F Details'!$AU:$AU,[1]GAE!$HZ250,'[1]2026B and 2026F Details'!DZ:DZ)</f>
        <v>0</v>
      </c>
      <c r="FW250" s="1">
        <f>SUMIF('[1]2026B and 2026F Details'!$AU:$AU,[1]GAE!$HZ250,'[1]2026B and 2026F Details'!EA:EA)</f>
        <v>0</v>
      </c>
      <c r="FX250" s="1">
        <f>SUMIF('[1]2026B and 2026F Details'!$AU:$AU,[1]GAE!$HZ250,'[1]2026B and 2026F Details'!EB:EB)</f>
        <v>0</v>
      </c>
      <c r="FY250" s="1">
        <f>SUMIF('[1]2026B and 2026F Details'!$AU:$AU,[1]GAE!$HZ250,'[1]2026B and 2026F Details'!EC:EC)</f>
        <v>0</v>
      </c>
      <c r="FZ250" s="1">
        <f>SUMIF('[1]2026B and 2026F Details'!$AU:$AU,[1]GAE!$HZ250,'[1]2026B and 2026F Details'!ED:ED)</f>
        <v>0</v>
      </c>
      <c r="GA250" s="1">
        <f>SUMIF('[1]2026B and 2026F Details'!$AU:$AU,[1]GAE!$HZ250,'[1]2026B and 2026F Details'!EE:EE)</f>
        <v>0</v>
      </c>
      <c r="GB250" s="1">
        <f>SUMIF('[1]2026B and 2026F Details'!$AU:$AU,[1]GAE!$HZ250,'[1]2026B and 2026F Details'!EF:EF)</f>
        <v>0</v>
      </c>
      <c r="GC250" s="1">
        <f>SUMIF('[1]2026B and 2026F Details'!$AU:$AU,[1]GAE!$HZ250,'[1]2026B and 2026F Details'!EG:EG)</f>
        <v>0</v>
      </c>
      <c r="GD250" t="s">
        <v>109</v>
      </c>
      <c r="GE250" t="s">
        <v>133</v>
      </c>
    </row>
    <row r="251" spans="1:187" x14ac:dyDescent="0.35">
      <c r="A251" t="s">
        <v>103</v>
      </c>
      <c r="B251" t="s">
        <v>104</v>
      </c>
      <c r="C251">
        <v>80317101</v>
      </c>
      <c r="D251">
        <v>61011199</v>
      </c>
      <c r="E251" s="1">
        <v>18448.5</v>
      </c>
      <c r="F251" s="1">
        <v>1757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4710</v>
      </c>
      <c r="M251" s="1">
        <v>0</v>
      </c>
      <c r="N251" s="1">
        <v>0</v>
      </c>
      <c r="O251" s="1">
        <v>0</v>
      </c>
      <c r="P251" s="1">
        <v>-20205.5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36000</v>
      </c>
      <c r="AC251" s="1">
        <v>-3668.99</v>
      </c>
      <c r="AD251" s="1">
        <v>1912.8999999999999</v>
      </c>
      <c r="AE251" s="1">
        <v>3000</v>
      </c>
      <c r="AF251" s="1">
        <v>999.99999999999977</v>
      </c>
      <c r="AG251" s="1">
        <v>1000</v>
      </c>
      <c r="AH251" s="1">
        <v>1000</v>
      </c>
      <c r="AI251" s="1">
        <v>1000</v>
      </c>
      <c r="AJ251" s="1">
        <v>5178.25</v>
      </c>
      <c r="AK251" s="1">
        <v>0</v>
      </c>
      <c r="AL251" s="1">
        <v>0</v>
      </c>
      <c r="AM251" s="1">
        <v>1540.2299999999996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3316.63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4">
        <v>0</v>
      </c>
      <c r="ER251" s="1">
        <v>0</v>
      </c>
      <c r="ES251" s="35"/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f>SUMIF('[1]2026B and 2026F Details'!$AU:$AU,[1]GAE!$HZ251,'[1]2026B and 2026F Details'!DV:DV)</f>
        <v>0</v>
      </c>
      <c r="FS251" s="1">
        <f>SUMIF('[1]2026B and 2026F Details'!$AU:$AU,[1]GAE!$HZ251,'[1]2026B and 2026F Details'!DW:DW)</f>
        <v>0</v>
      </c>
      <c r="FT251" s="1">
        <f>SUMIF('[1]2026B and 2026F Details'!$AU:$AU,[1]GAE!$HZ251,'[1]2026B and 2026F Details'!DX:DX)</f>
        <v>0</v>
      </c>
      <c r="FU251" s="1">
        <f>SUMIF('[1]2026B and 2026F Details'!$AU:$AU,[1]GAE!$HZ251,'[1]2026B and 2026F Details'!DY:DY)</f>
        <v>0</v>
      </c>
      <c r="FV251" s="1">
        <f>SUMIF('[1]2026B and 2026F Details'!$AU:$AU,[1]GAE!$HZ251,'[1]2026B and 2026F Details'!DZ:DZ)</f>
        <v>0</v>
      </c>
      <c r="FW251" s="1">
        <f>SUMIF('[1]2026B and 2026F Details'!$AU:$AU,[1]GAE!$HZ251,'[1]2026B and 2026F Details'!EA:EA)</f>
        <v>0</v>
      </c>
      <c r="FX251" s="1">
        <f>SUMIF('[1]2026B and 2026F Details'!$AU:$AU,[1]GAE!$HZ251,'[1]2026B and 2026F Details'!EB:EB)</f>
        <v>0</v>
      </c>
      <c r="FY251" s="1">
        <f>SUMIF('[1]2026B and 2026F Details'!$AU:$AU,[1]GAE!$HZ251,'[1]2026B and 2026F Details'!EC:EC)</f>
        <v>0</v>
      </c>
      <c r="FZ251" s="1">
        <f>SUMIF('[1]2026B and 2026F Details'!$AU:$AU,[1]GAE!$HZ251,'[1]2026B and 2026F Details'!ED:ED)</f>
        <v>0</v>
      </c>
      <c r="GA251" s="1">
        <f>SUMIF('[1]2026B and 2026F Details'!$AU:$AU,[1]GAE!$HZ251,'[1]2026B and 2026F Details'!EE:EE)</f>
        <v>0</v>
      </c>
      <c r="GB251" s="1">
        <f>SUMIF('[1]2026B and 2026F Details'!$AU:$AU,[1]GAE!$HZ251,'[1]2026B and 2026F Details'!EF:EF)</f>
        <v>0</v>
      </c>
      <c r="GC251" s="1">
        <f>SUMIF('[1]2026B and 2026F Details'!$AU:$AU,[1]GAE!$HZ251,'[1]2026B and 2026F Details'!EG:EG)</f>
        <v>0</v>
      </c>
      <c r="GD251" t="s">
        <v>109</v>
      </c>
      <c r="GE251" t="s">
        <v>133</v>
      </c>
    </row>
    <row r="252" spans="1:187" x14ac:dyDescent="0.35">
      <c r="A252" t="s">
        <v>103</v>
      </c>
      <c r="B252" t="s">
        <v>104</v>
      </c>
      <c r="C252">
        <v>80111201</v>
      </c>
      <c r="D252">
        <v>61091101</v>
      </c>
      <c r="E252" s="1">
        <v>0</v>
      </c>
      <c r="F252" s="1">
        <v>5757.19</v>
      </c>
      <c r="G252" s="1">
        <v>1647.5500000000002</v>
      </c>
      <c r="H252" s="1">
        <v>0</v>
      </c>
      <c r="I252" s="1">
        <v>-6719.03</v>
      </c>
      <c r="J252" s="1">
        <v>5947.5</v>
      </c>
      <c r="K252" s="1">
        <v>608.13000000000011</v>
      </c>
      <c r="L252" s="1">
        <v>1003755.17</v>
      </c>
      <c r="M252" s="1">
        <v>67511.090000000084</v>
      </c>
      <c r="N252" s="1">
        <v>2143.7399999999907</v>
      </c>
      <c r="O252" s="1">
        <v>0</v>
      </c>
      <c r="P252" s="1">
        <v>11266.799999999814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4">
        <v>0</v>
      </c>
      <c r="ER252" s="1">
        <v>0</v>
      </c>
      <c r="ES252" s="35"/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f>SUMIF('[1]2026B and 2026F Details'!$AU:$AU,[1]GAE!$HZ252,'[1]2026B and 2026F Details'!DV:DV)</f>
        <v>0</v>
      </c>
      <c r="FS252" s="1">
        <f>SUMIF('[1]2026B and 2026F Details'!$AU:$AU,[1]GAE!$HZ252,'[1]2026B and 2026F Details'!DW:DW)</f>
        <v>0</v>
      </c>
      <c r="FT252" s="1">
        <f>SUMIF('[1]2026B and 2026F Details'!$AU:$AU,[1]GAE!$HZ252,'[1]2026B and 2026F Details'!DX:DX)</f>
        <v>0</v>
      </c>
      <c r="FU252" s="1">
        <f>SUMIF('[1]2026B and 2026F Details'!$AU:$AU,[1]GAE!$HZ252,'[1]2026B and 2026F Details'!DY:DY)</f>
        <v>0</v>
      </c>
      <c r="FV252" s="1">
        <f>SUMIF('[1]2026B and 2026F Details'!$AU:$AU,[1]GAE!$HZ252,'[1]2026B and 2026F Details'!DZ:DZ)</f>
        <v>0</v>
      </c>
      <c r="FW252" s="1">
        <f>SUMIF('[1]2026B and 2026F Details'!$AU:$AU,[1]GAE!$HZ252,'[1]2026B and 2026F Details'!EA:EA)</f>
        <v>0</v>
      </c>
      <c r="FX252" s="1">
        <f>SUMIF('[1]2026B and 2026F Details'!$AU:$AU,[1]GAE!$HZ252,'[1]2026B and 2026F Details'!EB:EB)</f>
        <v>0</v>
      </c>
      <c r="FY252" s="1">
        <f>SUMIF('[1]2026B and 2026F Details'!$AU:$AU,[1]GAE!$HZ252,'[1]2026B and 2026F Details'!EC:EC)</f>
        <v>0</v>
      </c>
      <c r="FZ252" s="1">
        <f>SUMIF('[1]2026B and 2026F Details'!$AU:$AU,[1]GAE!$HZ252,'[1]2026B and 2026F Details'!ED:ED)</f>
        <v>0</v>
      </c>
      <c r="GA252" s="1">
        <f>SUMIF('[1]2026B and 2026F Details'!$AU:$AU,[1]GAE!$HZ252,'[1]2026B and 2026F Details'!EE:EE)</f>
        <v>0</v>
      </c>
      <c r="GB252" s="1">
        <f>SUMIF('[1]2026B and 2026F Details'!$AU:$AU,[1]GAE!$HZ252,'[1]2026B and 2026F Details'!EF:EF)</f>
        <v>0</v>
      </c>
      <c r="GC252" s="1">
        <f>SUMIF('[1]2026B and 2026F Details'!$AU:$AU,[1]GAE!$HZ252,'[1]2026B and 2026F Details'!EG:EG)</f>
        <v>0</v>
      </c>
      <c r="GD252" t="s">
        <v>109</v>
      </c>
      <c r="GE252" t="s">
        <v>125</v>
      </c>
    </row>
    <row r="253" spans="1:187" x14ac:dyDescent="0.35">
      <c r="A253" t="s">
        <v>103</v>
      </c>
      <c r="B253" t="s">
        <v>104</v>
      </c>
      <c r="C253">
        <v>80111202</v>
      </c>
      <c r="D253">
        <v>61091101</v>
      </c>
      <c r="E253" s="1">
        <v>0</v>
      </c>
      <c r="F253" s="1">
        <v>0</v>
      </c>
      <c r="G253" s="1">
        <v>445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4">
        <v>0</v>
      </c>
      <c r="ER253" s="1">
        <v>0</v>
      </c>
      <c r="ES253" s="35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f>SUMIF('[1]2026B and 2026F Details'!$AU:$AU,[1]GAE!$HZ253,'[1]2026B and 2026F Details'!DV:DV)</f>
        <v>0</v>
      </c>
      <c r="FS253" s="1">
        <f>SUMIF('[1]2026B and 2026F Details'!$AU:$AU,[1]GAE!$HZ253,'[1]2026B and 2026F Details'!DW:DW)</f>
        <v>0</v>
      </c>
      <c r="FT253" s="1">
        <f>SUMIF('[1]2026B and 2026F Details'!$AU:$AU,[1]GAE!$HZ253,'[1]2026B and 2026F Details'!DX:DX)</f>
        <v>0</v>
      </c>
      <c r="FU253" s="1">
        <f>SUMIF('[1]2026B and 2026F Details'!$AU:$AU,[1]GAE!$HZ253,'[1]2026B and 2026F Details'!DY:DY)</f>
        <v>0</v>
      </c>
      <c r="FV253" s="1">
        <f>SUMIF('[1]2026B and 2026F Details'!$AU:$AU,[1]GAE!$HZ253,'[1]2026B and 2026F Details'!DZ:DZ)</f>
        <v>0</v>
      </c>
      <c r="FW253" s="1">
        <f>SUMIF('[1]2026B and 2026F Details'!$AU:$AU,[1]GAE!$HZ253,'[1]2026B and 2026F Details'!EA:EA)</f>
        <v>0</v>
      </c>
      <c r="FX253" s="1">
        <f>SUMIF('[1]2026B and 2026F Details'!$AU:$AU,[1]GAE!$HZ253,'[1]2026B and 2026F Details'!EB:EB)</f>
        <v>0</v>
      </c>
      <c r="FY253" s="1">
        <f>SUMIF('[1]2026B and 2026F Details'!$AU:$AU,[1]GAE!$HZ253,'[1]2026B and 2026F Details'!EC:EC)</f>
        <v>0</v>
      </c>
      <c r="FZ253" s="1">
        <f>SUMIF('[1]2026B and 2026F Details'!$AU:$AU,[1]GAE!$HZ253,'[1]2026B and 2026F Details'!ED:ED)</f>
        <v>0</v>
      </c>
      <c r="GA253" s="1">
        <f>SUMIF('[1]2026B and 2026F Details'!$AU:$AU,[1]GAE!$HZ253,'[1]2026B and 2026F Details'!EE:EE)</f>
        <v>0</v>
      </c>
      <c r="GB253" s="1">
        <f>SUMIF('[1]2026B and 2026F Details'!$AU:$AU,[1]GAE!$HZ253,'[1]2026B and 2026F Details'!EF:EF)</f>
        <v>0</v>
      </c>
      <c r="GC253" s="1">
        <f>SUMIF('[1]2026B and 2026F Details'!$AU:$AU,[1]GAE!$HZ253,'[1]2026B and 2026F Details'!EG:EG)</f>
        <v>0</v>
      </c>
      <c r="GD253" t="s">
        <v>109</v>
      </c>
      <c r="GE253" t="s">
        <v>126</v>
      </c>
    </row>
    <row r="254" spans="1:187" x14ac:dyDescent="0.35">
      <c r="A254" t="s">
        <v>103</v>
      </c>
      <c r="B254" t="s">
        <v>104</v>
      </c>
      <c r="C254">
        <v>80111203</v>
      </c>
      <c r="D254">
        <v>61091101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5808</v>
      </c>
      <c r="P254" s="1">
        <v>0</v>
      </c>
      <c r="Q254" s="1">
        <v>0</v>
      </c>
      <c r="R254" s="1">
        <v>4051.27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100.00000000000045</v>
      </c>
      <c r="Y254" s="1">
        <v>0</v>
      </c>
      <c r="Z254" s="1">
        <v>0</v>
      </c>
      <c r="AA254" s="1">
        <v>0</v>
      </c>
      <c r="AB254" s="1">
        <v>20000</v>
      </c>
      <c r="AC254" s="1">
        <v>-19153</v>
      </c>
      <c r="AD254" s="1">
        <v>19153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3667.55</v>
      </c>
      <c r="AY254" s="1">
        <v>0</v>
      </c>
      <c r="AZ254" s="1">
        <v>4249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4">
        <v>0</v>
      </c>
      <c r="ER254" s="1">
        <v>0</v>
      </c>
      <c r="ES254" s="35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f>SUMIF('[1]2026B and 2026F Details'!$AU:$AU,[1]GAE!$HZ254,'[1]2026B and 2026F Details'!DV:DV)</f>
        <v>0</v>
      </c>
      <c r="FS254" s="1">
        <f>SUMIF('[1]2026B and 2026F Details'!$AU:$AU,[1]GAE!$HZ254,'[1]2026B and 2026F Details'!DW:DW)</f>
        <v>0</v>
      </c>
      <c r="FT254" s="1">
        <f>SUMIF('[1]2026B and 2026F Details'!$AU:$AU,[1]GAE!$HZ254,'[1]2026B and 2026F Details'!DX:DX)</f>
        <v>0</v>
      </c>
      <c r="FU254" s="1">
        <f>SUMIF('[1]2026B and 2026F Details'!$AU:$AU,[1]GAE!$HZ254,'[1]2026B and 2026F Details'!DY:DY)</f>
        <v>0</v>
      </c>
      <c r="FV254" s="1">
        <f>SUMIF('[1]2026B and 2026F Details'!$AU:$AU,[1]GAE!$HZ254,'[1]2026B and 2026F Details'!DZ:DZ)</f>
        <v>0</v>
      </c>
      <c r="FW254" s="1">
        <f>SUMIF('[1]2026B and 2026F Details'!$AU:$AU,[1]GAE!$HZ254,'[1]2026B and 2026F Details'!EA:EA)</f>
        <v>0</v>
      </c>
      <c r="FX254" s="1">
        <f>SUMIF('[1]2026B and 2026F Details'!$AU:$AU,[1]GAE!$HZ254,'[1]2026B and 2026F Details'!EB:EB)</f>
        <v>0</v>
      </c>
      <c r="FY254" s="1">
        <f>SUMIF('[1]2026B and 2026F Details'!$AU:$AU,[1]GAE!$HZ254,'[1]2026B and 2026F Details'!EC:EC)</f>
        <v>0</v>
      </c>
      <c r="FZ254" s="1">
        <f>SUMIF('[1]2026B and 2026F Details'!$AU:$AU,[1]GAE!$HZ254,'[1]2026B and 2026F Details'!ED:ED)</f>
        <v>0</v>
      </c>
      <c r="GA254" s="1">
        <f>SUMIF('[1]2026B and 2026F Details'!$AU:$AU,[1]GAE!$HZ254,'[1]2026B and 2026F Details'!EE:EE)</f>
        <v>0</v>
      </c>
      <c r="GB254" s="1">
        <f>SUMIF('[1]2026B and 2026F Details'!$AU:$AU,[1]GAE!$HZ254,'[1]2026B and 2026F Details'!EF:EF)</f>
        <v>0</v>
      </c>
      <c r="GC254" s="1">
        <f>SUMIF('[1]2026B and 2026F Details'!$AU:$AU,[1]GAE!$HZ254,'[1]2026B and 2026F Details'!EG:EG)</f>
        <v>0</v>
      </c>
      <c r="GD254" t="s">
        <v>109</v>
      </c>
      <c r="GE254" t="s">
        <v>126</v>
      </c>
    </row>
    <row r="255" spans="1:187" x14ac:dyDescent="0.35">
      <c r="A255" t="s">
        <v>103</v>
      </c>
      <c r="B255" t="s">
        <v>104</v>
      </c>
      <c r="C255">
        <v>80121101</v>
      </c>
      <c r="D255">
        <v>61091101</v>
      </c>
      <c r="E255" s="1">
        <v>0</v>
      </c>
      <c r="F255" s="1">
        <v>3469.24</v>
      </c>
      <c r="G255" s="1">
        <v>746.75</v>
      </c>
      <c r="H255" s="1">
        <v>0</v>
      </c>
      <c r="I255" s="1">
        <v>0</v>
      </c>
      <c r="J255" s="1">
        <v>0</v>
      </c>
      <c r="K255" s="1">
        <v>3301.26</v>
      </c>
      <c r="L255" s="1">
        <v>0</v>
      </c>
      <c r="M255" s="1">
        <v>339.76000000000022</v>
      </c>
      <c r="N255" s="1">
        <v>6160.5300000000007</v>
      </c>
      <c r="O255" s="1">
        <v>0</v>
      </c>
      <c r="P255" s="1">
        <v>2573.5799999999981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4">
        <v>0</v>
      </c>
      <c r="ER255" s="1">
        <v>0</v>
      </c>
      <c r="ES255" s="35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f>SUMIF('[1]2026B and 2026F Details'!$AU:$AU,[1]GAE!$HZ255,'[1]2026B and 2026F Details'!DV:DV)</f>
        <v>0</v>
      </c>
      <c r="FS255" s="1">
        <f>SUMIF('[1]2026B and 2026F Details'!$AU:$AU,[1]GAE!$HZ255,'[1]2026B and 2026F Details'!DW:DW)</f>
        <v>0</v>
      </c>
      <c r="FT255" s="1">
        <f>SUMIF('[1]2026B and 2026F Details'!$AU:$AU,[1]GAE!$HZ255,'[1]2026B and 2026F Details'!DX:DX)</f>
        <v>0</v>
      </c>
      <c r="FU255" s="1">
        <f>SUMIF('[1]2026B and 2026F Details'!$AU:$AU,[1]GAE!$HZ255,'[1]2026B and 2026F Details'!DY:DY)</f>
        <v>0</v>
      </c>
      <c r="FV255" s="1">
        <f>SUMIF('[1]2026B and 2026F Details'!$AU:$AU,[1]GAE!$HZ255,'[1]2026B and 2026F Details'!DZ:DZ)</f>
        <v>0</v>
      </c>
      <c r="FW255" s="1">
        <f>SUMIF('[1]2026B and 2026F Details'!$AU:$AU,[1]GAE!$HZ255,'[1]2026B and 2026F Details'!EA:EA)</f>
        <v>0</v>
      </c>
      <c r="FX255" s="1">
        <f>SUMIF('[1]2026B and 2026F Details'!$AU:$AU,[1]GAE!$HZ255,'[1]2026B and 2026F Details'!EB:EB)</f>
        <v>0</v>
      </c>
      <c r="FY255" s="1">
        <f>SUMIF('[1]2026B and 2026F Details'!$AU:$AU,[1]GAE!$HZ255,'[1]2026B and 2026F Details'!EC:EC)</f>
        <v>0</v>
      </c>
      <c r="FZ255" s="1">
        <f>SUMIF('[1]2026B and 2026F Details'!$AU:$AU,[1]GAE!$HZ255,'[1]2026B and 2026F Details'!ED:ED)</f>
        <v>0</v>
      </c>
      <c r="GA255" s="1">
        <f>SUMIF('[1]2026B and 2026F Details'!$AU:$AU,[1]GAE!$HZ255,'[1]2026B and 2026F Details'!EE:EE)</f>
        <v>0</v>
      </c>
      <c r="GB255" s="1">
        <f>SUMIF('[1]2026B and 2026F Details'!$AU:$AU,[1]GAE!$HZ255,'[1]2026B and 2026F Details'!EF:EF)</f>
        <v>0</v>
      </c>
      <c r="GC255" s="1">
        <f>SUMIF('[1]2026B and 2026F Details'!$AU:$AU,[1]GAE!$HZ255,'[1]2026B and 2026F Details'!EG:EG)</f>
        <v>0</v>
      </c>
      <c r="GD255" t="s">
        <v>109</v>
      </c>
      <c r="GE255" t="s">
        <v>126</v>
      </c>
    </row>
    <row r="256" spans="1:187" x14ac:dyDescent="0.35">
      <c r="A256" t="s">
        <v>103</v>
      </c>
      <c r="B256" t="s">
        <v>104</v>
      </c>
      <c r="C256">
        <v>80122101</v>
      </c>
      <c r="D256">
        <v>61091101</v>
      </c>
      <c r="E256" s="1">
        <v>0</v>
      </c>
      <c r="F256" s="1">
        <v>3236.61</v>
      </c>
      <c r="G256" s="1">
        <v>0</v>
      </c>
      <c r="H256" s="1">
        <v>0</v>
      </c>
      <c r="I256" s="1">
        <v>6950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702900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4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f>SUMIF('[1]2026B and 2026F Details'!$AU:$AU,[1]GAE!$HZ256,'[1]2026B and 2026F Details'!DV:DV)</f>
        <v>0</v>
      </c>
      <c r="FS256" s="1">
        <f>SUMIF('[1]2026B and 2026F Details'!$AU:$AU,[1]GAE!$HZ256,'[1]2026B and 2026F Details'!DW:DW)</f>
        <v>0</v>
      </c>
      <c r="FT256" s="1">
        <f>SUMIF('[1]2026B and 2026F Details'!$AU:$AU,[1]GAE!$HZ256,'[1]2026B and 2026F Details'!DX:DX)</f>
        <v>0</v>
      </c>
      <c r="FU256" s="1">
        <f>SUMIF('[1]2026B and 2026F Details'!$AU:$AU,[1]GAE!$HZ256,'[1]2026B and 2026F Details'!DY:DY)</f>
        <v>0</v>
      </c>
      <c r="FV256" s="1">
        <f>SUMIF('[1]2026B and 2026F Details'!$AU:$AU,[1]GAE!$HZ256,'[1]2026B and 2026F Details'!DZ:DZ)</f>
        <v>0</v>
      </c>
      <c r="FW256" s="1">
        <f>SUMIF('[1]2026B and 2026F Details'!$AU:$AU,[1]GAE!$HZ256,'[1]2026B and 2026F Details'!EA:EA)</f>
        <v>0</v>
      </c>
      <c r="FX256" s="1">
        <f>SUMIF('[1]2026B and 2026F Details'!$AU:$AU,[1]GAE!$HZ256,'[1]2026B and 2026F Details'!EB:EB)</f>
        <v>0</v>
      </c>
      <c r="FY256" s="1">
        <f>SUMIF('[1]2026B and 2026F Details'!$AU:$AU,[1]GAE!$HZ256,'[1]2026B and 2026F Details'!EC:EC)</f>
        <v>0</v>
      </c>
      <c r="FZ256" s="1">
        <f>SUMIF('[1]2026B and 2026F Details'!$AU:$AU,[1]GAE!$HZ256,'[1]2026B and 2026F Details'!ED:ED)</f>
        <v>0</v>
      </c>
      <c r="GA256" s="1">
        <f>SUMIF('[1]2026B and 2026F Details'!$AU:$AU,[1]GAE!$HZ256,'[1]2026B and 2026F Details'!EE:EE)</f>
        <v>0</v>
      </c>
      <c r="GB256" s="1">
        <f>SUMIF('[1]2026B and 2026F Details'!$AU:$AU,[1]GAE!$HZ256,'[1]2026B and 2026F Details'!EF:EF)</f>
        <v>0</v>
      </c>
      <c r="GC256" s="1">
        <f>SUMIF('[1]2026B and 2026F Details'!$AU:$AU,[1]GAE!$HZ256,'[1]2026B and 2026F Details'!EG:EG)</f>
        <v>0</v>
      </c>
      <c r="GD256" t="s">
        <v>109</v>
      </c>
      <c r="GE256" t="s">
        <v>134</v>
      </c>
    </row>
    <row r="257" spans="1:187" x14ac:dyDescent="0.35">
      <c r="A257" t="s">
        <v>103</v>
      </c>
      <c r="B257" t="s">
        <v>104</v>
      </c>
      <c r="C257">
        <v>80123101</v>
      </c>
      <c r="D257">
        <v>61091101</v>
      </c>
      <c r="E257" s="1">
        <v>-2163.54</v>
      </c>
      <c r="F257" s="1">
        <v>0</v>
      </c>
      <c r="G257" s="1">
        <v>0</v>
      </c>
      <c r="H257" s="1">
        <v>0</v>
      </c>
      <c r="I257" s="1">
        <v>3000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2000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506.52</v>
      </c>
      <c r="BX257" s="1">
        <v>0</v>
      </c>
      <c r="BY257" s="1">
        <v>35291.15</v>
      </c>
      <c r="BZ257" s="1">
        <v>1470</v>
      </c>
      <c r="CA257" s="1">
        <v>0</v>
      </c>
      <c r="CB257" s="1">
        <v>400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8735.41</v>
      </c>
      <c r="CI257" s="1">
        <v>7337.5999999999985</v>
      </c>
      <c r="CJ257" s="1">
        <v>3853</v>
      </c>
      <c r="CK257" s="1">
        <v>11995.400000000005</v>
      </c>
      <c r="CL257" s="1">
        <v>484.73</v>
      </c>
      <c r="CM257" s="1">
        <v>289.73</v>
      </c>
      <c r="CN257" s="1">
        <v>4741.58</v>
      </c>
      <c r="CO257" s="1">
        <v>10985.07</v>
      </c>
      <c r="CP257" s="1">
        <v>5116.83</v>
      </c>
      <c r="CQ257" s="1">
        <v>5342.95</v>
      </c>
      <c r="CR257" s="1">
        <v>2962.88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506.52</v>
      </c>
      <c r="EF257" s="1">
        <v>0</v>
      </c>
      <c r="EG257" s="1">
        <v>35291.15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4">
        <v>506.52</v>
      </c>
      <c r="ER257" s="1">
        <v>0</v>
      </c>
      <c r="ES257" s="35">
        <v>35493.480000000003</v>
      </c>
      <c r="ET257" s="1">
        <v>36000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70000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f>SUMIF('[1]2026B and 2026F Details'!$AU:$AU,[1]GAE!$HZ257,'[1]2026B and 2026F Details'!DV:DV)</f>
        <v>0</v>
      </c>
      <c r="FS257" s="1">
        <f>SUMIF('[1]2026B and 2026F Details'!$AU:$AU,[1]GAE!$HZ257,'[1]2026B and 2026F Details'!DW:DW)</f>
        <v>0</v>
      </c>
      <c r="FT257" s="1">
        <f>SUMIF('[1]2026B and 2026F Details'!$AU:$AU,[1]GAE!$HZ257,'[1]2026B and 2026F Details'!DX:DX)</f>
        <v>0</v>
      </c>
      <c r="FU257" s="1">
        <f>SUMIF('[1]2026B and 2026F Details'!$AU:$AU,[1]GAE!$HZ257,'[1]2026B and 2026F Details'!DY:DY)</f>
        <v>0</v>
      </c>
      <c r="FV257" s="1">
        <f>SUMIF('[1]2026B and 2026F Details'!$AU:$AU,[1]GAE!$HZ257,'[1]2026B and 2026F Details'!DZ:DZ)</f>
        <v>0</v>
      </c>
      <c r="FW257" s="1">
        <f>SUMIF('[1]2026B and 2026F Details'!$AU:$AU,[1]GAE!$HZ257,'[1]2026B and 2026F Details'!EA:EA)</f>
        <v>0</v>
      </c>
      <c r="FX257" s="1">
        <f>SUMIF('[1]2026B and 2026F Details'!$AU:$AU,[1]GAE!$HZ257,'[1]2026B and 2026F Details'!EB:EB)</f>
        <v>0</v>
      </c>
      <c r="FY257" s="1">
        <f>SUMIF('[1]2026B and 2026F Details'!$AU:$AU,[1]GAE!$HZ257,'[1]2026B and 2026F Details'!EC:EC)</f>
        <v>0</v>
      </c>
      <c r="FZ257" s="1">
        <f>SUMIF('[1]2026B and 2026F Details'!$AU:$AU,[1]GAE!$HZ257,'[1]2026B and 2026F Details'!ED:ED)</f>
        <v>0</v>
      </c>
      <c r="GA257" s="1">
        <f>SUMIF('[1]2026B and 2026F Details'!$AU:$AU,[1]GAE!$HZ257,'[1]2026B and 2026F Details'!EE:EE)</f>
        <v>0</v>
      </c>
      <c r="GB257" s="1">
        <f>SUMIF('[1]2026B and 2026F Details'!$AU:$AU,[1]GAE!$HZ257,'[1]2026B and 2026F Details'!EF:EF)</f>
        <v>0</v>
      </c>
      <c r="GC257" s="1">
        <f>SUMIF('[1]2026B and 2026F Details'!$AU:$AU,[1]GAE!$HZ257,'[1]2026B and 2026F Details'!EG:EG)</f>
        <v>0</v>
      </c>
      <c r="GD257" t="s">
        <v>109</v>
      </c>
      <c r="GE257" t="s">
        <v>126</v>
      </c>
    </row>
    <row r="258" spans="1:187" x14ac:dyDescent="0.35">
      <c r="A258" t="s">
        <v>103</v>
      </c>
      <c r="B258" t="s">
        <v>104</v>
      </c>
      <c r="C258">
        <v>80123102</v>
      </c>
      <c r="D258">
        <v>61091101</v>
      </c>
      <c r="E258" s="1">
        <v>3279.88</v>
      </c>
      <c r="F258" s="1">
        <v>6199.9999999999991</v>
      </c>
      <c r="G258" s="1">
        <v>7172.76</v>
      </c>
      <c r="H258" s="1">
        <v>-507.18000000000029</v>
      </c>
      <c r="I258" s="1">
        <v>6200.9400000000023</v>
      </c>
      <c r="J258" s="1">
        <v>-6200.0000000000018</v>
      </c>
      <c r="K258" s="1">
        <v>6252.8200000000015</v>
      </c>
      <c r="L258" s="1">
        <v>7754.6999999999971</v>
      </c>
      <c r="M258" s="1">
        <v>130</v>
      </c>
      <c r="N258" s="1">
        <v>6202.82</v>
      </c>
      <c r="O258" s="1">
        <v>2810</v>
      </c>
      <c r="P258" s="1">
        <v>4215</v>
      </c>
      <c r="Q258" s="1">
        <v>12407.52</v>
      </c>
      <c r="R258" s="1">
        <v>5357.880000000001</v>
      </c>
      <c r="S258" s="1">
        <v>0</v>
      </c>
      <c r="T258" s="1">
        <v>0</v>
      </c>
      <c r="U258" s="1">
        <v>0</v>
      </c>
      <c r="V258" s="1">
        <v>803</v>
      </c>
      <c r="W258" s="1">
        <v>-5901.880000000001</v>
      </c>
      <c r="X258" s="1">
        <v>4205.6399999999994</v>
      </c>
      <c r="Y258" s="1">
        <v>0</v>
      </c>
      <c r="Z258" s="1">
        <v>8288.4599999999991</v>
      </c>
      <c r="AA258" s="1">
        <v>0</v>
      </c>
      <c r="AB258" s="1">
        <v>2801.880000000001</v>
      </c>
      <c r="AC258" s="1">
        <v>0</v>
      </c>
      <c r="AD258" s="1">
        <v>0</v>
      </c>
      <c r="AE258" s="1">
        <v>10205.64</v>
      </c>
      <c r="AF258" s="1">
        <v>1800</v>
      </c>
      <c r="AG258" s="1">
        <v>14702.82</v>
      </c>
      <c r="AH258" s="1">
        <v>8000</v>
      </c>
      <c r="AI258" s="1">
        <v>2104.7000000000044</v>
      </c>
      <c r="AJ258" s="1">
        <v>1600.9399999999951</v>
      </c>
      <c r="AK258" s="1">
        <v>0</v>
      </c>
      <c r="AL258" s="1">
        <v>0.94000000000232831</v>
      </c>
      <c r="AM258" s="1">
        <v>0</v>
      </c>
      <c r="AN258" s="1">
        <v>10000</v>
      </c>
      <c r="AO258" s="1">
        <v>0</v>
      </c>
      <c r="AP258" s="1">
        <v>-5197.18</v>
      </c>
      <c r="AQ258" s="1">
        <v>0</v>
      </c>
      <c r="AR258" s="1">
        <v>1600.9400000000005</v>
      </c>
      <c r="AS258" s="1">
        <v>2099.8999999999996</v>
      </c>
      <c r="AT258" s="1">
        <v>332.00000000000023</v>
      </c>
      <c r="AU258" s="1">
        <v>18900</v>
      </c>
      <c r="AV258" s="1">
        <v>2500</v>
      </c>
      <c r="AW258" s="1">
        <v>0</v>
      </c>
      <c r="AX258" s="1">
        <v>2500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4">
        <v>0</v>
      </c>
      <c r="ER258" s="1">
        <v>0</v>
      </c>
      <c r="ES258" s="35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f>SUMIF('[1]2026B and 2026F Details'!$AU:$AU,[1]GAE!$HZ258,'[1]2026B and 2026F Details'!DV:DV)</f>
        <v>0</v>
      </c>
      <c r="FS258" s="1">
        <f>SUMIF('[1]2026B and 2026F Details'!$AU:$AU,[1]GAE!$HZ258,'[1]2026B and 2026F Details'!DW:DW)</f>
        <v>0</v>
      </c>
      <c r="FT258" s="1">
        <f>SUMIF('[1]2026B and 2026F Details'!$AU:$AU,[1]GAE!$HZ258,'[1]2026B and 2026F Details'!DX:DX)</f>
        <v>0</v>
      </c>
      <c r="FU258" s="1">
        <f>SUMIF('[1]2026B and 2026F Details'!$AU:$AU,[1]GAE!$HZ258,'[1]2026B and 2026F Details'!DY:DY)</f>
        <v>0</v>
      </c>
      <c r="FV258" s="1">
        <f>SUMIF('[1]2026B and 2026F Details'!$AU:$AU,[1]GAE!$HZ258,'[1]2026B and 2026F Details'!DZ:DZ)</f>
        <v>0</v>
      </c>
      <c r="FW258" s="1">
        <f>SUMIF('[1]2026B and 2026F Details'!$AU:$AU,[1]GAE!$HZ258,'[1]2026B and 2026F Details'!EA:EA)</f>
        <v>0</v>
      </c>
      <c r="FX258" s="1">
        <f>SUMIF('[1]2026B and 2026F Details'!$AU:$AU,[1]GAE!$HZ258,'[1]2026B and 2026F Details'!EB:EB)</f>
        <v>0</v>
      </c>
      <c r="FY258" s="1">
        <f>SUMIF('[1]2026B and 2026F Details'!$AU:$AU,[1]GAE!$HZ258,'[1]2026B and 2026F Details'!EC:EC)</f>
        <v>0</v>
      </c>
      <c r="FZ258" s="1">
        <f>SUMIF('[1]2026B and 2026F Details'!$AU:$AU,[1]GAE!$HZ258,'[1]2026B and 2026F Details'!ED:ED)</f>
        <v>0</v>
      </c>
      <c r="GA258" s="1">
        <f>SUMIF('[1]2026B and 2026F Details'!$AU:$AU,[1]GAE!$HZ258,'[1]2026B and 2026F Details'!EE:EE)</f>
        <v>0</v>
      </c>
      <c r="GB258" s="1">
        <f>SUMIF('[1]2026B and 2026F Details'!$AU:$AU,[1]GAE!$HZ258,'[1]2026B and 2026F Details'!EF:EF)</f>
        <v>0</v>
      </c>
      <c r="GC258" s="1">
        <f>SUMIF('[1]2026B and 2026F Details'!$AU:$AU,[1]GAE!$HZ258,'[1]2026B and 2026F Details'!EG:EG)</f>
        <v>0</v>
      </c>
      <c r="GD258" t="s">
        <v>109</v>
      </c>
      <c r="GE258" t="s">
        <v>126</v>
      </c>
    </row>
    <row r="259" spans="1:187" x14ac:dyDescent="0.35">
      <c r="A259" t="s">
        <v>103</v>
      </c>
      <c r="B259" t="s">
        <v>104</v>
      </c>
      <c r="C259">
        <v>80124101</v>
      </c>
      <c r="D259">
        <v>61091101</v>
      </c>
      <c r="E259" s="1">
        <v>0</v>
      </c>
      <c r="F259" s="1">
        <v>0</v>
      </c>
      <c r="G259" s="1">
        <v>1859</v>
      </c>
      <c r="H259" s="1">
        <v>0</v>
      </c>
      <c r="I259" s="1">
        <v>0</v>
      </c>
      <c r="J259" s="1">
        <v>150</v>
      </c>
      <c r="K259" s="1">
        <v>0</v>
      </c>
      <c r="L259" s="1">
        <v>6959.92</v>
      </c>
      <c r="M259" s="1">
        <v>0</v>
      </c>
      <c r="N259" s="1">
        <v>0</v>
      </c>
      <c r="O259" s="1">
        <v>0</v>
      </c>
      <c r="P259" s="1">
        <v>1704.7299999999996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3046.68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4">
        <v>0</v>
      </c>
      <c r="ER259" s="1">
        <v>0</v>
      </c>
      <c r="ES259" s="35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f>SUMIF('[1]2026B and 2026F Details'!$AU:$AU,[1]GAE!$HZ259,'[1]2026B and 2026F Details'!DV:DV)</f>
        <v>0</v>
      </c>
      <c r="FS259" s="1">
        <f>SUMIF('[1]2026B and 2026F Details'!$AU:$AU,[1]GAE!$HZ259,'[1]2026B and 2026F Details'!DW:DW)</f>
        <v>0</v>
      </c>
      <c r="FT259" s="1">
        <f>SUMIF('[1]2026B and 2026F Details'!$AU:$AU,[1]GAE!$HZ259,'[1]2026B and 2026F Details'!DX:DX)</f>
        <v>0</v>
      </c>
      <c r="FU259" s="1">
        <f>SUMIF('[1]2026B and 2026F Details'!$AU:$AU,[1]GAE!$HZ259,'[1]2026B and 2026F Details'!DY:DY)</f>
        <v>0</v>
      </c>
      <c r="FV259" s="1">
        <f>SUMIF('[1]2026B and 2026F Details'!$AU:$AU,[1]GAE!$HZ259,'[1]2026B and 2026F Details'!DZ:DZ)</f>
        <v>0</v>
      </c>
      <c r="FW259" s="1">
        <f>SUMIF('[1]2026B and 2026F Details'!$AU:$AU,[1]GAE!$HZ259,'[1]2026B and 2026F Details'!EA:EA)</f>
        <v>0</v>
      </c>
      <c r="FX259" s="1">
        <f>SUMIF('[1]2026B and 2026F Details'!$AU:$AU,[1]GAE!$HZ259,'[1]2026B and 2026F Details'!EB:EB)</f>
        <v>0</v>
      </c>
      <c r="FY259" s="1">
        <f>SUMIF('[1]2026B and 2026F Details'!$AU:$AU,[1]GAE!$HZ259,'[1]2026B and 2026F Details'!EC:EC)</f>
        <v>0</v>
      </c>
      <c r="FZ259" s="1">
        <f>SUMIF('[1]2026B and 2026F Details'!$AU:$AU,[1]GAE!$HZ259,'[1]2026B and 2026F Details'!ED:ED)</f>
        <v>0</v>
      </c>
      <c r="GA259" s="1">
        <f>SUMIF('[1]2026B and 2026F Details'!$AU:$AU,[1]GAE!$HZ259,'[1]2026B and 2026F Details'!EE:EE)</f>
        <v>0</v>
      </c>
      <c r="GB259" s="1">
        <f>SUMIF('[1]2026B and 2026F Details'!$AU:$AU,[1]GAE!$HZ259,'[1]2026B and 2026F Details'!EF:EF)</f>
        <v>0</v>
      </c>
      <c r="GC259" s="1">
        <f>SUMIF('[1]2026B and 2026F Details'!$AU:$AU,[1]GAE!$HZ259,'[1]2026B and 2026F Details'!EG:EG)</f>
        <v>0</v>
      </c>
      <c r="GD259" t="s">
        <v>109</v>
      </c>
      <c r="GE259" t="s">
        <v>126</v>
      </c>
    </row>
    <row r="260" spans="1:187" x14ac:dyDescent="0.35">
      <c r="A260" t="s">
        <v>103</v>
      </c>
      <c r="B260" t="s">
        <v>104</v>
      </c>
      <c r="C260">
        <v>80125101</v>
      </c>
      <c r="D260">
        <v>61091101</v>
      </c>
      <c r="E260" s="1">
        <v>1950</v>
      </c>
      <c r="F260" s="1">
        <v>0</v>
      </c>
      <c r="G260" s="1">
        <v>9151.66</v>
      </c>
      <c r="H260" s="1">
        <v>4422.5</v>
      </c>
      <c r="I260" s="1">
        <v>3271</v>
      </c>
      <c r="J260" s="1">
        <v>2666.2099999999991</v>
      </c>
      <c r="K260" s="1">
        <v>0</v>
      </c>
      <c r="L260" s="1">
        <v>11307.680000000004</v>
      </c>
      <c r="M260" s="1">
        <v>5890</v>
      </c>
      <c r="N260" s="1">
        <v>10629.75</v>
      </c>
      <c r="O260" s="1">
        <v>7360</v>
      </c>
      <c r="P260" s="1">
        <v>1430</v>
      </c>
      <c r="Q260" s="1">
        <v>0</v>
      </c>
      <c r="R260" s="1">
        <v>5306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10000</v>
      </c>
      <c r="Z260" s="1">
        <v>0</v>
      </c>
      <c r="AA260" s="1">
        <v>0</v>
      </c>
      <c r="AB260" s="1">
        <v>7577.4000000000015</v>
      </c>
      <c r="AC260" s="1">
        <v>0</v>
      </c>
      <c r="AD260" s="1">
        <v>-2577.4</v>
      </c>
      <c r="AE260" s="1">
        <v>5912.48</v>
      </c>
      <c r="AF260" s="1">
        <v>1945</v>
      </c>
      <c r="AG260" s="1">
        <v>312.96000000000004</v>
      </c>
      <c r="AH260" s="1">
        <v>0</v>
      </c>
      <c r="AI260" s="1">
        <v>16216.96</v>
      </c>
      <c r="AJ260" s="1">
        <v>0</v>
      </c>
      <c r="AK260" s="1">
        <v>644.13000000000102</v>
      </c>
      <c r="AL260" s="1">
        <v>0</v>
      </c>
      <c r="AM260" s="1">
        <v>0</v>
      </c>
      <c r="AN260" s="1">
        <v>10489.959999999995</v>
      </c>
      <c r="AO260" s="1">
        <v>0</v>
      </c>
      <c r="AP260" s="1">
        <v>0</v>
      </c>
      <c r="AQ260" s="1">
        <v>0</v>
      </c>
      <c r="AR260" s="1">
        <v>12648.82</v>
      </c>
      <c r="AS260" s="1">
        <v>9394.84</v>
      </c>
      <c r="AT260" s="1">
        <v>12642.329999999998</v>
      </c>
      <c r="AU260" s="1">
        <v>0</v>
      </c>
      <c r="AV260" s="1">
        <v>931.5</v>
      </c>
      <c r="AW260" s="1">
        <v>17255.010000000002</v>
      </c>
      <c r="AX260" s="1">
        <v>-3183.0400000000009</v>
      </c>
      <c r="AY260" s="1">
        <v>5734.1399999999994</v>
      </c>
      <c r="AZ260" s="1">
        <v>576877.43000000005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50000</v>
      </c>
      <c r="BL260" s="1">
        <v>0</v>
      </c>
      <c r="BM260" s="1">
        <v>-9466.75</v>
      </c>
      <c r="BN260" s="1">
        <v>0</v>
      </c>
      <c r="BO260" s="1">
        <v>0</v>
      </c>
      <c r="BP260" s="1">
        <v>15239.11</v>
      </c>
      <c r="BQ260" s="1">
        <v>-1562.4300000000003</v>
      </c>
      <c r="BR260" s="1">
        <v>0</v>
      </c>
      <c r="BS260" s="1">
        <v>0</v>
      </c>
      <c r="BT260" s="1">
        <v>0</v>
      </c>
      <c r="BU260" s="1">
        <v>0</v>
      </c>
      <c r="BV260" s="1">
        <v>483000</v>
      </c>
      <c r="BW260" s="1">
        <v>-14201.830000000016</v>
      </c>
      <c r="BX260" s="1">
        <v>0</v>
      </c>
      <c r="BY260" s="1">
        <v>186418.36</v>
      </c>
      <c r="BZ260" s="1">
        <v>0</v>
      </c>
      <c r="CA260" s="1">
        <v>0</v>
      </c>
      <c r="CB260" s="1">
        <v>14273.09</v>
      </c>
      <c r="CC260" s="1">
        <v>0</v>
      </c>
      <c r="CD260" s="1">
        <v>0</v>
      </c>
      <c r="CE260" s="1">
        <v>16909.14</v>
      </c>
      <c r="CF260" s="1">
        <v>0</v>
      </c>
      <c r="CG260" s="1">
        <v>5473.0000000000036</v>
      </c>
      <c r="CH260" s="1">
        <v>20468.769999999997</v>
      </c>
      <c r="CI260" s="1">
        <v>4777.7799999999988</v>
      </c>
      <c r="CJ260" s="1">
        <v>25257.210000000006</v>
      </c>
      <c r="CK260" s="1">
        <v>7775.0599999999977</v>
      </c>
      <c r="CL260" s="1">
        <v>0</v>
      </c>
      <c r="CM260" s="1">
        <v>0</v>
      </c>
      <c r="CN260" s="1">
        <v>0</v>
      </c>
      <c r="CO260" s="1">
        <v>14687.68</v>
      </c>
      <c r="CP260" s="1">
        <v>3906</v>
      </c>
      <c r="CQ260" s="1">
        <v>0</v>
      </c>
      <c r="CR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50000</v>
      </c>
      <c r="DT260" s="1">
        <v>0</v>
      </c>
      <c r="DU260" s="1">
        <v>-9466.75</v>
      </c>
      <c r="DV260" s="1">
        <v>0</v>
      </c>
      <c r="DW260" s="1">
        <v>0</v>
      </c>
      <c r="DX260" s="1">
        <v>15239.11</v>
      </c>
      <c r="DY260" s="1">
        <v>-1562.4300000000003</v>
      </c>
      <c r="DZ260" s="1">
        <v>0</v>
      </c>
      <c r="EA260" s="1">
        <v>0</v>
      </c>
      <c r="EB260" s="1">
        <v>0</v>
      </c>
      <c r="EC260" s="1">
        <v>0</v>
      </c>
      <c r="ED260" s="1">
        <v>483000</v>
      </c>
      <c r="EE260" s="1">
        <v>-14201.830000000016</v>
      </c>
      <c r="EF260" s="1">
        <v>0</v>
      </c>
      <c r="EG260" s="1">
        <v>186418.36</v>
      </c>
      <c r="EH260" s="1">
        <v>0</v>
      </c>
      <c r="EI260" s="1">
        <v>0</v>
      </c>
      <c r="EJ260" s="1">
        <v>15239.11</v>
      </c>
      <c r="EK260" s="1">
        <v>-1562.4300000000003</v>
      </c>
      <c r="EL260" s="1">
        <v>0</v>
      </c>
      <c r="EM260" s="1">
        <v>0</v>
      </c>
      <c r="EN260" s="1">
        <v>0</v>
      </c>
      <c r="EO260" s="1">
        <v>0</v>
      </c>
      <c r="EP260" s="1">
        <v>483000</v>
      </c>
      <c r="EQ260" s="4">
        <v>-14201.830000000016</v>
      </c>
      <c r="ER260" s="1">
        <v>0</v>
      </c>
      <c r="ES260" s="35"/>
      <c r="ET260" s="1">
        <v>25000</v>
      </c>
      <c r="EU260" s="1">
        <v>0</v>
      </c>
      <c r="EV260" s="1">
        <v>0</v>
      </c>
      <c r="EW260" s="1">
        <v>25000</v>
      </c>
      <c r="EX260" s="1">
        <v>0</v>
      </c>
      <c r="EY260" s="1">
        <v>0</v>
      </c>
      <c r="EZ260" s="1">
        <v>25000</v>
      </c>
      <c r="FA260" s="1">
        <v>0</v>
      </c>
      <c r="FB260" s="1">
        <v>0</v>
      </c>
      <c r="FC260" s="1">
        <v>25000</v>
      </c>
      <c r="FD260" s="1">
        <v>0</v>
      </c>
      <c r="FE260" s="1">
        <v>0</v>
      </c>
      <c r="FF260" s="1">
        <v>25000</v>
      </c>
      <c r="FG260" s="1">
        <v>0</v>
      </c>
      <c r="FH260" s="1">
        <v>0</v>
      </c>
      <c r="FI260" s="1">
        <v>25000</v>
      </c>
      <c r="FJ260" s="1">
        <v>0</v>
      </c>
      <c r="FK260" s="1">
        <v>0</v>
      </c>
      <c r="FL260" s="1">
        <v>25000</v>
      </c>
      <c r="FM260" s="1">
        <v>0</v>
      </c>
      <c r="FN260" s="1">
        <v>0</v>
      </c>
      <c r="FO260" s="1">
        <v>25000</v>
      </c>
      <c r="FP260" s="1">
        <v>0</v>
      </c>
      <c r="FQ260" s="1">
        <v>0</v>
      </c>
      <c r="FR260" s="1">
        <f>SUMIF('[1]2026B and 2026F Details'!$AU:$AU,[1]GAE!$HZ260,'[1]2026B and 2026F Details'!DV:DV)</f>
        <v>0</v>
      </c>
      <c r="FS260" s="1">
        <f>SUMIF('[1]2026B and 2026F Details'!$AU:$AU,[1]GAE!$HZ260,'[1]2026B and 2026F Details'!DW:DW)</f>
        <v>0</v>
      </c>
      <c r="FT260" s="1">
        <f>SUMIF('[1]2026B and 2026F Details'!$AU:$AU,[1]GAE!$HZ260,'[1]2026B and 2026F Details'!DX:DX)</f>
        <v>0</v>
      </c>
      <c r="FU260" s="1">
        <f>SUMIF('[1]2026B and 2026F Details'!$AU:$AU,[1]GAE!$HZ260,'[1]2026B and 2026F Details'!DY:DY)</f>
        <v>0</v>
      </c>
      <c r="FV260" s="1">
        <f>SUMIF('[1]2026B and 2026F Details'!$AU:$AU,[1]GAE!$HZ260,'[1]2026B and 2026F Details'!DZ:DZ)</f>
        <v>0</v>
      </c>
      <c r="FW260" s="1">
        <f>SUMIF('[1]2026B and 2026F Details'!$AU:$AU,[1]GAE!$HZ260,'[1]2026B and 2026F Details'!EA:EA)</f>
        <v>0</v>
      </c>
      <c r="FX260" s="1">
        <f>SUMIF('[1]2026B and 2026F Details'!$AU:$AU,[1]GAE!$HZ260,'[1]2026B and 2026F Details'!EB:EB)</f>
        <v>0</v>
      </c>
      <c r="FY260" s="1">
        <f>SUMIF('[1]2026B and 2026F Details'!$AU:$AU,[1]GAE!$HZ260,'[1]2026B and 2026F Details'!EC:EC)</f>
        <v>0</v>
      </c>
      <c r="FZ260" s="1">
        <f>SUMIF('[1]2026B and 2026F Details'!$AU:$AU,[1]GAE!$HZ260,'[1]2026B and 2026F Details'!ED:ED)</f>
        <v>0</v>
      </c>
      <c r="GA260" s="1">
        <f>SUMIF('[1]2026B and 2026F Details'!$AU:$AU,[1]GAE!$HZ260,'[1]2026B and 2026F Details'!EE:EE)</f>
        <v>0</v>
      </c>
      <c r="GB260" s="1">
        <f>SUMIF('[1]2026B and 2026F Details'!$AU:$AU,[1]GAE!$HZ260,'[1]2026B and 2026F Details'!EF:EF)</f>
        <v>0</v>
      </c>
      <c r="GC260" s="1">
        <f>SUMIF('[1]2026B and 2026F Details'!$AU:$AU,[1]GAE!$HZ260,'[1]2026B and 2026F Details'!EG:EG)</f>
        <v>0</v>
      </c>
      <c r="GD260" t="s">
        <v>109</v>
      </c>
      <c r="GE260" t="s">
        <v>126</v>
      </c>
    </row>
    <row r="261" spans="1:187" x14ac:dyDescent="0.35">
      <c r="A261" t="s">
        <v>103</v>
      </c>
      <c r="B261" t="s">
        <v>104</v>
      </c>
      <c r="C261">
        <v>80131101</v>
      </c>
      <c r="D261">
        <v>61091101</v>
      </c>
      <c r="E261" s="1">
        <v>-110000</v>
      </c>
      <c r="F261" s="1">
        <v>115124.7</v>
      </c>
      <c r="G261" s="1">
        <v>1316.62</v>
      </c>
      <c r="H261" s="1">
        <v>0</v>
      </c>
      <c r="I261" s="1">
        <v>0</v>
      </c>
      <c r="J261" s="1">
        <v>0</v>
      </c>
      <c r="K261" s="1">
        <v>5820.67</v>
      </c>
      <c r="L261" s="1">
        <v>0</v>
      </c>
      <c r="M261" s="1">
        <v>527.53000000000065</v>
      </c>
      <c r="N261" s="1">
        <v>11871.2</v>
      </c>
      <c r="O261" s="1">
        <v>0</v>
      </c>
      <c r="P261" s="1">
        <v>4382.0599999999977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-160000</v>
      </c>
      <c r="AP261" s="1">
        <v>160000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4">
        <v>0</v>
      </c>
      <c r="ER261" s="1">
        <v>0</v>
      </c>
      <c r="ES261" s="35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f>SUMIF('[1]2026B and 2026F Details'!$AU:$AU,[1]GAE!$HZ261,'[1]2026B and 2026F Details'!DV:DV)</f>
        <v>0</v>
      </c>
      <c r="FS261" s="1">
        <f>SUMIF('[1]2026B and 2026F Details'!$AU:$AU,[1]GAE!$HZ261,'[1]2026B and 2026F Details'!DW:DW)</f>
        <v>0</v>
      </c>
      <c r="FT261" s="1">
        <f>SUMIF('[1]2026B and 2026F Details'!$AU:$AU,[1]GAE!$HZ261,'[1]2026B and 2026F Details'!DX:DX)</f>
        <v>0</v>
      </c>
      <c r="FU261" s="1">
        <f>SUMIF('[1]2026B and 2026F Details'!$AU:$AU,[1]GAE!$HZ261,'[1]2026B and 2026F Details'!DY:DY)</f>
        <v>0</v>
      </c>
      <c r="FV261" s="1">
        <f>SUMIF('[1]2026B and 2026F Details'!$AU:$AU,[1]GAE!$HZ261,'[1]2026B and 2026F Details'!DZ:DZ)</f>
        <v>0</v>
      </c>
      <c r="FW261" s="1">
        <f>SUMIF('[1]2026B and 2026F Details'!$AU:$AU,[1]GAE!$HZ261,'[1]2026B and 2026F Details'!EA:EA)</f>
        <v>0</v>
      </c>
      <c r="FX261" s="1">
        <f>SUMIF('[1]2026B and 2026F Details'!$AU:$AU,[1]GAE!$HZ261,'[1]2026B and 2026F Details'!EB:EB)</f>
        <v>0</v>
      </c>
      <c r="FY261" s="1">
        <f>SUMIF('[1]2026B and 2026F Details'!$AU:$AU,[1]GAE!$HZ261,'[1]2026B and 2026F Details'!EC:EC)</f>
        <v>0</v>
      </c>
      <c r="FZ261" s="1">
        <f>SUMIF('[1]2026B and 2026F Details'!$AU:$AU,[1]GAE!$HZ261,'[1]2026B and 2026F Details'!ED:ED)</f>
        <v>0</v>
      </c>
      <c r="GA261" s="1">
        <f>SUMIF('[1]2026B and 2026F Details'!$AU:$AU,[1]GAE!$HZ261,'[1]2026B and 2026F Details'!EE:EE)</f>
        <v>0</v>
      </c>
      <c r="GB261" s="1">
        <f>SUMIF('[1]2026B and 2026F Details'!$AU:$AU,[1]GAE!$HZ261,'[1]2026B and 2026F Details'!EF:EF)</f>
        <v>0</v>
      </c>
      <c r="GC261" s="1">
        <f>SUMIF('[1]2026B and 2026F Details'!$AU:$AU,[1]GAE!$HZ261,'[1]2026B and 2026F Details'!EG:EG)</f>
        <v>0</v>
      </c>
      <c r="GD261" t="s">
        <v>109</v>
      </c>
      <c r="GE261" t="s">
        <v>126</v>
      </c>
    </row>
    <row r="262" spans="1:187" x14ac:dyDescent="0.35">
      <c r="A262" t="s">
        <v>103</v>
      </c>
      <c r="B262" t="s">
        <v>104</v>
      </c>
      <c r="C262">
        <v>80132101</v>
      </c>
      <c r="D262">
        <v>61091101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490</v>
      </c>
      <c r="P262" s="1">
        <v>0</v>
      </c>
      <c r="Q262" s="1">
        <v>0</v>
      </c>
      <c r="R262" s="1">
        <v>380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5796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5970</v>
      </c>
      <c r="AO262" s="1">
        <v>0</v>
      </c>
      <c r="AP262" s="1">
        <v>-5970</v>
      </c>
      <c r="AQ262" s="1">
        <v>0</v>
      </c>
      <c r="AR262" s="1">
        <v>7056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2900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4">
        <v>0</v>
      </c>
      <c r="ER262" s="1">
        <v>0</v>
      </c>
      <c r="ES262" s="35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f>SUMIF('[1]2026B and 2026F Details'!$AU:$AU,[1]GAE!$HZ262,'[1]2026B and 2026F Details'!DV:DV)</f>
        <v>0</v>
      </c>
      <c r="FS262" s="1">
        <f>SUMIF('[1]2026B and 2026F Details'!$AU:$AU,[1]GAE!$HZ262,'[1]2026B and 2026F Details'!DW:DW)</f>
        <v>0</v>
      </c>
      <c r="FT262" s="1">
        <f>SUMIF('[1]2026B and 2026F Details'!$AU:$AU,[1]GAE!$HZ262,'[1]2026B and 2026F Details'!DX:DX)</f>
        <v>0</v>
      </c>
      <c r="FU262" s="1">
        <f>SUMIF('[1]2026B and 2026F Details'!$AU:$AU,[1]GAE!$HZ262,'[1]2026B and 2026F Details'!DY:DY)</f>
        <v>0</v>
      </c>
      <c r="FV262" s="1">
        <f>SUMIF('[1]2026B and 2026F Details'!$AU:$AU,[1]GAE!$HZ262,'[1]2026B and 2026F Details'!DZ:DZ)</f>
        <v>0</v>
      </c>
      <c r="FW262" s="1">
        <f>SUMIF('[1]2026B and 2026F Details'!$AU:$AU,[1]GAE!$HZ262,'[1]2026B and 2026F Details'!EA:EA)</f>
        <v>0</v>
      </c>
      <c r="FX262" s="1">
        <f>SUMIF('[1]2026B and 2026F Details'!$AU:$AU,[1]GAE!$HZ262,'[1]2026B and 2026F Details'!EB:EB)</f>
        <v>0</v>
      </c>
      <c r="FY262" s="1">
        <f>SUMIF('[1]2026B and 2026F Details'!$AU:$AU,[1]GAE!$HZ262,'[1]2026B and 2026F Details'!EC:EC)</f>
        <v>0</v>
      </c>
      <c r="FZ262" s="1">
        <f>SUMIF('[1]2026B and 2026F Details'!$AU:$AU,[1]GAE!$HZ262,'[1]2026B and 2026F Details'!ED:ED)</f>
        <v>0</v>
      </c>
      <c r="GA262" s="1">
        <f>SUMIF('[1]2026B and 2026F Details'!$AU:$AU,[1]GAE!$HZ262,'[1]2026B and 2026F Details'!EE:EE)</f>
        <v>0</v>
      </c>
      <c r="GB262" s="1">
        <f>SUMIF('[1]2026B and 2026F Details'!$AU:$AU,[1]GAE!$HZ262,'[1]2026B and 2026F Details'!EF:EF)</f>
        <v>0</v>
      </c>
      <c r="GC262" s="1">
        <f>SUMIF('[1]2026B and 2026F Details'!$AU:$AU,[1]GAE!$HZ262,'[1]2026B and 2026F Details'!EG:EG)</f>
        <v>0</v>
      </c>
      <c r="GD262" t="s">
        <v>109</v>
      </c>
      <c r="GE262" t="s">
        <v>126</v>
      </c>
    </row>
    <row r="263" spans="1:187" x14ac:dyDescent="0.35">
      <c r="A263" t="s">
        <v>103</v>
      </c>
      <c r="B263" t="s">
        <v>104</v>
      </c>
      <c r="C263">
        <v>80133102</v>
      </c>
      <c r="D263">
        <v>61091101</v>
      </c>
      <c r="E263" s="1">
        <v>0</v>
      </c>
      <c r="F263" s="1">
        <v>0</v>
      </c>
      <c r="G263" s="1">
        <v>2767.61</v>
      </c>
      <c r="H263" s="1">
        <v>0</v>
      </c>
      <c r="I263" s="1">
        <v>5000</v>
      </c>
      <c r="J263" s="1">
        <v>0</v>
      </c>
      <c r="K263" s="1">
        <v>0</v>
      </c>
      <c r="L263" s="1">
        <v>169</v>
      </c>
      <c r="M263" s="1">
        <v>2800.0000000000009</v>
      </c>
      <c r="N263" s="1">
        <v>0</v>
      </c>
      <c r="O263" s="1">
        <v>0</v>
      </c>
      <c r="P263" s="1">
        <v>896</v>
      </c>
      <c r="Q263" s="1">
        <v>0</v>
      </c>
      <c r="R263" s="1">
        <v>244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2434</v>
      </c>
      <c r="Y263" s="1">
        <v>0</v>
      </c>
      <c r="Z263" s="1">
        <v>0</v>
      </c>
      <c r="AA263" s="1">
        <v>0</v>
      </c>
      <c r="AB263" s="1">
        <v>7500</v>
      </c>
      <c r="AC263" s="1">
        <v>0</v>
      </c>
      <c r="AD263" s="1">
        <v>710</v>
      </c>
      <c r="AE263" s="1">
        <v>11330</v>
      </c>
      <c r="AF263" s="1">
        <v>3776.67</v>
      </c>
      <c r="AG263" s="1">
        <v>3776.6600000000017</v>
      </c>
      <c r="AH263" s="1">
        <v>3776.6699999999983</v>
      </c>
      <c r="AI263" s="1">
        <v>5568.23</v>
      </c>
      <c r="AJ263" s="1">
        <v>3776.66</v>
      </c>
      <c r="AK263" s="1">
        <v>3776.6699999999983</v>
      </c>
      <c r="AL263" s="1">
        <v>4766.6700000000055</v>
      </c>
      <c r="AM263" s="1">
        <v>2786.6599999999962</v>
      </c>
      <c r="AN263" s="1">
        <v>1256.6699999999983</v>
      </c>
      <c r="AO263" s="1">
        <v>990</v>
      </c>
      <c r="AP263" s="1">
        <v>7333.33</v>
      </c>
      <c r="AQ263" s="1">
        <v>0</v>
      </c>
      <c r="AR263" s="1">
        <v>7333.34</v>
      </c>
      <c r="AS263" s="1">
        <v>7637.1099999999988</v>
      </c>
      <c r="AT263" s="1">
        <v>8582.2900000000009</v>
      </c>
      <c r="AU263" s="1">
        <v>3666.6699999999983</v>
      </c>
      <c r="AV263" s="1">
        <v>3666.6600000000035</v>
      </c>
      <c r="AW263" s="1">
        <v>3666.6699999999983</v>
      </c>
      <c r="AX263" s="1">
        <v>3666.6699999999983</v>
      </c>
      <c r="AY263" s="1">
        <v>3666.6600000000035</v>
      </c>
      <c r="AZ263" s="1">
        <v>4166.6699999999983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625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625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4">
        <v>625</v>
      </c>
      <c r="ER263" s="1">
        <v>0</v>
      </c>
      <c r="ES263" s="35">
        <v>23375</v>
      </c>
      <c r="ET263" s="1">
        <v>6000</v>
      </c>
      <c r="EU263" s="1">
        <v>0</v>
      </c>
      <c r="EV263" s="1">
        <v>0</v>
      </c>
      <c r="EW263" s="1">
        <v>6000</v>
      </c>
      <c r="EX263" s="1">
        <v>0</v>
      </c>
      <c r="EY263" s="1">
        <v>0</v>
      </c>
      <c r="EZ263" s="1">
        <v>6000</v>
      </c>
      <c r="FA263" s="1">
        <v>0</v>
      </c>
      <c r="FB263" s="1">
        <v>0</v>
      </c>
      <c r="FC263" s="1">
        <v>6000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f>SUMIF('[1]2026B and 2026F Details'!$AU:$AU,[1]GAE!$HZ263,'[1]2026B and 2026F Details'!DV:DV)</f>
        <v>0</v>
      </c>
      <c r="FS263" s="1">
        <f>SUMIF('[1]2026B and 2026F Details'!$AU:$AU,[1]GAE!$HZ263,'[1]2026B and 2026F Details'!DW:DW)</f>
        <v>0</v>
      </c>
      <c r="FT263" s="1">
        <f>SUMIF('[1]2026B and 2026F Details'!$AU:$AU,[1]GAE!$HZ263,'[1]2026B and 2026F Details'!DX:DX)</f>
        <v>0</v>
      </c>
      <c r="FU263" s="1">
        <f>SUMIF('[1]2026B and 2026F Details'!$AU:$AU,[1]GAE!$HZ263,'[1]2026B and 2026F Details'!DY:DY)</f>
        <v>0</v>
      </c>
      <c r="FV263" s="1">
        <f>SUMIF('[1]2026B and 2026F Details'!$AU:$AU,[1]GAE!$HZ263,'[1]2026B and 2026F Details'!DZ:DZ)</f>
        <v>0</v>
      </c>
      <c r="FW263" s="1">
        <f>SUMIF('[1]2026B and 2026F Details'!$AU:$AU,[1]GAE!$HZ263,'[1]2026B and 2026F Details'!EA:EA)</f>
        <v>0</v>
      </c>
      <c r="FX263" s="1">
        <f>SUMIF('[1]2026B and 2026F Details'!$AU:$AU,[1]GAE!$HZ263,'[1]2026B and 2026F Details'!EB:EB)</f>
        <v>0</v>
      </c>
      <c r="FY263" s="1">
        <f>SUMIF('[1]2026B and 2026F Details'!$AU:$AU,[1]GAE!$HZ263,'[1]2026B and 2026F Details'!EC:EC)</f>
        <v>0</v>
      </c>
      <c r="FZ263" s="1">
        <f>SUMIF('[1]2026B and 2026F Details'!$AU:$AU,[1]GAE!$HZ263,'[1]2026B and 2026F Details'!ED:ED)</f>
        <v>0</v>
      </c>
      <c r="GA263" s="1">
        <f>SUMIF('[1]2026B and 2026F Details'!$AU:$AU,[1]GAE!$HZ263,'[1]2026B and 2026F Details'!EE:EE)</f>
        <v>0</v>
      </c>
      <c r="GB263" s="1">
        <f>SUMIF('[1]2026B and 2026F Details'!$AU:$AU,[1]GAE!$HZ263,'[1]2026B and 2026F Details'!EF:EF)</f>
        <v>0</v>
      </c>
      <c r="GC263" s="1">
        <f>SUMIF('[1]2026B and 2026F Details'!$AU:$AU,[1]GAE!$HZ263,'[1]2026B and 2026F Details'!EG:EG)</f>
        <v>0</v>
      </c>
      <c r="GD263" t="s">
        <v>109</v>
      </c>
      <c r="GE263" t="s">
        <v>126</v>
      </c>
    </row>
    <row r="264" spans="1:187" x14ac:dyDescent="0.35">
      <c r="A264" t="s">
        <v>103</v>
      </c>
      <c r="B264" t="s">
        <v>104</v>
      </c>
      <c r="C264">
        <v>80133103</v>
      </c>
      <c r="D264">
        <v>61091101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2260.5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4">
        <v>0</v>
      </c>
      <c r="ER264" s="1">
        <v>0</v>
      </c>
      <c r="ES264" s="35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f>SUMIF('[1]2026B and 2026F Details'!$AU:$AU,[1]GAE!$HZ264,'[1]2026B and 2026F Details'!DV:DV)</f>
        <v>0</v>
      </c>
      <c r="FS264" s="1">
        <f>SUMIF('[1]2026B and 2026F Details'!$AU:$AU,[1]GAE!$HZ264,'[1]2026B and 2026F Details'!DW:DW)</f>
        <v>0</v>
      </c>
      <c r="FT264" s="1">
        <f>SUMIF('[1]2026B and 2026F Details'!$AU:$AU,[1]GAE!$HZ264,'[1]2026B and 2026F Details'!DX:DX)</f>
        <v>0</v>
      </c>
      <c r="FU264" s="1">
        <f>SUMIF('[1]2026B and 2026F Details'!$AU:$AU,[1]GAE!$HZ264,'[1]2026B and 2026F Details'!DY:DY)</f>
        <v>0</v>
      </c>
      <c r="FV264" s="1">
        <f>SUMIF('[1]2026B and 2026F Details'!$AU:$AU,[1]GAE!$HZ264,'[1]2026B and 2026F Details'!DZ:DZ)</f>
        <v>0</v>
      </c>
      <c r="FW264" s="1">
        <f>SUMIF('[1]2026B and 2026F Details'!$AU:$AU,[1]GAE!$HZ264,'[1]2026B and 2026F Details'!EA:EA)</f>
        <v>0</v>
      </c>
      <c r="FX264" s="1">
        <f>SUMIF('[1]2026B and 2026F Details'!$AU:$AU,[1]GAE!$HZ264,'[1]2026B and 2026F Details'!EB:EB)</f>
        <v>0</v>
      </c>
      <c r="FY264" s="1">
        <f>SUMIF('[1]2026B and 2026F Details'!$AU:$AU,[1]GAE!$HZ264,'[1]2026B and 2026F Details'!EC:EC)</f>
        <v>0</v>
      </c>
      <c r="FZ264" s="1">
        <f>SUMIF('[1]2026B and 2026F Details'!$AU:$AU,[1]GAE!$HZ264,'[1]2026B and 2026F Details'!ED:ED)</f>
        <v>0</v>
      </c>
      <c r="GA264" s="1">
        <f>SUMIF('[1]2026B and 2026F Details'!$AU:$AU,[1]GAE!$HZ264,'[1]2026B and 2026F Details'!EE:EE)</f>
        <v>0</v>
      </c>
      <c r="GB264" s="1">
        <f>SUMIF('[1]2026B and 2026F Details'!$AU:$AU,[1]GAE!$HZ264,'[1]2026B and 2026F Details'!EF:EF)</f>
        <v>0</v>
      </c>
      <c r="GC264" s="1">
        <f>SUMIF('[1]2026B and 2026F Details'!$AU:$AU,[1]GAE!$HZ264,'[1]2026B and 2026F Details'!EG:EG)</f>
        <v>0</v>
      </c>
      <c r="GD264" t="s">
        <v>109</v>
      </c>
      <c r="GE264" t="s">
        <v>126</v>
      </c>
    </row>
    <row r="265" spans="1:187" x14ac:dyDescent="0.35">
      <c r="A265" t="s">
        <v>103</v>
      </c>
      <c r="B265" t="s">
        <v>104</v>
      </c>
      <c r="C265">
        <v>80134102</v>
      </c>
      <c r="D265">
        <v>61091101</v>
      </c>
      <c r="E265" s="1">
        <v>8593.75</v>
      </c>
      <c r="F265" s="1">
        <v>8593.75</v>
      </c>
      <c r="G265" s="1">
        <v>8593.75</v>
      </c>
      <c r="H265" s="1">
        <v>8593.75</v>
      </c>
      <c r="I265" s="1">
        <v>8593.75</v>
      </c>
      <c r="J265" s="1">
        <v>8593.75</v>
      </c>
      <c r="K265" s="1">
        <v>8940.93</v>
      </c>
      <c r="L265" s="1">
        <v>8593.7499999999927</v>
      </c>
      <c r="M265" s="1">
        <v>8593.75</v>
      </c>
      <c r="N265" s="1">
        <v>8593.75</v>
      </c>
      <c r="O265" s="1">
        <v>8593.75</v>
      </c>
      <c r="P265" s="1">
        <v>8593.75</v>
      </c>
      <c r="Q265" s="1">
        <v>11947</v>
      </c>
      <c r="R265" s="1">
        <v>11947</v>
      </c>
      <c r="S265" s="1">
        <v>11947</v>
      </c>
      <c r="T265" s="1">
        <v>11947</v>
      </c>
      <c r="U265" s="1">
        <v>11947</v>
      </c>
      <c r="V265" s="1">
        <v>11947</v>
      </c>
      <c r="W265" s="1">
        <v>11947</v>
      </c>
      <c r="X265" s="1">
        <v>11947</v>
      </c>
      <c r="Y265" s="1">
        <v>11947</v>
      </c>
      <c r="Z265" s="1">
        <v>11947</v>
      </c>
      <c r="AA265" s="1">
        <v>11947</v>
      </c>
      <c r="AB265" s="1">
        <v>-9440</v>
      </c>
      <c r="AC265" s="1">
        <v>0</v>
      </c>
      <c r="AD265" s="1">
        <v>0</v>
      </c>
      <c r="AE265" s="1">
        <v>24592.32</v>
      </c>
      <c r="AF265" s="1">
        <v>8197.4400000000023</v>
      </c>
      <c r="AG265" s="1">
        <v>8197.4399999999951</v>
      </c>
      <c r="AH265" s="1">
        <v>8197.4400000000023</v>
      </c>
      <c r="AI265" s="1">
        <v>8197.4400000000023</v>
      </c>
      <c r="AJ265" s="1">
        <v>8197.4400000000023</v>
      </c>
      <c r="AK265" s="1">
        <v>8197.4400000000023</v>
      </c>
      <c r="AL265" s="1">
        <v>8197.4399999999878</v>
      </c>
      <c r="AM265" s="1">
        <v>8197.4400000000023</v>
      </c>
      <c r="AN265" s="1">
        <v>8252.1600000000035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Q265" s="4">
        <v>0</v>
      </c>
      <c r="ER265" s="1">
        <v>0</v>
      </c>
      <c r="ES265" s="35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E265" s="1">
        <v>0</v>
      </c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>
        <f>SUMIF('[1]2026B and 2026F Details'!$AU:$AU,[1]GAE!$HZ265,'[1]2026B and 2026F Details'!DV:DV)</f>
        <v>0</v>
      </c>
      <c r="FS265" s="1">
        <f>SUMIF('[1]2026B and 2026F Details'!$AU:$AU,[1]GAE!$HZ265,'[1]2026B and 2026F Details'!DW:DW)</f>
        <v>0</v>
      </c>
      <c r="FT265" s="1">
        <f>SUMIF('[1]2026B and 2026F Details'!$AU:$AU,[1]GAE!$HZ265,'[1]2026B and 2026F Details'!DX:DX)</f>
        <v>0</v>
      </c>
      <c r="FU265" s="1">
        <f>SUMIF('[1]2026B and 2026F Details'!$AU:$AU,[1]GAE!$HZ265,'[1]2026B and 2026F Details'!DY:DY)</f>
        <v>0</v>
      </c>
      <c r="FV265" s="1">
        <f>SUMIF('[1]2026B and 2026F Details'!$AU:$AU,[1]GAE!$HZ265,'[1]2026B and 2026F Details'!DZ:DZ)</f>
        <v>0</v>
      </c>
      <c r="FW265" s="1">
        <f>SUMIF('[1]2026B and 2026F Details'!$AU:$AU,[1]GAE!$HZ265,'[1]2026B and 2026F Details'!EA:EA)</f>
        <v>0</v>
      </c>
      <c r="FX265" s="1">
        <f>SUMIF('[1]2026B and 2026F Details'!$AU:$AU,[1]GAE!$HZ265,'[1]2026B and 2026F Details'!EB:EB)</f>
        <v>0</v>
      </c>
      <c r="FY265" s="1">
        <f>SUMIF('[1]2026B and 2026F Details'!$AU:$AU,[1]GAE!$HZ265,'[1]2026B and 2026F Details'!EC:EC)</f>
        <v>0</v>
      </c>
      <c r="FZ265" s="1">
        <f>SUMIF('[1]2026B and 2026F Details'!$AU:$AU,[1]GAE!$HZ265,'[1]2026B and 2026F Details'!ED:ED)</f>
        <v>0</v>
      </c>
      <c r="GA265" s="1">
        <f>SUMIF('[1]2026B and 2026F Details'!$AU:$AU,[1]GAE!$HZ265,'[1]2026B and 2026F Details'!EE:EE)</f>
        <v>0</v>
      </c>
      <c r="GB265" s="1">
        <f>SUMIF('[1]2026B and 2026F Details'!$AU:$AU,[1]GAE!$HZ265,'[1]2026B and 2026F Details'!EF:EF)</f>
        <v>0</v>
      </c>
      <c r="GC265" s="1">
        <f>SUMIF('[1]2026B and 2026F Details'!$AU:$AU,[1]GAE!$HZ265,'[1]2026B and 2026F Details'!EG:EG)</f>
        <v>0</v>
      </c>
      <c r="GD265" t="s">
        <v>135</v>
      </c>
      <c r="GE265" t="s">
        <v>136</v>
      </c>
    </row>
    <row r="266" spans="1:187" x14ac:dyDescent="0.35">
      <c r="A266" t="s">
        <v>103</v>
      </c>
      <c r="B266" t="s">
        <v>104</v>
      </c>
      <c r="C266">
        <v>80215105</v>
      </c>
      <c r="D266">
        <v>61091101</v>
      </c>
      <c r="E266" s="1">
        <v>0</v>
      </c>
      <c r="F266" s="1">
        <v>0</v>
      </c>
      <c r="G266" s="1">
        <v>0</v>
      </c>
      <c r="H266" s="1">
        <v>0</v>
      </c>
      <c r="I266" s="1">
        <v>4792.5</v>
      </c>
      <c r="J266" s="1">
        <v>0</v>
      </c>
      <c r="K266" s="1">
        <v>0</v>
      </c>
      <c r="L266" s="1">
        <v>0</v>
      </c>
      <c r="M266" s="1">
        <v>0</v>
      </c>
      <c r="N266" s="1">
        <v>2543.5</v>
      </c>
      <c r="O266" s="1">
        <v>2143</v>
      </c>
      <c r="P266" s="1">
        <v>3126.6200000000008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7280.77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2092.86</v>
      </c>
      <c r="AG266" s="1">
        <v>6779.5399999999991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4">
        <v>0</v>
      </c>
      <c r="ER266" s="1">
        <v>0</v>
      </c>
      <c r="ES266" s="35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f>SUMIF('[1]2026B and 2026F Details'!$AU:$AU,[1]GAE!$HZ266,'[1]2026B and 2026F Details'!DV:DV)</f>
        <v>0</v>
      </c>
      <c r="FS266" s="1">
        <f>SUMIF('[1]2026B and 2026F Details'!$AU:$AU,[1]GAE!$HZ266,'[1]2026B and 2026F Details'!DW:DW)</f>
        <v>0</v>
      </c>
      <c r="FT266" s="1">
        <f>SUMIF('[1]2026B and 2026F Details'!$AU:$AU,[1]GAE!$HZ266,'[1]2026B and 2026F Details'!DX:DX)</f>
        <v>0</v>
      </c>
      <c r="FU266" s="1">
        <f>SUMIF('[1]2026B and 2026F Details'!$AU:$AU,[1]GAE!$HZ266,'[1]2026B and 2026F Details'!DY:DY)</f>
        <v>0</v>
      </c>
      <c r="FV266" s="1">
        <f>SUMIF('[1]2026B and 2026F Details'!$AU:$AU,[1]GAE!$HZ266,'[1]2026B and 2026F Details'!DZ:DZ)</f>
        <v>0</v>
      </c>
      <c r="FW266" s="1">
        <f>SUMIF('[1]2026B and 2026F Details'!$AU:$AU,[1]GAE!$HZ266,'[1]2026B and 2026F Details'!EA:EA)</f>
        <v>0</v>
      </c>
      <c r="FX266" s="1">
        <f>SUMIF('[1]2026B and 2026F Details'!$AU:$AU,[1]GAE!$HZ266,'[1]2026B and 2026F Details'!EB:EB)</f>
        <v>0</v>
      </c>
      <c r="FY266" s="1">
        <f>SUMIF('[1]2026B and 2026F Details'!$AU:$AU,[1]GAE!$HZ266,'[1]2026B and 2026F Details'!EC:EC)</f>
        <v>0</v>
      </c>
      <c r="FZ266" s="1">
        <f>SUMIF('[1]2026B and 2026F Details'!$AU:$AU,[1]GAE!$HZ266,'[1]2026B and 2026F Details'!ED:ED)</f>
        <v>0</v>
      </c>
      <c r="GA266" s="1">
        <f>SUMIF('[1]2026B and 2026F Details'!$AU:$AU,[1]GAE!$HZ266,'[1]2026B and 2026F Details'!EE:EE)</f>
        <v>0</v>
      </c>
      <c r="GB266" s="1">
        <f>SUMIF('[1]2026B and 2026F Details'!$AU:$AU,[1]GAE!$HZ266,'[1]2026B and 2026F Details'!EF:EF)</f>
        <v>0</v>
      </c>
      <c r="GC266" s="1">
        <f>SUMIF('[1]2026B and 2026F Details'!$AU:$AU,[1]GAE!$HZ266,'[1]2026B and 2026F Details'!EG:EG)</f>
        <v>0</v>
      </c>
      <c r="GD266" t="s">
        <v>109</v>
      </c>
      <c r="GE266" t="s">
        <v>126</v>
      </c>
    </row>
    <row r="267" spans="1:187" x14ac:dyDescent="0.35">
      <c r="A267" t="s">
        <v>103</v>
      </c>
      <c r="B267" t="s">
        <v>104</v>
      </c>
      <c r="C267">
        <v>80215106</v>
      </c>
      <c r="D267">
        <v>61091101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3592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4">
        <v>0</v>
      </c>
      <c r="ER267" s="1">
        <v>0</v>
      </c>
      <c r="ES267" s="35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f>SUMIF('[1]2026B and 2026F Details'!$AU:$AU,[1]GAE!$HZ267,'[1]2026B and 2026F Details'!DV:DV)</f>
        <v>0</v>
      </c>
      <c r="FS267" s="1">
        <f>SUMIF('[1]2026B and 2026F Details'!$AU:$AU,[1]GAE!$HZ267,'[1]2026B and 2026F Details'!DW:DW)</f>
        <v>0</v>
      </c>
      <c r="FT267" s="1">
        <f>SUMIF('[1]2026B and 2026F Details'!$AU:$AU,[1]GAE!$HZ267,'[1]2026B and 2026F Details'!DX:DX)</f>
        <v>0</v>
      </c>
      <c r="FU267" s="1">
        <f>SUMIF('[1]2026B and 2026F Details'!$AU:$AU,[1]GAE!$HZ267,'[1]2026B and 2026F Details'!DY:DY)</f>
        <v>0</v>
      </c>
      <c r="FV267" s="1">
        <f>SUMIF('[1]2026B and 2026F Details'!$AU:$AU,[1]GAE!$HZ267,'[1]2026B and 2026F Details'!DZ:DZ)</f>
        <v>0</v>
      </c>
      <c r="FW267" s="1">
        <f>SUMIF('[1]2026B and 2026F Details'!$AU:$AU,[1]GAE!$HZ267,'[1]2026B and 2026F Details'!EA:EA)</f>
        <v>0</v>
      </c>
      <c r="FX267" s="1">
        <f>SUMIF('[1]2026B and 2026F Details'!$AU:$AU,[1]GAE!$HZ267,'[1]2026B and 2026F Details'!EB:EB)</f>
        <v>0</v>
      </c>
      <c r="FY267" s="1">
        <f>SUMIF('[1]2026B and 2026F Details'!$AU:$AU,[1]GAE!$HZ267,'[1]2026B and 2026F Details'!EC:EC)</f>
        <v>0</v>
      </c>
      <c r="FZ267" s="1">
        <f>SUMIF('[1]2026B and 2026F Details'!$AU:$AU,[1]GAE!$HZ267,'[1]2026B and 2026F Details'!ED:ED)</f>
        <v>0</v>
      </c>
      <c r="GA267" s="1">
        <f>SUMIF('[1]2026B and 2026F Details'!$AU:$AU,[1]GAE!$HZ267,'[1]2026B and 2026F Details'!EE:EE)</f>
        <v>0</v>
      </c>
      <c r="GB267" s="1">
        <f>SUMIF('[1]2026B and 2026F Details'!$AU:$AU,[1]GAE!$HZ267,'[1]2026B and 2026F Details'!EF:EF)</f>
        <v>0</v>
      </c>
      <c r="GC267" s="1">
        <f>SUMIF('[1]2026B and 2026F Details'!$AU:$AU,[1]GAE!$HZ267,'[1]2026B and 2026F Details'!EG:EG)</f>
        <v>0</v>
      </c>
      <c r="GD267" t="s">
        <v>109</v>
      </c>
      <c r="GE267" t="s">
        <v>126</v>
      </c>
    </row>
    <row r="268" spans="1:187" x14ac:dyDescent="0.35">
      <c r="A268" t="s">
        <v>103</v>
      </c>
      <c r="B268" t="s">
        <v>104</v>
      </c>
      <c r="C268">
        <v>80311101</v>
      </c>
      <c r="D268">
        <v>61091101</v>
      </c>
      <c r="E268" s="1">
        <v>0</v>
      </c>
      <c r="F268" s="1">
        <v>3900</v>
      </c>
      <c r="G268" s="1">
        <v>9211.0300000000007</v>
      </c>
      <c r="H268" s="1">
        <v>-2600</v>
      </c>
      <c r="I268" s="1">
        <v>0</v>
      </c>
      <c r="J268" s="1">
        <v>0</v>
      </c>
      <c r="K268" s="1">
        <v>12810.769999999999</v>
      </c>
      <c r="L268" s="1">
        <v>2925</v>
      </c>
      <c r="M268" s="1">
        <v>599.06000000000131</v>
      </c>
      <c r="N268" s="1">
        <v>5782.3299999999981</v>
      </c>
      <c r="O268" s="1">
        <v>1950.0000000000036</v>
      </c>
      <c r="P268" s="1">
        <v>4403.1199999999953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4">
        <v>0</v>
      </c>
      <c r="ER268" s="1">
        <v>0</v>
      </c>
      <c r="ES268" s="35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f>SUMIF('[1]2026B and 2026F Details'!$AU:$AU,[1]GAE!$HZ268,'[1]2026B and 2026F Details'!DV:DV)</f>
        <v>0</v>
      </c>
      <c r="FS268" s="1">
        <f>SUMIF('[1]2026B and 2026F Details'!$AU:$AU,[1]GAE!$HZ268,'[1]2026B and 2026F Details'!DW:DW)</f>
        <v>0</v>
      </c>
      <c r="FT268" s="1">
        <f>SUMIF('[1]2026B and 2026F Details'!$AU:$AU,[1]GAE!$HZ268,'[1]2026B and 2026F Details'!DX:DX)</f>
        <v>0</v>
      </c>
      <c r="FU268" s="1">
        <f>SUMIF('[1]2026B and 2026F Details'!$AU:$AU,[1]GAE!$HZ268,'[1]2026B and 2026F Details'!DY:DY)</f>
        <v>0</v>
      </c>
      <c r="FV268" s="1">
        <f>SUMIF('[1]2026B and 2026F Details'!$AU:$AU,[1]GAE!$HZ268,'[1]2026B and 2026F Details'!DZ:DZ)</f>
        <v>0</v>
      </c>
      <c r="FW268" s="1">
        <f>SUMIF('[1]2026B and 2026F Details'!$AU:$AU,[1]GAE!$HZ268,'[1]2026B and 2026F Details'!EA:EA)</f>
        <v>0</v>
      </c>
      <c r="FX268" s="1">
        <f>SUMIF('[1]2026B and 2026F Details'!$AU:$AU,[1]GAE!$HZ268,'[1]2026B and 2026F Details'!EB:EB)</f>
        <v>0</v>
      </c>
      <c r="FY268" s="1">
        <f>SUMIF('[1]2026B and 2026F Details'!$AU:$AU,[1]GAE!$HZ268,'[1]2026B and 2026F Details'!EC:EC)</f>
        <v>0</v>
      </c>
      <c r="FZ268" s="1">
        <f>SUMIF('[1]2026B and 2026F Details'!$AU:$AU,[1]GAE!$HZ268,'[1]2026B and 2026F Details'!ED:ED)</f>
        <v>0</v>
      </c>
      <c r="GA268" s="1">
        <f>SUMIF('[1]2026B and 2026F Details'!$AU:$AU,[1]GAE!$HZ268,'[1]2026B and 2026F Details'!EE:EE)</f>
        <v>0</v>
      </c>
      <c r="GB268" s="1">
        <f>SUMIF('[1]2026B and 2026F Details'!$AU:$AU,[1]GAE!$HZ268,'[1]2026B and 2026F Details'!EF:EF)</f>
        <v>0</v>
      </c>
      <c r="GC268" s="1">
        <f>SUMIF('[1]2026B and 2026F Details'!$AU:$AU,[1]GAE!$HZ268,'[1]2026B and 2026F Details'!EG:EG)</f>
        <v>0</v>
      </c>
      <c r="GD268" t="s">
        <v>109</v>
      </c>
      <c r="GE268" t="s">
        <v>126</v>
      </c>
    </row>
    <row r="269" spans="1:187" x14ac:dyDescent="0.35">
      <c r="A269" t="s">
        <v>103</v>
      </c>
      <c r="B269" t="s">
        <v>104</v>
      </c>
      <c r="C269">
        <v>80313102</v>
      </c>
      <c r="D269">
        <v>61091101</v>
      </c>
      <c r="E269" s="1">
        <v>0</v>
      </c>
      <c r="F269" s="1">
        <v>454.89</v>
      </c>
      <c r="G269" s="1">
        <v>328.68000000000006</v>
      </c>
      <c r="H269" s="1">
        <v>0</v>
      </c>
      <c r="I269" s="1">
        <v>0</v>
      </c>
      <c r="J269" s="1">
        <v>0</v>
      </c>
      <c r="K269" s="1">
        <v>2597.9499999999998</v>
      </c>
      <c r="L269" s="1">
        <v>0</v>
      </c>
      <c r="M269" s="1">
        <v>0</v>
      </c>
      <c r="N269" s="1">
        <v>620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6000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4">
        <v>0</v>
      </c>
      <c r="ER269" s="1">
        <v>0</v>
      </c>
      <c r="ES269" s="35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f>SUMIF('[1]2026B and 2026F Details'!$AU:$AU,[1]GAE!$HZ269,'[1]2026B and 2026F Details'!DV:DV)</f>
        <v>0</v>
      </c>
      <c r="FS269" s="1">
        <f>SUMIF('[1]2026B and 2026F Details'!$AU:$AU,[1]GAE!$HZ269,'[1]2026B and 2026F Details'!DW:DW)</f>
        <v>0</v>
      </c>
      <c r="FT269" s="1">
        <f>SUMIF('[1]2026B and 2026F Details'!$AU:$AU,[1]GAE!$HZ269,'[1]2026B and 2026F Details'!DX:DX)</f>
        <v>0</v>
      </c>
      <c r="FU269" s="1">
        <f>SUMIF('[1]2026B and 2026F Details'!$AU:$AU,[1]GAE!$HZ269,'[1]2026B and 2026F Details'!DY:DY)</f>
        <v>0</v>
      </c>
      <c r="FV269" s="1">
        <f>SUMIF('[1]2026B and 2026F Details'!$AU:$AU,[1]GAE!$HZ269,'[1]2026B and 2026F Details'!DZ:DZ)</f>
        <v>0</v>
      </c>
      <c r="FW269" s="1">
        <f>SUMIF('[1]2026B and 2026F Details'!$AU:$AU,[1]GAE!$HZ269,'[1]2026B and 2026F Details'!EA:EA)</f>
        <v>0</v>
      </c>
      <c r="FX269" s="1">
        <f>SUMIF('[1]2026B and 2026F Details'!$AU:$AU,[1]GAE!$HZ269,'[1]2026B and 2026F Details'!EB:EB)</f>
        <v>0</v>
      </c>
      <c r="FY269" s="1">
        <f>SUMIF('[1]2026B and 2026F Details'!$AU:$AU,[1]GAE!$HZ269,'[1]2026B and 2026F Details'!EC:EC)</f>
        <v>0</v>
      </c>
      <c r="FZ269" s="1">
        <f>SUMIF('[1]2026B and 2026F Details'!$AU:$AU,[1]GAE!$HZ269,'[1]2026B and 2026F Details'!ED:ED)</f>
        <v>0</v>
      </c>
      <c r="GA269" s="1">
        <f>SUMIF('[1]2026B and 2026F Details'!$AU:$AU,[1]GAE!$HZ269,'[1]2026B and 2026F Details'!EE:EE)</f>
        <v>0</v>
      </c>
      <c r="GB269" s="1">
        <f>SUMIF('[1]2026B and 2026F Details'!$AU:$AU,[1]GAE!$HZ269,'[1]2026B and 2026F Details'!EF:EF)</f>
        <v>0</v>
      </c>
      <c r="GC269" s="1">
        <f>SUMIF('[1]2026B and 2026F Details'!$AU:$AU,[1]GAE!$HZ269,'[1]2026B and 2026F Details'!EG:EG)</f>
        <v>0</v>
      </c>
      <c r="GD269" t="s">
        <v>109</v>
      </c>
      <c r="GE269" t="s">
        <v>126</v>
      </c>
    </row>
    <row r="270" spans="1:187" x14ac:dyDescent="0.35">
      <c r="A270" t="s">
        <v>103</v>
      </c>
      <c r="B270" t="s">
        <v>104</v>
      </c>
      <c r="C270">
        <v>80313103</v>
      </c>
      <c r="D270">
        <v>61091101</v>
      </c>
      <c r="E270" s="1">
        <v>0</v>
      </c>
      <c r="F270" s="1">
        <v>1637.5</v>
      </c>
      <c r="G270" s="1">
        <v>1082.75</v>
      </c>
      <c r="H270" s="1">
        <v>0</v>
      </c>
      <c r="I270" s="1">
        <v>1497</v>
      </c>
      <c r="J270" s="1">
        <v>801</v>
      </c>
      <c r="K270" s="1">
        <v>0</v>
      </c>
      <c r="L270" s="1">
        <v>1349.5</v>
      </c>
      <c r="M270" s="1">
        <v>0</v>
      </c>
      <c r="N270" s="1">
        <v>1065</v>
      </c>
      <c r="O270" s="1">
        <v>0</v>
      </c>
      <c r="P270" s="1">
        <v>217</v>
      </c>
      <c r="Q270" s="1">
        <v>1327.5</v>
      </c>
      <c r="R270" s="1">
        <v>7631</v>
      </c>
      <c r="S270" s="1">
        <v>552.5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2000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4">
        <v>0</v>
      </c>
      <c r="ER270" s="1">
        <v>0</v>
      </c>
      <c r="ES270" s="35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f>SUMIF('[1]2026B and 2026F Details'!$AU:$AU,[1]GAE!$HZ270,'[1]2026B and 2026F Details'!DV:DV)</f>
        <v>0</v>
      </c>
      <c r="FS270" s="1">
        <f>SUMIF('[1]2026B and 2026F Details'!$AU:$AU,[1]GAE!$HZ270,'[1]2026B and 2026F Details'!DW:DW)</f>
        <v>0</v>
      </c>
      <c r="FT270" s="1">
        <f>SUMIF('[1]2026B and 2026F Details'!$AU:$AU,[1]GAE!$HZ270,'[1]2026B and 2026F Details'!DX:DX)</f>
        <v>0</v>
      </c>
      <c r="FU270" s="1">
        <f>SUMIF('[1]2026B and 2026F Details'!$AU:$AU,[1]GAE!$HZ270,'[1]2026B and 2026F Details'!DY:DY)</f>
        <v>0</v>
      </c>
      <c r="FV270" s="1">
        <f>SUMIF('[1]2026B and 2026F Details'!$AU:$AU,[1]GAE!$HZ270,'[1]2026B and 2026F Details'!DZ:DZ)</f>
        <v>0</v>
      </c>
      <c r="FW270" s="1">
        <f>SUMIF('[1]2026B and 2026F Details'!$AU:$AU,[1]GAE!$HZ270,'[1]2026B and 2026F Details'!EA:EA)</f>
        <v>0</v>
      </c>
      <c r="FX270" s="1">
        <f>SUMIF('[1]2026B and 2026F Details'!$AU:$AU,[1]GAE!$HZ270,'[1]2026B and 2026F Details'!EB:EB)</f>
        <v>0</v>
      </c>
      <c r="FY270" s="1">
        <f>SUMIF('[1]2026B and 2026F Details'!$AU:$AU,[1]GAE!$HZ270,'[1]2026B and 2026F Details'!EC:EC)</f>
        <v>0</v>
      </c>
      <c r="FZ270" s="1">
        <f>SUMIF('[1]2026B and 2026F Details'!$AU:$AU,[1]GAE!$HZ270,'[1]2026B and 2026F Details'!ED:ED)</f>
        <v>0</v>
      </c>
      <c r="GA270" s="1">
        <f>SUMIF('[1]2026B and 2026F Details'!$AU:$AU,[1]GAE!$HZ270,'[1]2026B and 2026F Details'!EE:EE)</f>
        <v>0</v>
      </c>
      <c r="GB270" s="1">
        <f>SUMIF('[1]2026B and 2026F Details'!$AU:$AU,[1]GAE!$HZ270,'[1]2026B and 2026F Details'!EF:EF)</f>
        <v>0</v>
      </c>
      <c r="GC270" s="1">
        <f>SUMIF('[1]2026B and 2026F Details'!$AU:$AU,[1]GAE!$HZ270,'[1]2026B and 2026F Details'!EG:EG)</f>
        <v>0</v>
      </c>
      <c r="GD270" t="s">
        <v>109</v>
      </c>
      <c r="GE270" t="s">
        <v>126</v>
      </c>
    </row>
    <row r="271" spans="1:187" x14ac:dyDescent="0.35">
      <c r="A271" t="s">
        <v>103</v>
      </c>
      <c r="B271" t="s">
        <v>104</v>
      </c>
      <c r="C271">
        <v>80313105</v>
      </c>
      <c r="D271">
        <v>61091101</v>
      </c>
      <c r="E271" s="1">
        <v>-220</v>
      </c>
      <c r="F271" s="1">
        <v>371.63</v>
      </c>
      <c r="G271" s="1">
        <v>109.56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5758.93</v>
      </c>
      <c r="N271" s="1">
        <v>0</v>
      </c>
      <c r="O271" s="1">
        <v>0</v>
      </c>
      <c r="P271" s="1">
        <v>6461.47</v>
      </c>
      <c r="Q271" s="1">
        <v>3955.6</v>
      </c>
      <c r="R271" s="1">
        <v>2012.5000000000005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798</v>
      </c>
      <c r="Y271" s="1">
        <v>0</v>
      </c>
      <c r="Z271" s="1">
        <v>0</v>
      </c>
      <c r="AA271" s="1">
        <v>0</v>
      </c>
      <c r="AB271" s="1">
        <v>369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1155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4">
        <v>0</v>
      </c>
      <c r="ER271" s="1">
        <v>0</v>
      </c>
      <c r="ES271" s="35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f>SUMIF('[1]2026B and 2026F Details'!$AU:$AU,[1]GAE!$HZ271,'[1]2026B and 2026F Details'!DV:DV)</f>
        <v>0</v>
      </c>
      <c r="FS271" s="1">
        <f>SUMIF('[1]2026B and 2026F Details'!$AU:$AU,[1]GAE!$HZ271,'[1]2026B and 2026F Details'!DW:DW)</f>
        <v>0</v>
      </c>
      <c r="FT271" s="1">
        <f>SUMIF('[1]2026B and 2026F Details'!$AU:$AU,[1]GAE!$HZ271,'[1]2026B and 2026F Details'!DX:DX)</f>
        <v>0</v>
      </c>
      <c r="FU271" s="1">
        <f>SUMIF('[1]2026B and 2026F Details'!$AU:$AU,[1]GAE!$HZ271,'[1]2026B and 2026F Details'!DY:DY)</f>
        <v>0</v>
      </c>
      <c r="FV271" s="1">
        <f>SUMIF('[1]2026B and 2026F Details'!$AU:$AU,[1]GAE!$HZ271,'[1]2026B and 2026F Details'!DZ:DZ)</f>
        <v>0</v>
      </c>
      <c r="FW271" s="1">
        <f>SUMIF('[1]2026B and 2026F Details'!$AU:$AU,[1]GAE!$HZ271,'[1]2026B and 2026F Details'!EA:EA)</f>
        <v>0</v>
      </c>
      <c r="FX271" s="1">
        <f>SUMIF('[1]2026B and 2026F Details'!$AU:$AU,[1]GAE!$HZ271,'[1]2026B and 2026F Details'!EB:EB)</f>
        <v>0</v>
      </c>
      <c r="FY271" s="1">
        <f>SUMIF('[1]2026B and 2026F Details'!$AU:$AU,[1]GAE!$HZ271,'[1]2026B and 2026F Details'!EC:EC)</f>
        <v>0</v>
      </c>
      <c r="FZ271" s="1">
        <f>SUMIF('[1]2026B and 2026F Details'!$AU:$AU,[1]GAE!$HZ271,'[1]2026B and 2026F Details'!ED:ED)</f>
        <v>0</v>
      </c>
      <c r="GA271" s="1">
        <f>SUMIF('[1]2026B and 2026F Details'!$AU:$AU,[1]GAE!$HZ271,'[1]2026B and 2026F Details'!EE:EE)</f>
        <v>0</v>
      </c>
      <c r="GB271" s="1">
        <f>SUMIF('[1]2026B and 2026F Details'!$AU:$AU,[1]GAE!$HZ271,'[1]2026B and 2026F Details'!EF:EF)</f>
        <v>0</v>
      </c>
      <c r="GC271" s="1">
        <f>SUMIF('[1]2026B and 2026F Details'!$AU:$AU,[1]GAE!$HZ271,'[1]2026B and 2026F Details'!EG:EG)</f>
        <v>0</v>
      </c>
      <c r="GD271" t="s">
        <v>109</v>
      </c>
      <c r="GE271" t="s">
        <v>126</v>
      </c>
    </row>
    <row r="272" spans="1:187" x14ac:dyDescent="0.35">
      <c r="A272" t="s">
        <v>103</v>
      </c>
      <c r="B272" t="s">
        <v>104</v>
      </c>
      <c r="C272">
        <v>80313106</v>
      </c>
      <c r="D272">
        <v>61091101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1225.45</v>
      </c>
      <c r="M272" s="1">
        <v>0</v>
      </c>
      <c r="N272" s="1">
        <v>3210.09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4">
        <v>0</v>
      </c>
      <c r="ER272" s="1">
        <v>0</v>
      </c>
      <c r="ES272" s="35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f>SUMIF('[1]2026B and 2026F Details'!$AU:$AU,[1]GAE!$HZ272,'[1]2026B and 2026F Details'!DV:DV)</f>
        <v>0</v>
      </c>
      <c r="FS272" s="1">
        <f>SUMIF('[1]2026B and 2026F Details'!$AU:$AU,[1]GAE!$HZ272,'[1]2026B and 2026F Details'!DW:DW)</f>
        <v>0</v>
      </c>
      <c r="FT272" s="1">
        <f>SUMIF('[1]2026B and 2026F Details'!$AU:$AU,[1]GAE!$HZ272,'[1]2026B and 2026F Details'!DX:DX)</f>
        <v>0</v>
      </c>
      <c r="FU272" s="1">
        <f>SUMIF('[1]2026B and 2026F Details'!$AU:$AU,[1]GAE!$HZ272,'[1]2026B and 2026F Details'!DY:DY)</f>
        <v>0</v>
      </c>
      <c r="FV272" s="1">
        <f>SUMIF('[1]2026B and 2026F Details'!$AU:$AU,[1]GAE!$HZ272,'[1]2026B and 2026F Details'!DZ:DZ)</f>
        <v>0</v>
      </c>
      <c r="FW272" s="1">
        <f>SUMIF('[1]2026B and 2026F Details'!$AU:$AU,[1]GAE!$HZ272,'[1]2026B and 2026F Details'!EA:EA)</f>
        <v>0</v>
      </c>
      <c r="FX272" s="1">
        <f>SUMIF('[1]2026B and 2026F Details'!$AU:$AU,[1]GAE!$HZ272,'[1]2026B and 2026F Details'!EB:EB)</f>
        <v>0</v>
      </c>
      <c r="FY272" s="1">
        <f>SUMIF('[1]2026B and 2026F Details'!$AU:$AU,[1]GAE!$HZ272,'[1]2026B and 2026F Details'!EC:EC)</f>
        <v>0</v>
      </c>
      <c r="FZ272" s="1">
        <f>SUMIF('[1]2026B and 2026F Details'!$AU:$AU,[1]GAE!$HZ272,'[1]2026B and 2026F Details'!ED:ED)</f>
        <v>0</v>
      </c>
      <c r="GA272" s="1">
        <f>SUMIF('[1]2026B and 2026F Details'!$AU:$AU,[1]GAE!$HZ272,'[1]2026B and 2026F Details'!EE:EE)</f>
        <v>0</v>
      </c>
      <c r="GB272" s="1">
        <f>SUMIF('[1]2026B and 2026F Details'!$AU:$AU,[1]GAE!$HZ272,'[1]2026B and 2026F Details'!EF:EF)</f>
        <v>0</v>
      </c>
      <c r="GC272" s="1">
        <f>SUMIF('[1]2026B and 2026F Details'!$AU:$AU,[1]GAE!$HZ272,'[1]2026B and 2026F Details'!EG:EG)</f>
        <v>0</v>
      </c>
      <c r="GD272" t="s">
        <v>109</v>
      </c>
      <c r="GE272" t="s">
        <v>126</v>
      </c>
    </row>
    <row r="273" spans="1:187" x14ac:dyDescent="0.35">
      <c r="A273" t="s">
        <v>103</v>
      </c>
      <c r="B273" t="s">
        <v>104</v>
      </c>
      <c r="C273">
        <v>80314101</v>
      </c>
      <c r="D273">
        <v>61091101</v>
      </c>
      <c r="E273" s="1">
        <v>0</v>
      </c>
      <c r="F273" s="1">
        <v>2274.46</v>
      </c>
      <c r="G273" s="1">
        <v>6701.37</v>
      </c>
      <c r="H273" s="1">
        <v>0</v>
      </c>
      <c r="I273" s="1">
        <v>0</v>
      </c>
      <c r="J273" s="1">
        <v>0</v>
      </c>
      <c r="K273" s="1">
        <v>2466</v>
      </c>
      <c r="L273" s="1">
        <v>380</v>
      </c>
      <c r="M273" s="1">
        <v>0</v>
      </c>
      <c r="N273" s="1">
        <v>1279.9099999999999</v>
      </c>
      <c r="O273" s="1">
        <v>295</v>
      </c>
      <c r="P273" s="1">
        <v>0</v>
      </c>
      <c r="Q273" s="1">
        <v>2520</v>
      </c>
      <c r="R273" s="1">
        <v>2630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1929</v>
      </c>
      <c r="Y273" s="1">
        <v>0</v>
      </c>
      <c r="Z273" s="1">
        <v>0</v>
      </c>
      <c r="AA273" s="1">
        <v>3793.8199999999997</v>
      </c>
      <c r="AB273" s="1">
        <v>3094.25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1938</v>
      </c>
      <c r="AJ273" s="1">
        <v>0</v>
      </c>
      <c r="AK273" s="1">
        <v>0</v>
      </c>
      <c r="AL273" s="1">
        <v>0</v>
      </c>
      <c r="AM273" s="1">
        <v>5659.42</v>
      </c>
      <c r="AN273" s="1">
        <v>-2694.42</v>
      </c>
      <c r="AO273" s="1">
        <v>9499.02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4">
        <v>0</v>
      </c>
      <c r="ER273" s="1">
        <v>0</v>
      </c>
      <c r="ES273" s="35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f>SUMIF('[1]2026B and 2026F Details'!$AU:$AU,[1]GAE!$HZ273,'[1]2026B and 2026F Details'!DV:DV)</f>
        <v>0</v>
      </c>
      <c r="FS273" s="1">
        <f>SUMIF('[1]2026B and 2026F Details'!$AU:$AU,[1]GAE!$HZ273,'[1]2026B and 2026F Details'!DW:DW)</f>
        <v>0</v>
      </c>
      <c r="FT273" s="1">
        <f>SUMIF('[1]2026B and 2026F Details'!$AU:$AU,[1]GAE!$HZ273,'[1]2026B and 2026F Details'!DX:DX)</f>
        <v>0</v>
      </c>
      <c r="FU273" s="1">
        <f>SUMIF('[1]2026B and 2026F Details'!$AU:$AU,[1]GAE!$HZ273,'[1]2026B and 2026F Details'!DY:DY)</f>
        <v>0</v>
      </c>
      <c r="FV273" s="1">
        <f>SUMIF('[1]2026B and 2026F Details'!$AU:$AU,[1]GAE!$HZ273,'[1]2026B and 2026F Details'!DZ:DZ)</f>
        <v>0</v>
      </c>
      <c r="FW273" s="1">
        <f>SUMIF('[1]2026B and 2026F Details'!$AU:$AU,[1]GAE!$HZ273,'[1]2026B and 2026F Details'!EA:EA)</f>
        <v>0</v>
      </c>
      <c r="FX273" s="1">
        <f>SUMIF('[1]2026B and 2026F Details'!$AU:$AU,[1]GAE!$HZ273,'[1]2026B and 2026F Details'!EB:EB)</f>
        <v>0</v>
      </c>
      <c r="FY273" s="1">
        <f>SUMIF('[1]2026B and 2026F Details'!$AU:$AU,[1]GAE!$HZ273,'[1]2026B and 2026F Details'!EC:EC)</f>
        <v>0</v>
      </c>
      <c r="FZ273" s="1">
        <f>SUMIF('[1]2026B and 2026F Details'!$AU:$AU,[1]GAE!$HZ273,'[1]2026B and 2026F Details'!ED:ED)</f>
        <v>0</v>
      </c>
      <c r="GA273" s="1">
        <f>SUMIF('[1]2026B and 2026F Details'!$AU:$AU,[1]GAE!$HZ273,'[1]2026B and 2026F Details'!EE:EE)</f>
        <v>0</v>
      </c>
      <c r="GB273" s="1">
        <f>SUMIF('[1]2026B and 2026F Details'!$AU:$AU,[1]GAE!$HZ273,'[1]2026B and 2026F Details'!EF:EF)</f>
        <v>0</v>
      </c>
      <c r="GC273" s="1">
        <f>SUMIF('[1]2026B and 2026F Details'!$AU:$AU,[1]GAE!$HZ273,'[1]2026B and 2026F Details'!EG:EG)</f>
        <v>0</v>
      </c>
      <c r="GD273" t="s">
        <v>109</v>
      </c>
      <c r="GE273" t="s">
        <v>126</v>
      </c>
    </row>
    <row r="274" spans="1:187" x14ac:dyDescent="0.35">
      <c r="A274" t="s">
        <v>103</v>
      </c>
      <c r="B274" t="s">
        <v>104</v>
      </c>
      <c r="C274">
        <v>80315201</v>
      </c>
      <c r="D274">
        <v>61091101</v>
      </c>
      <c r="E274" s="1">
        <v>0</v>
      </c>
      <c r="F274" s="1">
        <v>2274.46</v>
      </c>
      <c r="G274" s="1">
        <v>1643.38</v>
      </c>
      <c r="H274" s="1">
        <v>6776.5</v>
      </c>
      <c r="I274" s="1">
        <v>0</v>
      </c>
      <c r="J274" s="1">
        <v>1000</v>
      </c>
      <c r="K274" s="1">
        <v>0</v>
      </c>
      <c r="L274" s="1">
        <v>0</v>
      </c>
      <c r="M274" s="1">
        <v>0</v>
      </c>
      <c r="N274" s="1">
        <v>13557.66</v>
      </c>
      <c r="O274" s="1">
        <v>8693.7900000000009</v>
      </c>
      <c r="P274" s="1">
        <v>8471.2799999999988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10569.93</v>
      </c>
      <c r="W274" s="1">
        <v>7133</v>
      </c>
      <c r="X274" s="1">
        <v>543.20999999999913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1693.07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4">
        <v>0</v>
      </c>
      <c r="ER274" s="1">
        <v>0</v>
      </c>
      <c r="ES274" s="35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f>SUMIF('[1]2026B and 2026F Details'!$AU:$AU,[1]GAE!$HZ274,'[1]2026B and 2026F Details'!DV:DV)</f>
        <v>0</v>
      </c>
      <c r="FS274" s="1">
        <f>SUMIF('[1]2026B and 2026F Details'!$AU:$AU,[1]GAE!$HZ274,'[1]2026B and 2026F Details'!DW:DW)</f>
        <v>0</v>
      </c>
      <c r="FT274" s="1">
        <f>SUMIF('[1]2026B and 2026F Details'!$AU:$AU,[1]GAE!$HZ274,'[1]2026B and 2026F Details'!DX:DX)</f>
        <v>0</v>
      </c>
      <c r="FU274" s="1">
        <f>SUMIF('[1]2026B and 2026F Details'!$AU:$AU,[1]GAE!$HZ274,'[1]2026B and 2026F Details'!DY:DY)</f>
        <v>0</v>
      </c>
      <c r="FV274" s="1">
        <f>SUMIF('[1]2026B and 2026F Details'!$AU:$AU,[1]GAE!$HZ274,'[1]2026B and 2026F Details'!DZ:DZ)</f>
        <v>0</v>
      </c>
      <c r="FW274" s="1">
        <f>SUMIF('[1]2026B and 2026F Details'!$AU:$AU,[1]GAE!$HZ274,'[1]2026B and 2026F Details'!EA:EA)</f>
        <v>0</v>
      </c>
      <c r="FX274" s="1">
        <f>SUMIF('[1]2026B and 2026F Details'!$AU:$AU,[1]GAE!$HZ274,'[1]2026B and 2026F Details'!EB:EB)</f>
        <v>0</v>
      </c>
      <c r="FY274" s="1">
        <f>SUMIF('[1]2026B and 2026F Details'!$AU:$AU,[1]GAE!$HZ274,'[1]2026B and 2026F Details'!EC:EC)</f>
        <v>0</v>
      </c>
      <c r="FZ274" s="1">
        <f>SUMIF('[1]2026B and 2026F Details'!$AU:$AU,[1]GAE!$HZ274,'[1]2026B and 2026F Details'!ED:ED)</f>
        <v>0</v>
      </c>
      <c r="GA274" s="1">
        <f>SUMIF('[1]2026B and 2026F Details'!$AU:$AU,[1]GAE!$HZ274,'[1]2026B and 2026F Details'!EE:EE)</f>
        <v>0</v>
      </c>
      <c r="GB274" s="1">
        <f>SUMIF('[1]2026B and 2026F Details'!$AU:$AU,[1]GAE!$HZ274,'[1]2026B and 2026F Details'!EF:EF)</f>
        <v>0</v>
      </c>
      <c r="GC274" s="1">
        <f>SUMIF('[1]2026B and 2026F Details'!$AU:$AU,[1]GAE!$HZ274,'[1]2026B and 2026F Details'!EG:EG)</f>
        <v>0</v>
      </c>
      <c r="GD274" t="s">
        <v>109</v>
      </c>
      <c r="GE274" t="s">
        <v>126</v>
      </c>
    </row>
    <row r="275" spans="1:187" x14ac:dyDescent="0.35">
      <c r="A275" t="s">
        <v>103</v>
      </c>
      <c r="B275" t="s">
        <v>104</v>
      </c>
      <c r="C275">
        <v>80316101</v>
      </c>
      <c r="D275">
        <v>61091101</v>
      </c>
      <c r="E275" s="1">
        <v>0</v>
      </c>
      <c r="F275" s="1">
        <v>568.80999999999995</v>
      </c>
      <c r="G275" s="1">
        <v>410.98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2100</v>
      </c>
      <c r="O275" s="1">
        <v>3300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4">
        <v>0</v>
      </c>
      <c r="ER275" s="1">
        <v>0</v>
      </c>
      <c r="ES275" s="35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f>SUMIF('[1]2026B and 2026F Details'!$AU:$AU,[1]GAE!$HZ275,'[1]2026B and 2026F Details'!DV:DV)</f>
        <v>0</v>
      </c>
      <c r="FS275" s="1">
        <f>SUMIF('[1]2026B and 2026F Details'!$AU:$AU,[1]GAE!$HZ275,'[1]2026B and 2026F Details'!DW:DW)</f>
        <v>0</v>
      </c>
      <c r="FT275" s="1">
        <f>SUMIF('[1]2026B and 2026F Details'!$AU:$AU,[1]GAE!$HZ275,'[1]2026B and 2026F Details'!DX:DX)</f>
        <v>0</v>
      </c>
      <c r="FU275" s="1">
        <f>SUMIF('[1]2026B and 2026F Details'!$AU:$AU,[1]GAE!$HZ275,'[1]2026B and 2026F Details'!DY:DY)</f>
        <v>0</v>
      </c>
      <c r="FV275" s="1">
        <f>SUMIF('[1]2026B and 2026F Details'!$AU:$AU,[1]GAE!$HZ275,'[1]2026B and 2026F Details'!DZ:DZ)</f>
        <v>0</v>
      </c>
      <c r="FW275" s="1">
        <f>SUMIF('[1]2026B and 2026F Details'!$AU:$AU,[1]GAE!$HZ275,'[1]2026B and 2026F Details'!EA:EA)</f>
        <v>0</v>
      </c>
      <c r="FX275" s="1">
        <f>SUMIF('[1]2026B and 2026F Details'!$AU:$AU,[1]GAE!$HZ275,'[1]2026B and 2026F Details'!EB:EB)</f>
        <v>0</v>
      </c>
      <c r="FY275" s="1">
        <f>SUMIF('[1]2026B and 2026F Details'!$AU:$AU,[1]GAE!$HZ275,'[1]2026B and 2026F Details'!EC:EC)</f>
        <v>0</v>
      </c>
      <c r="FZ275" s="1">
        <f>SUMIF('[1]2026B and 2026F Details'!$AU:$AU,[1]GAE!$HZ275,'[1]2026B and 2026F Details'!ED:ED)</f>
        <v>0</v>
      </c>
      <c r="GA275" s="1">
        <f>SUMIF('[1]2026B and 2026F Details'!$AU:$AU,[1]GAE!$HZ275,'[1]2026B and 2026F Details'!EE:EE)</f>
        <v>0</v>
      </c>
      <c r="GB275" s="1">
        <f>SUMIF('[1]2026B and 2026F Details'!$AU:$AU,[1]GAE!$HZ275,'[1]2026B and 2026F Details'!EF:EF)</f>
        <v>0</v>
      </c>
      <c r="GC275" s="1">
        <f>SUMIF('[1]2026B and 2026F Details'!$AU:$AU,[1]GAE!$HZ275,'[1]2026B and 2026F Details'!EG:EG)</f>
        <v>0</v>
      </c>
      <c r="GD275" t="s">
        <v>109</v>
      </c>
      <c r="GE275" t="s">
        <v>126</v>
      </c>
    </row>
    <row r="276" spans="1:187" x14ac:dyDescent="0.35">
      <c r="A276" t="s">
        <v>103</v>
      </c>
      <c r="B276" t="s">
        <v>104</v>
      </c>
      <c r="C276">
        <v>80317101</v>
      </c>
      <c r="D276">
        <v>61091101</v>
      </c>
      <c r="E276" s="1">
        <v>0</v>
      </c>
      <c r="F276" s="1">
        <v>1819.57</v>
      </c>
      <c r="G276" s="1">
        <v>1314.7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1800.0000000000005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4">
        <v>0</v>
      </c>
      <c r="ER276" s="1">
        <v>0</v>
      </c>
      <c r="ES276" s="35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f>SUMIF('[1]2026B and 2026F Details'!$AU:$AU,[1]GAE!$HZ276,'[1]2026B and 2026F Details'!DV:DV)</f>
        <v>0</v>
      </c>
      <c r="FS276" s="1">
        <f>SUMIF('[1]2026B and 2026F Details'!$AU:$AU,[1]GAE!$HZ276,'[1]2026B and 2026F Details'!DW:DW)</f>
        <v>0</v>
      </c>
      <c r="FT276" s="1">
        <f>SUMIF('[1]2026B and 2026F Details'!$AU:$AU,[1]GAE!$HZ276,'[1]2026B and 2026F Details'!DX:DX)</f>
        <v>0</v>
      </c>
      <c r="FU276" s="1">
        <f>SUMIF('[1]2026B and 2026F Details'!$AU:$AU,[1]GAE!$HZ276,'[1]2026B and 2026F Details'!DY:DY)</f>
        <v>0</v>
      </c>
      <c r="FV276" s="1">
        <f>SUMIF('[1]2026B and 2026F Details'!$AU:$AU,[1]GAE!$HZ276,'[1]2026B and 2026F Details'!DZ:DZ)</f>
        <v>0</v>
      </c>
      <c r="FW276" s="1">
        <f>SUMIF('[1]2026B and 2026F Details'!$AU:$AU,[1]GAE!$HZ276,'[1]2026B and 2026F Details'!EA:EA)</f>
        <v>0</v>
      </c>
      <c r="FX276" s="1">
        <f>SUMIF('[1]2026B and 2026F Details'!$AU:$AU,[1]GAE!$HZ276,'[1]2026B and 2026F Details'!EB:EB)</f>
        <v>0</v>
      </c>
      <c r="FY276" s="1">
        <f>SUMIF('[1]2026B and 2026F Details'!$AU:$AU,[1]GAE!$HZ276,'[1]2026B and 2026F Details'!EC:EC)</f>
        <v>0</v>
      </c>
      <c r="FZ276" s="1">
        <f>SUMIF('[1]2026B and 2026F Details'!$AU:$AU,[1]GAE!$HZ276,'[1]2026B and 2026F Details'!ED:ED)</f>
        <v>0</v>
      </c>
      <c r="GA276" s="1">
        <f>SUMIF('[1]2026B and 2026F Details'!$AU:$AU,[1]GAE!$HZ276,'[1]2026B and 2026F Details'!EE:EE)</f>
        <v>0</v>
      </c>
      <c r="GB276" s="1">
        <f>SUMIF('[1]2026B and 2026F Details'!$AU:$AU,[1]GAE!$HZ276,'[1]2026B and 2026F Details'!EF:EF)</f>
        <v>0</v>
      </c>
      <c r="GC276" s="1">
        <f>SUMIF('[1]2026B and 2026F Details'!$AU:$AU,[1]GAE!$HZ276,'[1]2026B and 2026F Details'!EG:EG)</f>
        <v>0</v>
      </c>
      <c r="GD276" t="s">
        <v>109</v>
      </c>
      <c r="GE276" t="s">
        <v>126</v>
      </c>
    </row>
    <row r="277" spans="1:187" x14ac:dyDescent="0.35">
      <c r="A277" t="s">
        <v>103</v>
      </c>
      <c r="B277" t="s">
        <v>104</v>
      </c>
      <c r="C277">
        <v>81133102</v>
      </c>
      <c r="D277">
        <v>61091101</v>
      </c>
      <c r="E277" s="1">
        <v>0</v>
      </c>
      <c r="F277" s="1">
        <v>0</v>
      </c>
      <c r="G277" s="1">
        <v>0</v>
      </c>
      <c r="H277" s="1">
        <v>1966.16</v>
      </c>
      <c r="I277" s="1">
        <v>10000</v>
      </c>
      <c r="J277" s="1">
        <v>0</v>
      </c>
      <c r="K277" s="1">
        <v>756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1225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2000</v>
      </c>
      <c r="Y277" s="1">
        <v>450</v>
      </c>
      <c r="Z277" s="1">
        <v>50</v>
      </c>
      <c r="AA277" s="1">
        <v>50</v>
      </c>
      <c r="AB277" s="1">
        <v>50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12360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4000</v>
      </c>
      <c r="AQ277" s="1">
        <v>2000</v>
      </c>
      <c r="AR277" s="1">
        <v>2000</v>
      </c>
      <c r="AS277" s="1">
        <v>3922.7999999999993</v>
      </c>
      <c r="AT277" s="1">
        <v>2000</v>
      </c>
      <c r="AU277" s="1">
        <v>2000</v>
      </c>
      <c r="AV277" s="1">
        <v>2000</v>
      </c>
      <c r="AW277" s="1">
        <v>2000</v>
      </c>
      <c r="AX277" s="1">
        <v>0</v>
      </c>
      <c r="AY277" s="1">
        <v>4000</v>
      </c>
      <c r="AZ277" s="1">
        <v>77.200000000000728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4">
        <v>0</v>
      </c>
      <c r="ER277" s="1">
        <v>0</v>
      </c>
      <c r="ES277" s="35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f>SUMIF('[1]2026B and 2026F Details'!$AU:$AU,[1]GAE!$HZ277,'[1]2026B and 2026F Details'!DV:DV)</f>
        <v>0</v>
      </c>
      <c r="FS277" s="1">
        <f>SUMIF('[1]2026B and 2026F Details'!$AU:$AU,[1]GAE!$HZ277,'[1]2026B and 2026F Details'!DW:DW)</f>
        <v>0</v>
      </c>
      <c r="FT277" s="1">
        <f>SUMIF('[1]2026B and 2026F Details'!$AU:$AU,[1]GAE!$HZ277,'[1]2026B and 2026F Details'!DX:DX)</f>
        <v>0</v>
      </c>
      <c r="FU277" s="1">
        <f>SUMIF('[1]2026B and 2026F Details'!$AU:$AU,[1]GAE!$HZ277,'[1]2026B and 2026F Details'!DY:DY)</f>
        <v>0</v>
      </c>
      <c r="FV277" s="1">
        <f>SUMIF('[1]2026B and 2026F Details'!$AU:$AU,[1]GAE!$HZ277,'[1]2026B and 2026F Details'!DZ:DZ)</f>
        <v>0</v>
      </c>
      <c r="FW277" s="1">
        <f>SUMIF('[1]2026B and 2026F Details'!$AU:$AU,[1]GAE!$HZ277,'[1]2026B and 2026F Details'!EA:EA)</f>
        <v>0</v>
      </c>
      <c r="FX277" s="1">
        <f>SUMIF('[1]2026B and 2026F Details'!$AU:$AU,[1]GAE!$HZ277,'[1]2026B and 2026F Details'!EB:EB)</f>
        <v>0</v>
      </c>
      <c r="FY277" s="1">
        <f>SUMIF('[1]2026B and 2026F Details'!$AU:$AU,[1]GAE!$HZ277,'[1]2026B and 2026F Details'!EC:EC)</f>
        <v>0</v>
      </c>
      <c r="FZ277" s="1">
        <f>SUMIF('[1]2026B and 2026F Details'!$AU:$AU,[1]GAE!$HZ277,'[1]2026B and 2026F Details'!ED:ED)</f>
        <v>0</v>
      </c>
      <c r="GA277" s="1">
        <f>SUMIF('[1]2026B and 2026F Details'!$AU:$AU,[1]GAE!$HZ277,'[1]2026B and 2026F Details'!EE:EE)</f>
        <v>0</v>
      </c>
      <c r="GB277" s="1">
        <f>SUMIF('[1]2026B and 2026F Details'!$AU:$AU,[1]GAE!$HZ277,'[1]2026B and 2026F Details'!EF:EF)</f>
        <v>0</v>
      </c>
      <c r="GC277" s="1">
        <f>SUMIF('[1]2026B and 2026F Details'!$AU:$AU,[1]GAE!$HZ277,'[1]2026B and 2026F Details'!EG:EG)</f>
        <v>0</v>
      </c>
      <c r="GD277" t="s">
        <v>109</v>
      </c>
      <c r="GE277" t="s">
        <v>126</v>
      </c>
    </row>
    <row r="278" spans="1:187" x14ac:dyDescent="0.35">
      <c r="A278" t="s">
        <v>103</v>
      </c>
      <c r="B278" t="s">
        <v>104</v>
      </c>
      <c r="C278">
        <v>81134102</v>
      </c>
      <c r="D278">
        <v>61091101</v>
      </c>
      <c r="E278" s="1">
        <v>4501.37</v>
      </c>
      <c r="F278" s="1">
        <v>42012.75</v>
      </c>
      <c r="G278" s="1">
        <v>4501.3699999999953</v>
      </c>
      <c r="H278" s="1">
        <v>4501.3700000000026</v>
      </c>
      <c r="I278" s="1">
        <v>-33010.020000000004</v>
      </c>
      <c r="J278" s="1">
        <v>4501.3600000000006</v>
      </c>
      <c r="K278" s="1">
        <v>24902.09</v>
      </c>
      <c r="L278" s="1">
        <v>4501.3700000000026</v>
      </c>
      <c r="M278" s="1">
        <v>4501.3599999999933</v>
      </c>
      <c r="N278" s="1">
        <v>4501.3700000000026</v>
      </c>
      <c r="O278" s="1">
        <v>4501.3699999999953</v>
      </c>
      <c r="P278" s="1">
        <v>4501.3600000000006</v>
      </c>
      <c r="Q278" s="1">
        <v>2573</v>
      </c>
      <c r="R278" s="1">
        <v>2573</v>
      </c>
      <c r="S278" s="1">
        <v>2573</v>
      </c>
      <c r="T278" s="1">
        <v>2573</v>
      </c>
      <c r="U278" s="1">
        <v>2573</v>
      </c>
      <c r="V278" s="1">
        <v>2573</v>
      </c>
      <c r="W278" s="1">
        <v>2573</v>
      </c>
      <c r="X278" s="1">
        <v>2573</v>
      </c>
      <c r="Y278" s="1">
        <v>2573</v>
      </c>
      <c r="Z278" s="1">
        <v>2573</v>
      </c>
      <c r="AA278" s="1">
        <v>2573</v>
      </c>
      <c r="AB278" s="1">
        <v>-22143.4</v>
      </c>
      <c r="AC278" s="1">
        <v>2640.67</v>
      </c>
      <c r="AD278" s="1">
        <v>2640.67</v>
      </c>
      <c r="AE278" s="1">
        <v>2640.66</v>
      </c>
      <c r="AF278" s="1">
        <v>2640.67</v>
      </c>
      <c r="AG278" s="1">
        <v>2640.67</v>
      </c>
      <c r="AH278" s="1">
        <v>0</v>
      </c>
      <c r="AI278" s="1">
        <v>0</v>
      </c>
      <c r="AJ278" s="1">
        <v>7922</v>
      </c>
      <c r="AK278" s="1">
        <v>2640.66</v>
      </c>
      <c r="AL278" s="1">
        <v>2640.6800000000003</v>
      </c>
      <c r="AM278" s="1">
        <v>2640.66</v>
      </c>
      <c r="AN278" s="1">
        <v>252.65999999999985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4">
        <v>0</v>
      </c>
      <c r="ER278" s="1">
        <v>0</v>
      </c>
      <c r="ES278" s="35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f>SUMIF('[1]2026B and 2026F Details'!$AU:$AU,[1]GAE!$HZ278,'[1]2026B and 2026F Details'!DV:DV)</f>
        <v>0</v>
      </c>
      <c r="FS278" s="1">
        <f>SUMIF('[1]2026B and 2026F Details'!$AU:$AU,[1]GAE!$HZ278,'[1]2026B and 2026F Details'!DW:DW)</f>
        <v>0</v>
      </c>
      <c r="FT278" s="1">
        <f>SUMIF('[1]2026B and 2026F Details'!$AU:$AU,[1]GAE!$HZ278,'[1]2026B and 2026F Details'!DX:DX)</f>
        <v>0</v>
      </c>
      <c r="FU278" s="1">
        <f>SUMIF('[1]2026B and 2026F Details'!$AU:$AU,[1]GAE!$HZ278,'[1]2026B and 2026F Details'!DY:DY)</f>
        <v>0</v>
      </c>
      <c r="FV278" s="1">
        <f>SUMIF('[1]2026B and 2026F Details'!$AU:$AU,[1]GAE!$HZ278,'[1]2026B and 2026F Details'!DZ:DZ)</f>
        <v>0</v>
      </c>
      <c r="FW278" s="1">
        <f>SUMIF('[1]2026B and 2026F Details'!$AU:$AU,[1]GAE!$HZ278,'[1]2026B and 2026F Details'!EA:EA)</f>
        <v>0</v>
      </c>
      <c r="FX278" s="1">
        <f>SUMIF('[1]2026B and 2026F Details'!$AU:$AU,[1]GAE!$HZ278,'[1]2026B and 2026F Details'!EB:EB)</f>
        <v>0</v>
      </c>
      <c r="FY278" s="1">
        <f>SUMIF('[1]2026B and 2026F Details'!$AU:$AU,[1]GAE!$HZ278,'[1]2026B and 2026F Details'!EC:EC)</f>
        <v>0</v>
      </c>
      <c r="FZ278" s="1">
        <f>SUMIF('[1]2026B and 2026F Details'!$AU:$AU,[1]GAE!$HZ278,'[1]2026B and 2026F Details'!ED:ED)</f>
        <v>0</v>
      </c>
      <c r="GA278" s="1">
        <f>SUMIF('[1]2026B and 2026F Details'!$AU:$AU,[1]GAE!$HZ278,'[1]2026B and 2026F Details'!EE:EE)</f>
        <v>0</v>
      </c>
      <c r="GB278" s="1">
        <f>SUMIF('[1]2026B and 2026F Details'!$AU:$AU,[1]GAE!$HZ278,'[1]2026B and 2026F Details'!EF:EF)</f>
        <v>0</v>
      </c>
      <c r="GC278" s="1">
        <f>SUMIF('[1]2026B and 2026F Details'!$AU:$AU,[1]GAE!$HZ278,'[1]2026B and 2026F Details'!EG:EG)</f>
        <v>0</v>
      </c>
      <c r="GD278" t="s">
        <v>135</v>
      </c>
      <c r="GE278" t="s">
        <v>136</v>
      </c>
    </row>
    <row r="279" spans="1:187" x14ac:dyDescent="0.35">
      <c r="A279" t="s">
        <v>103</v>
      </c>
      <c r="B279" t="s">
        <v>104</v>
      </c>
      <c r="C279">
        <v>90111201</v>
      </c>
      <c r="D279">
        <v>61091101</v>
      </c>
      <c r="E279" s="1">
        <v>0</v>
      </c>
      <c r="F279" s="1">
        <v>-943.5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2160</v>
      </c>
      <c r="M279" s="1">
        <v>0</v>
      </c>
      <c r="N279" s="1">
        <v>0</v>
      </c>
      <c r="O279" s="1">
        <v>0</v>
      </c>
      <c r="P279" s="1">
        <v>14906.88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4">
        <v>0</v>
      </c>
      <c r="ER279" s="1">
        <v>0</v>
      </c>
      <c r="ES279" s="35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f>SUMIF('[1]2026B and 2026F Details'!$AU:$AU,[1]GAE!$HZ279,'[1]2026B and 2026F Details'!DV:DV)</f>
        <v>0</v>
      </c>
      <c r="FS279" s="1">
        <f>SUMIF('[1]2026B and 2026F Details'!$AU:$AU,[1]GAE!$HZ279,'[1]2026B and 2026F Details'!DW:DW)</f>
        <v>0</v>
      </c>
      <c r="FT279" s="1">
        <f>SUMIF('[1]2026B and 2026F Details'!$AU:$AU,[1]GAE!$HZ279,'[1]2026B and 2026F Details'!DX:DX)</f>
        <v>0</v>
      </c>
      <c r="FU279" s="1">
        <f>SUMIF('[1]2026B and 2026F Details'!$AU:$AU,[1]GAE!$HZ279,'[1]2026B and 2026F Details'!DY:DY)</f>
        <v>0</v>
      </c>
      <c r="FV279" s="1">
        <f>SUMIF('[1]2026B and 2026F Details'!$AU:$AU,[1]GAE!$HZ279,'[1]2026B and 2026F Details'!DZ:DZ)</f>
        <v>0</v>
      </c>
      <c r="FW279" s="1">
        <f>SUMIF('[1]2026B and 2026F Details'!$AU:$AU,[1]GAE!$HZ279,'[1]2026B and 2026F Details'!EA:EA)</f>
        <v>0</v>
      </c>
      <c r="FX279" s="1">
        <f>SUMIF('[1]2026B and 2026F Details'!$AU:$AU,[1]GAE!$HZ279,'[1]2026B and 2026F Details'!EB:EB)</f>
        <v>0</v>
      </c>
      <c r="FY279" s="1">
        <f>SUMIF('[1]2026B and 2026F Details'!$AU:$AU,[1]GAE!$HZ279,'[1]2026B and 2026F Details'!EC:EC)</f>
        <v>0</v>
      </c>
      <c r="FZ279" s="1">
        <f>SUMIF('[1]2026B and 2026F Details'!$AU:$AU,[1]GAE!$HZ279,'[1]2026B and 2026F Details'!ED:ED)</f>
        <v>0</v>
      </c>
      <c r="GA279" s="1">
        <f>SUMIF('[1]2026B and 2026F Details'!$AU:$AU,[1]GAE!$HZ279,'[1]2026B and 2026F Details'!EE:EE)</f>
        <v>0</v>
      </c>
      <c r="GB279" s="1">
        <f>SUMIF('[1]2026B and 2026F Details'!$AU:$AU,[1]GAE!$HZ279,'[1]2026B and 2026F Details'!EF:EF)</f>
        <v>0</v>
      </c>
      <c r="GC279" s="1">
        <f>SUMIF('[1]2026B and 2026F Details'!$AU:$AU,[1]GAE!$HZ279,'[1]2026B and 2026F Details'!EG:EG)</f>
        <v>0</v>
      </c>
      <c r="GD279" t="s">
        <v>109</v>
      </c>
      <c r="GE279" t="s">
        <v>126</v>
      </c>
    </row>
    <row r="280" spans="1:187" x14ac:dyDescent="0.35">
      <c r="A280" t="s">
        <v>103</v>
      </c>
      <c r="B280" t="s">
        <v>104</v>
      </c>
      <c r="C280">
        <v>90111203</v>
      </c>
      <c r="D280">
        <v>61091101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3028</v>
      </c>
      <c r="L280" s="1">
        <v>0</v>
      </c>
      <c r="M280" s="1">
        <v>7055.7999999999993</v>
      </c>
      <c r="N280" s="1">
        <v>0</v>
      </c>
      <c r="O280" s="1">
        <v>0</v>
      </c>
      <c r="P280" s="1">
        <v>0</v>
      </c>
      <c r="Q280" s="1">
        <v>0</v>
      </c>
      <c r="R280" s="1">
        <v>1198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1736.1399999999999</v>
      </c>
      <c r="AA280" s="1">
        <v>0</v>
      </c>
      <c r="AB280" s="1">
        <v>0</v>
      </c>
      <c r="AC280" s="1">
        <v>0</v>
      </c>
      <c r="AD280" s="1">
        <v>3055.95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2246.6999999999998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6381.8300000000008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4">
        <v>0</v>
      </c>
      <c r="ER280" s="1">
        <v>0</v>
      </c>
      <c r="ES280" s="35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f>SUMIF('[1]2026B and 2026F Details'!$AU:$AU,[1]GAE!$HZ280,'[1]2026B and 2026F Details'!DV:DV)</f>
        <v>0</v>
      </c>
      <c r="FS280" s="1">
        <f>SUMIF('[1]2026B and 2026F Details'!$AU:$AU,[1]GAE!$HZ280,'[1]2026B and 2026F Details'!DW:DW)</f>
        <v>0</v>
      </c>
      <c r="FT280" s="1">
        <f>SUMIF('[1]2026B and 2026F Details'!$AU:$AU,[1]GAE!$HZ280,'[1]2026B and 2026F Details'!DX:DX)</f>
        <v>0</v>
      </c>
      <c r="FU280" s="1">
        <f>SUMIF('[1]2026B and 2026F Details'!$AU:$AU,[1]GAE!$HZ280,'[1]2026B and 2026F Details'!DY:DY)</f>
        <v>0</v>
      </c>
      <c r="FV280" s="1">
        <f>SUMIF('[1]2026B and 2026F Details'!$AU:$AU,[1]GAE!$HZ280,'[1]2026B and 2026F Details'!DZ:DZ)</f>
        <v>0</v>
      </c>
      <c r="FW280" s="1">
        <f>SUMIF('[1]2026B and 2026F Details'!$AU:$AU,[1]GAE!$HZ280,'[1]2026B and 2026F Details'!EA:EA)</f>
        <v>0</v>
      </c>
      <c r="FX280" s="1">
        <f>SUMIF('[1]2026B and 2026F Details'!$AU:$AU,[1]GAE!$HZ280,'[1]2026B and 2026F Details'!EB:EB)</f>
        <v>0</v>
      </c>
      <c r="FY280" s="1">
        <f>SUMIF('[1]2026B and 2026F Details'!$AU:$AU,[1]GAE!$HZ280,'[1]2026B and 2026F Details'!EC:EC)</f>
        <v>0</v>
      </c>
      <c r="FZ280" s="1">
        <f>SUMIF('[1]2026B and 2026F Details'!$AU:$AU,[1]GAE!$HZ280,'[1]2026B and 2026F Details'!ED:ED)</f>
        <v>0</v>
      </c>
      <c r="GA280" s="1">
        <f>SUMIF('[1]2026B and 2026F Details'!$AU:$AU,[1]GAE!$HZ280,'[1]2026B and 2026F Details'!EE:EE)</f>
        <v>0</v>
      </c>
      <c r="GB280" s="1">
        <f>SUMIF('[1]2026B and 2026F Details'!$AU:$AU,[1]GAE!$HZ280,'[1]2026B and 2026F Details'!EF:EF)</f>
        <v>0</v>
      </c>
      <c r="GC280" s="1">
        <f>SUMIF('[1]2026B and 2026F Details'!$AU:$AU,[1]GAE!$HZ280,'[1]2026B and 2026F Details'!EG:EG)</f>
        <v>0</v>
      </c>
      <c r="GD280" t="s">
        <v>109</v>
      </c>
      <c r="GE280" t="s">
        <v>126</v>
      </c>
    </row>
    <row r="281" spans="1:187" x14ac:dyDescent="0.35">
      <c r="A281" t="s">
        <v>103</v>
      </c>
      <c r="B281" t="s">
        <v>104</v>
      </c>
      <c r="C281">
        <v>90122101</v>
      </c>
      <c r="D281">
        <v>61091101</v>
      </c>
      <c r="E281" s="1">
        <v>0</v>
      </c>
      <c r="F281" s="1">
        <v>0</v>
      </c>
      <c r="G281" s="1">
        <v>0</v>
      </c>
      <c r="H281" s="1"/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/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700000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4">
        <v>0</v>
      </c>
      <c r="ER281" s="1">
        <v>0</v>
      </c>
      <c r="ES281" s="35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f>SUMIF('[1]2026B and 2026F Details'!$AU:$AU,[1]GAE!$HZ281,'[1]2026B and 2026F Details'!DV:DV)</f>
        <v>0</v>
      </c>
      <c r="FS281" s="1">
        <f>SUMIF('[1]2026B and 2026F Details'!$AU:$AU,[1]GAE!$HZ281,'[1]2026B and 2026F Details'!DW:DW)</f>
        <v>0</v>
      </c>
      <c r="FT281" s="1">
        <f>SUMIF('[1]2026B and 2026F Details'!$AU:$AU,[1]GAE!$HZ281,'[1]2026B and 2026F Details'!DX:DX)</f>
        <v>0</v>
      </c>
      <c r="FU281" s="1">
        <f>SUMIF('[1]2026B and 2026F Details'!$AU:$AU,[1]GAE!$HZ281,'[1]2026B and 2026F Details'!DY:DY)</f>
        <v>0</v>
      </c>
      <c r="FV281" s="1">
        <f>SUMIF('[1]2026B and 2026F Details'!$AU:$AU,[1]GAE!$HZ281,'[1]2026B and 2026F Details'!DZ:DZ)</f>
        <v>0</v>
      </c>
      <c r="FW281" s="1">
        <f>SUMIF('[1]2026B and 2026F Details'!$AU:$AU,[1]GAE!$HZ281,'[1]2026B and 2026F Details'!EA:EA)</f>
        <v>0</v>
      </c>
      <c r="FX281" s="1">
        <f>SUMIF('[1]2026B and 2026F Details'!$AU:$AU,[1]GAE!$HZ281,'[1]2026B and 2026F Details'!EB:EB)</f>
        <v>0</v>
      </c>
      <c r="FY281" s="1">
        <f>SUMIF('[1]2026B and 2026F Details'!$AU:$AU,[1]GAE!$HZ281,'[1]2026B and 2026F Details'!EC:EC)</f>
        <v>0</v>
      </c>
      <c r="FZ281" s="1">
        <f>SUMIF('[1]2026B and 2026F Details'!$AU:$AU,[1]GAE!$HZ281,'[1]2026B and 2026F Details'!ED:ED)</f>
        <v>0</v>
      </c>
      <c r="GA281" s="1">
        <f>SUMIF('[1]2026B and 2026F Details'!$AU:$AU,[1]GAE!$HZ281,'[1]2026B and 2026F Details'!EE:EE)</f>
        <v>0</v>
      </c>
      <c r="GB281" s="1">
        <f>SUMIF('[1]2026B and 2026F Details'!$AU:$AU,[1]GAE!$HZ281,'[1]2026B and 2026F Details'!EF:EF)</f>
        <v>0</v>
      </c>
      <c r="GC281" s="1">
        <f>SUMIF('[1]2026B and 2026F Details'!$AU:$AU,[1]GAE!$HZ281,'[1]2026B and 2026F Details'!EG:EG)</f>
        <v>0</v>
      </c>
      <c r="GD281" t="s">
        <v>109</v>
      </c>
      <c r="GE281" t="s">
        <v>134</v>
      </c>
    </row>
    <row r="282" spans="1:187" x14ac:dyDescent="0.35">
      <c r="A282" t="s">
        <v>103</v>
      </c>
      <c r="B282" t="s">
        <v>104</v>
      </c>
      <c r="C282">
        <v>90134102</v>
      </c>
      <c r="D282">
        <v>61091101</v>
      </c>
      <c r="E282" s="1">
        <v>2832.5</v>
      </c>
      <c r="F282" s="1">
        <v>382.5</v>
      </c>
      <c r="G282" s="1">
        <v>2832.5</v>
      </c>
      <c r="H282" s="1">
        <v>32177.360000000001</v>
      </c>
      <c r="I282" s="1">
        <v>5282.5</v>
      </c>
      <c r="J282" s="1">
        <v>-26512.36</v>
      </c>
      <c r="K282" s="1">
        <v>37842.36</v>
      </c>
      <c r="L282" s="1">
        <v>-31394.720000000001</v>
      </c>
      <c r="M282" s="1">
        <v>-5626.369999999999</v>
      </c>
      <c r="N282" s="1">
        <v>1892.619999999999</v>
      </c>
      <c r="O282" s="1">
        <v>1892.630000000001</v>
      </c>
      <c r="P282" s="1">
        <v>1892.619999999999</v>
      </c>
      <c r="Q282" s="1">
        <v>1987.3</v>
      </c>
      <c r="R282" s="1">
        <v>1987.3</v>
      </c>
      <c r="S282" s="1">
        <v>1987.2999999999997</v>
      </c>
      <c r="T282" s="1">
        <v>-17090.3</v>
      </c>
      <c r="U282" s="1">
        <v>1987.2999999999993</v>
      </c>
      <c r="V282" s="1">
        <v>21064.9</v>
      </c>
      <c r="W282" s="1">
        <v>1987.3000000000011</v>
      </c>
      <c r="X282" s="1">
        <v>1987.2999999999993</v>
      </c>
      <c r="Y282" s="1">
        <v>1987.3000000000011</v>
      </c>
      <c r="Z282" s="1">
        <v>1987.2999999999993</v>
      </c>
      <c r="AA282" s="1">
        <v>1987.2999999999993</v>
      </c>
      <c r="AB282" s="1">
        <v>1987.2999999999993</v>
      </c>
      <c r="AC282" s="1">
        <v>2046.88</v>
      </c>
      <c r="AD282" s="1">
        <v>2046.87</v>
      </c>
      <c r="AE282" s="1">
        <v>2046.88</v>
      </c>
      <c r="AF282" s="1">
        <v>2046.87</v>
      </c>
      <c r="AG282" s="1">
        <v>2046.8799999999992</v>
      </c>
      <c r="AH282" s="1">
        <v>2046.8700000000008</v>
      </c>
      <c r="AI282" s="1">
        <v>2046.8799999999992</v>
      </c>
      <c r="AJ282" s="1">
        <v>2046.8700000000008</v>
      </c>
      <c r="AK282" s="1">
        <v>2046.880000000001</v>
      </c>
      <c r="AL282" s="1">
        <v>504.36999999999898</v>
      </c>
      <c r="AM282" s="1">
        <v>1892.630000000001</v>
      </c>
      <c r="AN282" s="1">
        <v>3743.619999999999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4">
        <v>0</v>
      </c>
      <c r="ER282" s="1">
        <v>0</v>
      </c>
      <c r="ES282" s="35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f>SUMIF('[1]2026B and 2026F Details'!$AU:$AU,[1]GAE!$HZ282,'[1]2026B and 2026F Details'!DV:DV)</f>
        <v>0</v>
      </c>
      <c r="FS282" s="1">
        <f>SUMIF('[1]2026B and 2026F Details'!$AU:$AU,[1]GAE!$HZ282,'[1]2026B and 2026F Details'!DW:DW)</f>
        <v>0</v>
      </c>
      <c r="FT282" s="1">
        <f>SUMIF('[1]2026B and 2026F Details'!$AU:$AU,[1]GAE!$HZ282,'[1]2026B and 2026F Details'!DX:DX)</f>
        <v>0</v>
      </c>
      <c r="FU282" s="1">
        <f>SUMIF('[1]2026B and 2026F Details'!$AU:$AU,[1]GAE!$HZ282,'[1]2026B and 2026F Details'!DY:DY)</f>
        <v>0</v>
      </c>
      <c r="FV282" s="1">
        <f>SUMIF('[1]2026B and 2026F Details'!$AU:$AU,[1]GAE!$HZ282,'[1]2026B and 2026F Details'!DZ:DZ)</f>
        <v>0</v>
      </c>
      <c r="FW282" s="1">
        <f>SUMIF('[1]2026B and 2026F Details'!$AU:$AU,[1]GAE!$HZ282,'[1]2026B and 2026F Details'!EA:EA)</f>
        <v>0</v>
      </c>
      <c r="FX282" s="1">
        <f>SUMIF('[1]2026B and 2026F Details'!$AU:$AU,[1]GAE!$HZ282,'[1]2026B and 2026F Details'!EB:EB)</f>
        <v>0</v>
      </c>
      <c r="FY282" s="1">
        <f>SUMIF('[1]2026B and 2026F Details'!$AU:$AU,[1]GAE!$HZ282,'[1]2026B and 2026F Details'!EC:EC)</f>
        <v>0</v>
      </c>
      <c r="FZ282" s="1">
        <f>SUMIF('[1]2026B and 2026F Details'!$AU:$AU,[1]GAE!$HZ282,'[1]2026B and 2026F Details'!ED:ED)</f>
        <v>0</v>
      </c>
      <c r="GA282" s="1">
        <f>SUMIF('[1]2026B and 2026F Details'!$AU:$AU,[1]GAE!$HZ282,'[1]2026B and 2026F Details'!EE:EE)</f>
        <v>0</v>
      </c>
      <c r="GB282" s="1">
        <f>SUMIF('[1]2026B and 2026F Details'!$AU:$AU,[1]GAE!$HZ282,'[1]2026B and 2026F Details'!EF:EF)</f>
        <v>0</v>
      </c>
      <c r="GC282" s="1">
        <f>SUMIF('[1]2026B and 2026F Details'!$AU:$AU,[1]GAE!$HZ282,'[1]2026B and 2026F Details'!EG:EG)</f>
        <v>0</v>
      </c>
      <c r="GD282" t="s">
        <v>135</v>
      </c>
      <c r="GE282" t="s">
        <v>136</v>
      </c>
    </row>
    <row r="283" spans="1:187" x14ac:dyDescent="0.35">
      <c r="A283" t="s">
        <v>103</v>
      </c>
      <c r="B283" t="s">
        <v>104</v>
      </c>
      <c r="C283">
        <v>90134103</v>
      </c>
      <c r="D283">
        <v>61091101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7364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4">
        <v>0</v>
      </c>
      <c r="ER283" s="1">
        <v>0</v>
      </c>
      <c r="ES283" s="35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f>SUMIF('[1]2026B and 2026F Details'!$AU:$AU,[1]GAE!$HZ283,'[1]2026B and 2026F Details'!DV:DV)</f>
        <v>0</v>
      </c>
      <c r="FS283" s="1">
        <f>SUMIF('[1]2026B and 2026F Details'!$AU:$AU,[1]GAE!$HZ283,'[1]2026B and 2026F Details'!DW:DW)</f>
        <v>0</v>
      </c>
      <c r="FT283" s="1">
        <f>SUMIF('[1]2026B and 2026F Details'!$AU:$AU,[1]GAE!$HZ283,'[1]2026B and 2026F Details'!DX:DX)</f>
        <v>0</v>
      </c>
      <c r="FU283" s="1">
        <f>SUMIF('[1]2026B and 2026F Details'!$AU:$AU,[1]GAE!$HZ283,'[1]2026B and 2026F Details'!DY:DY)</f>
        <v>0</v>
      </c>
      <c r="FV283" s="1">
        <f>SUMIF('[1]2026B and 2026F Details'!$AU:$AU,[1]GAE!$HZ283,'[1]2026B and 2026F Details'!DZ:DZ)</f>
        <v>0</v>
      </c>
      <c r="FW283" s="1">
        <f>SUMIF('[1]2026B and 2026F Details'!$AU:$AU,[1]GAE!$HZ283,'[1]2026B and 2026F Details'!EA:EA)</f>
        <v>0</v>
      </c>
      <c r="FX283" s="1">
        <f>SUMIF('[1]2026B and 2026F Details'!$AU:$AU,[1]GAE!$HZ283,'[1]2026B and 2026F Details'!EB:EB)</f>
        <v>0</v>
      </c>
      <c r="FY283" s="1">
        <f>SUMIF('[1]2026B and 2026F Details'!$AU:$AU,[1]GAE!$HZ283,'[1]2026B and 2026F Details'!EC:EC)</f>
        <v>0</v>
      </c>
      <c r="FZ283" s="1">
        <f>SUMIF('[1]2026B and 2026F Details'!$AU:$AU,[1]GAE!$HZ283,'[1]2026B and 2026F Details'!ED:ED)</f>
        <v>0</v>
      </c>
      <c r="GA283" s="1">
        <f>SUMIF('[1]2026B and 2026F Details'!$AU:$AU,[1]GAE!$HZ283,'[1]2026B and 2026F Details'!EE:EE)</f>
        <v>0</v>
      </c>
      <c r="GB283" s="1">
        <f>SUMIF('[1]2026B and 2026F Details'!$AU:$AU,[1]GAE!$HZ283,'[1]2026B and 2026F Details'!EF:EF)</f>
        <v>0</v>
      </c>
      <c r="GC283" s="1">
        <f>SUMIF('[1]2026B and 2026F Details'!$AU:$AU,[1]GAE!$HZ283,'[1]2026B and 2026F Details'!EG:EG)</f>
        <v>0</v>
      </c>
      <c r="GD283" t="s">
        <v>109</v>
      </c>
      <c r="GE283" t="s">
        <v>126</v>
      </c>
    </row>
    <row r="284" spans="1:187" x14ac:dyDescent="0.35">
      <c r="A284" t="s">
        <v>103</v>
      </c>
      <c r="B284" t="s">
        <v>104</v>
      </c>
      <c r="C284">
        <v>80111201</v>
      </c>
      <c r="D284">
        <v>61051101</v>
      </c>
      <c r="E284" s="1">
        <v>-141106.21</v>
      </c>
      <c r="F284" s="1">
        <v>141106.21</v>
      </c>
      <c r="G284" s="1">
        <v>-14704.13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4">
        <v>0</v>
      </c>
      <c r="ER284" s="1">
        <v>0</v>
      </c>
      <c r="ES284" s="35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f>SUMIF('[1]2026B and 2026F Details'!$AU:$AU,[1]GAE!$HZ284,'[1]2026B and 2026F Details'!DV:DV)</f>
        <v>0</v>
      </c>
      <c r="FS284" s="1">
        <f>SUMIF('[1]2026B and 2026F Details'!$AU:$AU,[1]GAE!$HZ284,'[1]2026B and 2026F Details'!DW:DW)</f>
        <v>0</v>
      </c>
      <c r="FT284" s="1">
        <f>SUMIF('[1]2026B and 2026F Details'!$AU:$AU,[1]GAE!$HZ284,'[1]2026B and 2026F Details'!DX:DX)</f>
        <v>0</v>
      </c>
      <c r="FU284" s="1">
        <f>SUMIF('[1]2026B and 2026F Details'!$AU:$AU,[1]GAE!$HZ284,'[1]2026B and 2026F Details'!DY:DY)</f>
        <v>0</v>
      </c>
      <c r="FV284" s="1">
        <f>SUMIF('[1]2026B and 2026F Details'!$AU:$AU,[1]GAE!$HZ284,'[1]2026B and 2026F Details'!DZ:DZ)</f>
        <v>0</v>
      </c>
      <c r="FW284" s="1">
        <f>SUMIF('[1]2026B and 2026F Details'!$AU:$AU,[1]GAE!$HZ284,'[1]2026B and 2026F Details'!EA:EA)</f>
        <v>0</v>
      </c>
      <c r="FX284" s="1">
        <f>SUMIF('[1]2026B and 2026F Details'!$AU:$AU,[1]GAE!$HZ284,'[1]2026B and 2026F Details'!EB:EB)</f>
        <v>0</v>
      </c>
      <c r="FY284" s="1">
        <f>SUMIF('[1]2026B and 2026F Details'!$AU:$AU,[1]GAE!$HZ284,'[1]2026B and 2026F Details'!EC:EC)</f>
        <v>0</v>
      </c>
      <c r="FZ284" s="1">
        <f>SUMIF('[1]2026B and 2026F Details'!$AU:$AU,[1]GAE!$HZ284,'[1]2026B and 2026F Details'!ED:ED)</f>
        <v>0</v>
      </c>
      <c r="GA284" s="1">
        <f>SUMIF('[1]2026B and 2026F Details'!$AU:$AU,[1]GAE!$HZ284,'[1]2026B and 2026F Details'!EE:EE)</f>
        <v>0</v>
      </c>
      <c r="GB284" s="1">
        <f>SUMIF('[1]2026B and 2026F Details'!$AU:$AU,[1]GAE!$HZ284,'[1]2026B and 2026F Details'!EF:EF)</f>
        <v>0</v>
      </c>
      <c r="GC284" s="1">
        <f>SUMIF('[1]2026B and 2026F Details'!$AU:$AU,[1]GAE!$HZ284,'[1]2026B and 2026F Details'!EG:EG)</f>
        <v>0</v>
      </c>
      <c r="GD284" t="s">
        <v>106</v>
      </c>
      <c r="GE284" t="s">
        <v>137</v>
      </c>
    </row>
    <row r="285" spans="1:187" x14ac:dyDescent="0.35">
      <c r="A285" t="s">
        <v>103</v>
      </c>
      <c r="B285" t="s">
        <v>104</v>
      </c>
      <c r="C285">
        <v>80123102</v>
      </c>
      <c r="D285">
        <v>61051101</v>
      </c>
      <c r="E285" s="1">
        <v>248572.86</v>
      </c>
      <c r="F285" s="1">
        <v>-33639.56</v>
      </c>
      <c r="G285" s="1">
        <v>139534.91999999998</v>
      </c>
      <c r="H285" s="1">
        <v>108396.03000000003</v>
      </c>
      <c r="I285" s="1">
        <v>116643.17000000004</v>
      </c>
      <c r="J285" s="1">
        <v>54127.579999999958</v>
      </c>
      <c r="K285" s="1">
        <v>165861.63</v>
      </c>
      <c r="L285" s="1">
        <v>110338.73999999999</v>
      </c>
      <c r="M285" s="1">
        <v>117680.21999999997</v>
      </c>
      <c r="N285" s="1">
        <v>117843.94000000006</v>
      </c>
      <c r="O285" s="1">
        <v>114034.22999999998</v>
      </c>
      <c r="P285" s="1">
        <v>116705.89999999991</v>
      </c>
      <c r="Q285" s="1">
        <v>105000</v>
      </c>
      <c r="R285" s="1">
        <v>102471.1</v>
      </c>
      <c r="S285" s="1">
        <v>104999.99999999997</v>
      </c>
      <c r="T285" s="1">
        <v>108445.82</v>
      </c>
      <c r="U285" s="1">
        <v>105000.00000000006</v>
      </c>
      <c r="V285" s="1">
        <v>107037.38</v>
      </c>
      <c r="W285" s="1">
        <v>105000</v>
      </c>
      <c r="X285" s="1">
        <v>105000</v>
      </c>
      <c r="Y285" s="1">
        <v>105000</v>
      </c>
      <c r="Z285" s="1">
        <v>109745.91999999993</v>
      </c>
      <c r="AA285" s="1">
        <v>105000</v>
      </c>
      <c r="AB285" s="1">
        <v>97299.780000000028</v>
      </c>
      <c r="AC285" s="1">
        <v>105000</v>
      </c>
      <c r="AD285" s="1">
        <v>109954.70999999999</v>
      </c>
      <c r="AE285" s="1">
        <v>177375.97</v>
      </c>
      <c r="AF285" s="1">
        <v>105000</v>
      </c>
      <c r="AG285" s="1">
        <v>113143.85000000003</v>
      </c>
      <c r="AH285" s="1">
        <v>160473.39000000001</v>
      </c>
      <c r="AI285" s="1">
        <v>105000</v>
      </c>
      <c r="AJ285" s="1">
        <v>105000</v>
      </c>
      <c r="AK285" s="1">
        <v>104999.99999999988</v>
      </c>
      <c r="AL285" s="1">
        <v>105000</v>
      </c>
      <c r="AM285" s="1">
        <v>342797.25</v>
      </c>
      <c r="AN285" s="1">
        <v>482901.39000000013</v>
      </c>
      <c r="AO285" s="1">
        <v>801508.43</v>
      </c>
      <c r="AP285" s="1">
        <v>185000</v>
      </c>
      <c r="AQ285" s="1">
        <v>14400.359999999986</v>
      </c>
      <c r="AR285" s="1">
        <v>80000</v>
      </c>
      <c r="AS285" s="1">
        <v>185000</v>
      </c>
      <c r="AT285" s="1">
        <v>267652.58000000007</v>
      </c>
      <c r="AU285" s="1">
        <v>386000</v>
      </c>
      <c r="AV285" s="1">
        <v>-100000</v>
      </c>
      <c r="AW285" s="1">
        <v>186000</v>
      </c>
      <c r="AX285" s="1">
        <v>243231.04000000004</v>
      </c>
      <c r="AY285" s="1">
        <v>296853.39999999991</v>
      </c>
      <c r="AZ285" s="1">
        <v>231000</v>
      </c>
      <c r="BA285" s="1">
        <v>236718.777</v>
      </c>
      <c r="BB285" s="1">
        <v>193000</v>
      </c>
      <c r="BC285" s="1">
        <v>193000</v>
      </c>
      <c r="BD285" s="1">
        <v>193000</v>
      </c>
      <c r="BE285" s="1">
        <v>196990.32999999996</v>
      </c>
      <c r="BF285" s="1">
        <v>198015.17000000004</v>
      </c>
      <c r="BG285" s="1">
        <v>197009.84000000008</v>
      </c>
      <c r="BH285" s="1">
        <v>214619.90999999992</v>
      </c>
      <c r="BI285" s="1">
        <v>197959.27000000002</v>
      </c>
      <c r="BJ285" s="1">
        <v>208000</v>
      </c>
      <c r="BK285" s="1">
        <v>228224.04000000004</v>
      </c>
      <c r="BL285" s="1">
        <v>230182.10999999987</v>
      </c>
      <c r="BM285" s="1">
        <v>187353.26000000024</v>
      </c>
      <c r="BN285" s="1">
        <v>222098.38</v>
      </c>
      <c r="BO285" s="1">
        <v>222098.38</v>
      </c>
      <c r="BP285" s="1">
        <v>270482.58999999997</v>
      </c>
      <c r="BQ285" s="1">
        <v>222098.39</v>
      </c>
      <c r="BR285" s="1">
        <v>225295.17999999993</v>
      </c>
      <c r="BS285" s="1">
        <v>217588.49</v>
      </c>
      <c r="BT285" s="1">
        <v>199755.35000000009</v>
      </c>
      <c r="BU285" s="1">
        <v>207609.47999999998</v>
      </c>
      <c r="BV285" s="1">
        <v>241412.76</v>
      </c>
      <c r="BW285" s="1">
        <v>220541.56999999983</v>
      </c>
      <c r="BX285" s="1">
        <v>225480.60000000009</v>
      </c>
      <c r="BY285" s="1">
        <v>220541.5700000003</v>
      </c>
      <c r="BZ285" s="1">
        <v>248917.68</v>
      </c>
      <c r="CA285" s="1">
        <v>223983.5</v>
      </c>
      <c r="CB285" s="1">
        <v>242956.01999999996</v>
      </c>
      <c r="CC285" s="1">
        <v>241695.5</v>
      </c>
      <c r="CD285" s="1">
        <v>-401745.41999999993</v>
      </c>
      <c r="CE285" s="1">
        <v>857599.84000000008</v>
      </c>
      <c r="CF285" s="1">
        <v>10280.269999999786</v>
      </c>
      <c r="CG285" s="1">
        <v>0</v>
      </c>
      <c r="CH285" s="1">
        <v>-200018.87999999989</v>
      </c>
      <c r="CI285" s="1">
        <v>0</v>
      </c>
      <c r="CJ285" s="1">
        <v>0</v>
      </c>
      <c r="CK285" s="1">
        <v>200019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X285" s="1">
        <v>236718.777</v>
      </c>
      <c r="CY285" s="1">
        <v>236718.777</v>
      </c>
      <c r="CZ285" s="1">
        <v>236718.777</v>
      </c>
      <c r="DA285" s="1">
        <v>236718.777</v>
      </c>
      <c r="DB285" s="1">
        <v>236718.777</v>
      </c>
      <c r="DC285" s="1">
        <v>236718.777</v>
      </c>
      <c r="DD285" s="1">
        <v>236718.777</v>
      </c>
      <c r="DE285" s="1">
        <v>236718.777</v>
      </c>
      <c r="DF285" s="1">
        <v>236718.777</v>
      </c>
      <c r="DG285" s="1">
        <v>236718.777</v>
      </c>
      <c r="DH285" s="1">
        <v>236718.777</v>
      </c>
      <c r="DI285" s="1">
        <v>236718.777</v>
      </c>
      <c r="DJ285" s="1">
        <v>193000</v>
      </c>
      <c r="DK285" s="1">
        <v>193000</v>
      </c>
      <c r="DL285" s="1">
        <v>193000</v>
      </c>
      <c r="DM285" s="1">
        <v>196990.32999999996</v>
      </c>
      <c r="DN285" s="1">
        <v>198015.17000000004</v>
      </c>
      <c r="DO285" s="1">
        <v>197009.84000000008</v>
      </c>
      <c r="DP285" s="1">
        <v>214619.90999999992</v>
      </c>
      <c r="DQ285" s="1">
        <v>197959.27000000002</v>
      </c>
      <c r="DR285" s="1">
        <v>208000</v>
      </c>
      <c r="DS285" s="1">
        <v>228224.04000000004</v>
      </c>
      <c r="DT285" s="1">
        <v>230182.10999999987</v>
      </c>
      <c r="DU285" s="1">
        <v>187353.26000000024</v>
      </c>
      <c r="DV285" s="1">
        <v>222098.38</v>
      </c>
      <c r="DW285" s="1">
        <v>222098.38</v>
      </c>
      <c r="DX285" s="1">
        <v>270482.58999999997</v>
      </c>
      <c r="DY285" s="1">
        <v>222098.39</v>
      </c>
      <c r="DZ285" s="1">
        <v>225295.17999999993</v>
      </c>
      <c r="EA285" s="1">
        <v>217588.49</v>
      </c>
      <c r="EB285" s="1">
        <v>199755.35000000009</v>
      </c>
      <c r="EC285" s="1">
        <v>207609.47999999998</v>
      </c>
      <c r="ED285" s="1">
        <v>241412.76</v>
      </c>
      <c r="EE285" s="1">
        <v>220541.56999999983</v>
      </c>
      <c r="EF285" s="1">
        <v>225480.60000000009</v>
      </c>
      <c r="EG285" s="1">
        <v>220541.5700000003</v>
      </c>
      <c r="EH285" s="1">
        <v>222098.38</v>
      </c>
      <c r="EI285" s="1">
        <v>222098.38</v>
      </c>
      <c r="EJ285" s="1">
        <v>270482.58999999997</v>
      </c>
      <c r="EK285" s="1">
        <v>222098.39</v>
      </c>
      <c r="EL285" s="1">
        <v>225295.17999999993</v>
      </c>
      <c r="EM285" s="1">
        <v>217588.49</v>
      </c>
      <c r="EN285" s="1">
        <v>199755.35000000009</v>
      </c>
      <c r="EO285" s="1">
        <v>207609.47999999998</v>
      </c>
      <c r="EP285" s="1">
        <v>308575.84000000008</v>
      </c>
      <c r="EQ285" s="4">
        <v>153378.48999999976</v>
      </c>
      <c r="ER285" s="1">
        <v>225480.60000000009</v>
      </c>
      <c r="ES285" s="35">
        <v>236142.95984999998</v>
      </c>
      <c r="ET285" s="1">
        <v>221718.777</v>
      </c>
      <c r="EU285" s="1">
        <v>221718.777</v>
      </c>
      <c r="EV285" s="1">
        <v>221718.777</v>
      </c>
      <c r="EW285" s="1">
        <v>221718.777</v>
      </c>
      <c r="EX285" s="1">
        <v>221718.777</v>
      </c>
      <c r="EY285" s="1">
        <v>221718.777</v>
      </c>
      <c r="EZ285" s="1">
        <v>221718.777</v>
      </c>
      <c r="FA285" s="1">
        <v>221718.777</v>
      </c>
      <c r="FB285" s="1">
        <v>221718.777</v>
      </c>
      <c r="FC285" s="1">
        <v>221718.777</v>
      </c>
      <c r="FD285" s="1">
        <v>221718.777</v>
      </c>
      <c r="FE285" s="1">
        <v>221718.777</v>
      </c>
      <c r="FF285" s="1">
        <v>179272.36360510188</v>
      </c>
      <c r="FG285" s="1">
        <v>179272.36360510188</v>
      </c>
      <c r="FH285" s="1">
        <v>179272.36360510188</v>
      </c>
      <c r="FI285" s="1">
        <v>179272.36360510188</v>
      </c>
      <c r="FJ285" s="1">
        <v>179272.36360510188</v>
      </c>
      <c r="FK285" s="1">
        <v>179272.36360510188</v>
      </c>
      <c r="FL285" s="1">
        <v>179272.36360510188</v>
      </c>
      <c r="FM285" s="1">
        <v>179272.36360510188</v>
      </c>
      <c r="FN285" s="1">
        <v>179272.36360510188</v>
      </c>
      <c r="FO285" s="1">
        <v>179272.36360510188</v>
      </c>
      <c r="FP285" s="1">
        <v>179272.36360510188</v>
      </c>
      <c r="FQ285" s="1">
        <v>179272.36360510188</v>
      </c>
      <c r="FR285" s="1">
        <f>SUMIF('[1]2026B and 2026F Details'!$AU:$AU,[1]GAE!$HZ285,'[1]2026B and 2026F Details'!DV:DV)</f>
        <v>0</v>
      </c>
      <c r="FS285" s="1">
        <f>SUMIF('[1]2026B and 2026F Details'!$AU:$AU,[1]GAE!$HZ285,'[1]2026B and 2026F Details'!DW:DW)</f>
        <v>0</v>
      </c>
      <c r="FT285" s="1">
        <f>SUMIF('[1]2026B and 2026F Details'!$AU:$AU,[1]GAE!$HZ285,'[1]2026B and 2026F Details'!DX:DX)</f>
        <v>0</v>
      </c>
      <c r="FU285" s="1">
        <f>SUMIF('[1]2026B and 2026F Details'!$AU:$AU,[1]GAE!$HZ285,'[1]2026B and 2026F Details'!DY:DY)</f>
        <v>0</v>
      </c>
      <c r="FV285" s="1">
        <f>SUMIF('[1]2026B and 2026F Details'!$AU:$AU,[1]GAE!$HZ285,'[1]2026B and 2026F Details'!DZ:DZ)</f>
        <v>0</v>
      </c>
      <c r="FW285" s="1">
        <f>SUMIF('[1]2026B and 2026F Details'!$AU:$AU,[1]GAE!$HZ285,'[1]2026B and 2026F Details'!EA:EA)</f>
        <v>0</v>
      </c>
      <c r="FX285" s="1">
        <f>SUMIF('[1]2026B and 2026F Details'!$AU:$AU,[1]GAE!$HZ285,'[1]2026B and 2026F Details'!EB:EB)</f>
        <v>0</v>
      </c>
      <c r="FY285" s="1">
        <f>SUMIF('[1]2026B and 2026F Details'!$AU:$AU,[1]GAE!$HZ285,'[1]2026B and 2026F Details'!EC:EC)</f>
        <v>0</v>
      </c>
      <c r="FZ285" s="1">
        <f>SUMIF('[1]2026B and 2026F Details'!$AU:$AU,[1]GAE!$HZ285,'[1]2026B and 2026F Details'!ED:ED)</f>
        <v>0</v>
      </c>
      <c r="GA285" s="1">
        <f>SUMIF('[1]2026B and 2026F Details'!$AU:$AU,[1]GAE!$HZ285,'[1]2026B and 2026F Details'!EE:EE)</f>
        <v>0</v>
      </c>
      <c r="GB285" s="1">
        <f>SUMIF('[1]2026B and 2026F Details'!$AU:$AU,[1]GAE!$HZ285,'[1]2026B and 2026F Details'!EF:EF)</f>
        <v>0</v>
      </c>
      <c r="GC285" s="1">
        <f>SUMIF('[1]2026B and 2026F Details'!$AU:$AU,[1]GAE!$HZ285,'[1]2026B and 2026F Details'!EG:EG)</f>
        <v>0</v>
      </c>
      <c r="GD285" t="s">
        <v>106</v>
      </c>
      <c r="GE285" s="2" t="s">
        <v>137</v>
      </c>
    </row>
    <row r="286" spans="1:187" x14ac:dyDescent="0.35">
      <c r="A286" t="s">
        <v>103</v>
      </c>
      <c r="B286" t="s">
        <v>104</v>
      </c>
      <c r="C286">
        <v>81221201</v>
      </c>
      <c r="D286">
        <v>61051101</v>
      </c>
      <c r="E286" s="1">
        <v>77498.490000000005</v>
      </c>
      <c r="F286" s="1">
        <v>72983.95</v>
      </c>
      <c r="G286" s="1">
        <v>78717.56</v>
      </c>
      <c r="H286" s="1">
        <v>76400</v>
      </c>
      <c r="I286" s="1">
        <v>76400</v>
      </c>
      <c r="J286" s="1">
        <v>-147137.14000000001</v>
      </c>
      <c r="K286" s="1">
        <v>37945.48000000004</v>
      </c>
      <c r="L286" s="1">
        <v>-4179.7700000000186</v>
      </c>
      <c r="M286" s="1">
        <v>77400</v>
      </c>
      <c r="N286" s="1">
        <v>269357.76999999996</v>
      </c>
      <c r="O286" s="1">
        <v>133419.70000000007</v>
      </c>
      <c r="P286" s="1">
        <v>-345790.66000000003</v>
      </c>
      <c r="Q286" s="1">
        <v>58167.19</v>
      </c>
      <c r="R286" s="1">
        <v>22763.03</v>
      </c>
      <c r="S286" s="1">
        <v>34900.31</v>
      </c>
      <c r="T286" s="1">
        <v>155.44000000000233</v>
      </c>
      <c r="U286" s="1">
        <v>79426.78</v>
      </c>
      <c r="V286" s="1">
        <v>0</v>
      </c>
      <c r="W286" s="1">
        <v>18279.600000000006</v>
      </c>
      <c r="X286" s="1">
        <v>98968.050000000017</v>
      </c>
      <c r="Y286" s="1">
        <v>39082.549999999988</v>
      </c>
      <c r="Z286" s="1">
        <v>39082.549999999988</v>
      </c>
      <c r="AA286" s="1">
        <v>39082.549999999988</v>
      </c>
      <c r="AB286" s="1">
        <v>189550.37000000005</v>
      </c>
      <c r="AC286" s="1">
        <v>42000</v>
      </c>
      <c r="AD286" s="1">
        <v>84000</v>
      </c>
      <c r="AE286" s="1">
        <v>84000</v>
      </c>
      <c r="AF286" s="1">
        <v>-42000</v>
      </c>
      <c r="AG286" s="1">
        <v>32000</v>
      </c>
      <c r="AH286" s="1">
        <v>0</v>
      </c>
      <c r="AI286" s="1">
        <v>0</v>
      </c>
      <c r="AJ286" s="1">
        <v>-564468.05000000005</v>
      </c>
      <c r="AK286" s="1">
        <v>40000</v>
      </c>
      <c r="AL286" s="1">
        <v>555227.74</v>
      </c>
      <c r="AM286" s="1">
        <v>79375.520000000019</v>
      </c>
      <c r="AN286" s="1">
        <v>-405092.53</v>
      </c>
      <c r="AO286" s="1">
        <v>40000</v>
      </c>
      <c r="AP286" s="1">
        <v>40000</v>
      </c>
      <c r="AQ286" s="1">
        <v>40000</v>
      </c>
      <c r="AR286" s="1">
        <v>118751.04000000001</v>
      </c>
      <c r="AS286" s="1">
        <v>-39375.040000000008</v>
      </c>
      <c r="AT286" s="1">
        <v>36880</v>
      </c>
      <c r="AU286" s="1">
        <v>39376</v>
      </c>
      <c r="AV286" s="1">
        <v>39764</v>
      </c>
      <c r="AW286" s="1">
        <v>42904</v>
      </c>
      <c r="AX286" s="1">
        <v>40552</v>
      </c>
      <c r="AY286" s="1">
        <v>48888</v>
      </c>
      <c r="AZ286" s="1">
        <v>41844</v>
      </c>
      <c r="BA286" s="1">
        <v>0</v>
      </c>
      <c r="BB286" s="1">
        <v>-374190.88</v>
      </c>
      <c r="BC286" s="1">
        <v>229236.46</v>
      </c>
      <c r="BD286" s="1">
        <v>82693.500000000015</v>
      </c>
      <c r="BE286" s="1">
        <v>62260.92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-1443.69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-374190.88</v>
      </c>
      <c r="DK286" s="1">
        <v>229236.46</v>
      </c>
      <c r="DL286" s="1">
        <v>82693.500000000015</v>
      </c>
      <c r="DM286" s="1">
        <v>62260.92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-1443.69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4">
        <v>0</v>
      </c>
      <c r="ER286" s="1">
        <v>0</v>
      </c>
      <c r="ES286" s="35"/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f>SUMIF('[1]2026B and 2026F Details'!$AU:$AU,[1]GAE!$HZ286,'[1]2026B and 2026F Details'!DV:DV)</f>
        <v>0</v>
      </c>
      <c r="FS286" s="1">
        <f>SUMIF('[1]2026B and 2026F Details'!$AU:$AU,[1]GAE!$HZ286,'[1]2026B and 2026F Details'!DW:DW)</f>
        <v>0</v>
      </c>
      <c r="FT286" s="1">
        <f>SUMIF('[1]2026B and 2026F Details'!$AU:$AU,[1]GAE!$HZ286,'[1]2026B and 2026F Details'!DX:DX)</f>
        <v>0</v>
      </c>
      <c r="FU286" s="1">
        <f>SUMIF('[1]2026B and 2026F Details'!$AU:$AU,[1]GAE!$HZ286,'[1]2026B and 2026F Details'!DY:DY)</f>
        <v>0</v>
      </c>
      <c r="FV286" s="1">
        <f>SUMIF('[1]2026B and 2026F Details'!$AU:$AU,[1]GAE!$HZ286,'[1]2026B and 2026F Details'!DZ:DZ)</f>
        <v>0</v>
      </c>
      <c r="FW286" s="1">
        <f>SUMIF('[1]2026B and 2026F Details'!$AU:$AU,[1]GAE!$HZ286,'[1]2026B and 2026F Details'!EA:EA)</f>
        <v>0</v>
      </c>
      <c r="FX286" s="1">
        <f>SUMIF('[1]2026B and 2026F Details'!$AU:$AU,[1]GAE!$HZ286,'[1]2026B and 2026F Details'!EB:EB)</f>
        <v>0</v>
      </c>
      <c r="FY286" s="1">
        <f>SUMIF('[1]2026B and 2026F Details'!$AU:$AU,[1]GAE!$HZ286,'[1]2026B and 2026F Details'!EC:EC)</f>
        <v>0</v>
      </c>
      <c r="FZ286" s="1">
        <f>SUMIF('[1]2026B and 2026F Details'!$AU:$AU,[1]GAE!$HZ286,'[1]2026B and 2026F Details'!ED:ED)</f>
        <v>0</v>
      </c>
      <c r="GA286" s="1">
        <f>SUMIF('[1]2026B and 2026F Details'!$AU:$AU,[1]GAE!$HZ286,'[1]2026B and 2026F Details'!EE:EE)</f>
        <v>0</v>
      </c>
      <c r="GB286" s="1">
        <f>SUMIF('[1]2026B and 2026F Details'!$AU:$AU,[1]GAE!$HZ286,'[1]2026B and 2026F Details'!EF:EF)</f>
        <v>0</v>
      </c>
      <c r="GC286" s="1">
        <f>SUMIF('[1]2026B and 2026F Details'!$AU:$AU,[1]GAE!$HZ286,'[1]2026B and 2026F Details'!EG:EG)</f>
        <v>0</v>
      </c>
      <c r="GD286" t="s">
        <v>106</v>
      </c>
      <c r="GE286" t="s">
        <v>137</v>
      </c>
    </row>
    <row r="287" spans="1:187" x14ac:dyDescent="0.35">
      <c r="A287" t="s">
        <v>103</v>
      </c>
      <c r="B287" t="s">
        <v>104</v>
      </c>
      <c r="C287">
        <v>81222101</v>
      </c>
      <c r="D287">
        <v>61051101</v>
      </c>
      <c r="E287" s="1">
        <v>38349.360000000001</v>
      </c>
      <c r="F287" s="1">
        <v>36282.089999999997</v>
      </c>
      <c r="G287" s="1">
        <v>39968.550000000003</v>
      </c>
      <c r="H287" s="1">
        <v>38200</v>
      </c>
      <c r="I287" s="1">
        <v>38199.5</v>
      </c>
      <c r="J287" s="1">
        <v>44376.69</v>
      </c>
      <c r="K287" s="1">
        <v>38349.609999999986</v>
      </c>
      <c r="L287" s="1">
        <v>-4532.8399999999674</v>
      </c>
      <c r="M287" s="1">
        <v>76264.51999999996</v>
      </c>
      <c r="N287" s="1">
        <v>42786.300000000047</v>
      </c>
      <c r="O287" s="1">
        <v>39370.189999999944</v>
      </c>
      <c r="P287" s="1">
        <v>36509.350000000035</v>
      </c>
      <c r="Q287" s="1">
        <v>40000</v>
      </c>
      <c r="R287" s="1">
        <v>-40000</v>
      </c>
      <c r="S287" s="1">
        <v>82500</v>
      </c>
      <c r="T287" s="1">
        <v>0</v>
      </c>
      <c r="U287" s="1">
        <v>92152.989999999991</v>
      </c>
      <c r="V287" s="1">
        <v>39518.47</v>
      </c>
      <c r="W287" s="1">
        <v>31285.460000000021</v>
      </c>
      <c r="X287" s="1">
        <v>37688.920000000013</v>
      </c>
      <c r="Y287" s="1">
        <v>37688.909999999974</v>
      </c>
      <c r="Z287" s="1">
        <v>37688.919999999984</v>
      </c>
      <c r="AA287" s="1">
        <v>37688.910000000033</v>
      </c>
      <c r="AB287" s="1">
        <v>37688.919999999984</v>
      </c>
      <c r="AC287" s="1">
        <v>39265.620000000003</v>
      </c>
      <c r="AD287" s="1">
        <v>41349.999999999993</v>
      </c>
      <c r="AE287" s="1">
        <v>41350</v>
      </c>
      <c r="AF287" s="1">
        <v>29331.23000000001</v>
      </c>
      <c r="AG287" s="1">
        <v>39108.299999999988</v>
      </c>
      <c r="AH287" s="1">
        <v>39108.300000000017</v>
      </c>
      <c r="AI287" s="1">
        <v>39108.299999999988</v>
      </c>
      <c r="AJ287" s="1">
        <v>19554.150000000023</v>
      </c>
      <c r="AK287" s="1">
        <v>33170.099999999977</v>
      </c>
      <c r="AL287" s="1">
        <v>39108.299999999988</v>
      </c>
      <c r="AM287" s="1">
        <v>24459.400000000023</v>
      </c>
      <c r="AN287" s="1">
        <v>38200.260000000009</v>
      </c>
      <c r="AO287" s="1">
        <v>41350</v>
      </c>
      <c r="AP287" s="1">
        <v>41350</v>
      </c>
      <c r="AQ287" s="1">
        <v>41350</v>
      </c>
      <c r="AR287" s="1">
        <v>41350</v>
      </c>
      <c r="AS287" s="1">
        <v>41350</v>
      </c>
      <c r="AT287" s="1">
        <v>41350</v>
      </c>
      <c r="AU287" s="1">
        <v>41350</v>
      </c>
      <c r="AV287" s="1">
        <v>41350</v>
      </c>
      <c r="AW287" s="1">
        <v>41350</v>
      </c>
      <c r="AX287" s="1">
        <v>41350</v>
      </c>
      <c r="AY287" s="1">
        <v>41350</v>
      </c>
      <c r="AZ287" s="1">
        <v>24562.25</v>
      </c>
      <c r="BA287" s="1">
        <v>0</v>
      </c>
      <c r="BB287" s="1">
        <v>0</v>
      </c>
      <c r="BC287" s="1">
        <v>0</v>
      </c>
      <c r="BD287" s="1">
        <v>-160253.18</v>
      </c>
      <c r="BE287" s="1">
        <v>119269.32999999999</v>
      </c>
      <c r="BF287" s="1">
        <v>0</v>
      </c>
      <c r="BG287" s="1">
        <v>40983.85</v>
      </c>
      <c r="BH287" s="1">
        <v>0</v>
      </c>
      <c r="BI287" s="1">
        <v>-3128.39</v>
      </c>
      <c r="BJ287" s="1">
        <v>-21918.940000000002</v>
      </c>
      <c r="BK287" s="1">
        <v>0</v>
      </c>
      <c r="BL287" s="1">
        <v>0</v>
      </c>
      <c r="BM287" s="1">
        <v>-50313.209999999985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-160253.18</v>
      </c>
      <c r="DM287" s="1">
        <v>119269.32999999999</v>
      </c>
      <c r="DN287" s="1">
        <v>0</v>
      </c>
      <c r="DO287" s="1">
        <v>40983.85</v>
      </c>
      <c r="DP287" s="1">
        <v>0</v>
      </c>
      <c r="DQ287" s="1">
        <v>-3128.39</v>
      </c>
      <c r="DR287" s="1">
        <v>-21918.940000000002</v>
      </c>
      <c r="DS287" s="1">
        <v>0</v>
      </c>
      <c r="DT287" s="1">
        <v>0</v>
      </c>
      <c r="DU287" s="1">
        <v>-50313.209999999985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4">
        <v>0</v>
      </c>
      <c r="ER287" s="1">
        <v>0</v>
      </c>
      <c r="ES287" s="35"/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f>SUMIF('[1]2026B and 2026F Details'!$AU:$AU,[1]GAE!$HZ287,'[1]2026B and 2026F Details'!DV:DV)</f>
        <v>0</v>
      </c>
      <c r="FS287" s="1">
        <f>SUMIF('[1]2026B and 2026F Details'!$AU:$AU,[1]GAE!$HZ287,'[1]2026B and 2026F Details'!DW:DW)</f>
        <v>0</v>
      </c>
      <c r="FT287" s="1">
        <f>SUMIF('[1]2026B and 2026F Details'!$AU:$AU,[1]GAE!$HZ287,'[1]2026B and 2026F Details'!DX:DX)</f>
        <v>0</v>
      </c>
      <c r="FU287" s="1">
        <f>SUMIF('[1]2026B and 2026F Details'!$AU:$AU,[1]GAE!$HZ287,'[1]2026B and 2026F Details'!DY:DY)</f>
        <v>0</v>
      </c>
      <c r="FV287" s="1">
        <f>SUMIF('[1]2026B and 2026F Details'!$AU:$AU,[1]GAE!$HZ287,'[1]2026B and 2026F Details'!DZ:DZ)</f>
        <v>0</v>
      </c>
      <c r="FW287" s="1">
        <f>SUMIF('[1]2026B and 2026F Details'!$AU:$AU,[1]GAE!$HZ287,'[1]2026B and 2026F Details'!EA:EA)</f>
        <v>0</v>
      </c>
      <c r="FX287" s="1">
        <f>SUMIF('[1]2026B and 2026F Details'!$AU:$AU,[1]GAE!$HZ287,'[1]2026B and 2026F Details'!EB:EB)</f>
        <v>0</v>
      </c>
      <c r="FY287" s="1">
        <f>SUMIF('[1]2026B and 2026F Details'!$AU:$AU,[1]GAE!$HZ287,'[1]2026B and 2026F Details'!EC:EC)</f>
        <v>0</v>
      </c>
      <c r="FZ287" s="1">
        <f>SUMIF('[1]2026B and 2026F Details'!$AU:$AU,[1]GAE!$HZ287,'[1]2026B and 2026F Details'!ED:ED)</f>
        <v>0</v>
      </c>
      <c r="GA287" s="1">
        <f>SUMIF('[1]2026B and 2026F Details'!$AU:$AU,[1]GAE!$HZ287,'[1]2026B and 2026F Details'!EE:EE)</f>
        <v>0</v>
      </c>
      <c r="GB287" s="1">
        <f>SUMIF('[1]2026B and 2026F Details'!$AU:$AU,[1]GAE!$HZ287,'[1]2026B and 2026F Details'!EF:EF)</f>
        <v>0</v>
      </c>
      <c r="GC287" s="1">
        <f>SUMIF('[1]2026B and 2026F Details'!$AU:$AU,[1]GAE!$HZ287,'[1]2026B and 2026F Details'!EG:EG)</f>
        <v>0</v>
      </c>
      <c r="GD287" t="s">
        <v>106</v>
      </c>
      <c r="GE287" t="s">
        <v>137</v>
      </c>
    </row>
    <row r="288" spans="1:187" x14ac:dyDescent="0.35">
      <c r="A288" t="s">
        <v>103</v>
      </c>
      <c r="B288" t="s">
        <v>104</v>
      </c>
      <c r="C288">
        <v>81225101</v>
      </c>
      <c r="D288">
        <v>61051101</v>
      </c>
      <c r="E288" s="1">
        <v>39278.120000000003</v>
      </c>
      <c r="F288" s="1">
        <v>40248.689999999995</v>
      </c>
      <c r="G288" s="1">
        <v>35073.19</v>
      </c>
      <c r="H288" s="1">
        <v>38200</v>
      </c>
      <c r="I288" s="1">
        <v>38200</v>
      </c>
      <c r="J288" s="1">
        <v>44164.170000000013</v>
      </c>
      <c r="K288" s="1">
        <v>38548.110000000015</v>
      </c>
      <c r="L288" s="1">
        <v>-4479.2000000000116</v>
      </c>
      <c r="M288" s="1">
        <v>73782.399999999965</v>
      </c>
      <c r="N288" s="1">
        <v>41374.119999999995</v>
      </c>
      <c r="O288" s="1">
        <v>40574.390000000014</v>
      </c>
      <c r="P288" s="1">
        <v>40574.390000000014</v>
      </c>
      <c r="Q288" s="1">
        <v>39901.03</v>
      </c>
      <c r="R288" s="1">
        <v>39901.03</v>
      </c>
      <c r="S288" s="1">
        <v>39901.03</v>
      </c>
      <c r="T288" s="1">
        <v>37294.390000000014</v>
      </c>
      <c r="U288" s="1">
        <v>41750.629999999976</v>
      </c>
      <c r="V288" s="1">
        <v>39249.370000000024</v>
      </c>
      <c r="W288" s="1">
        <v>40499.999999999971</v>
      </c>
      <c r="X288" s="1">
        <v>40500</v>
      </c>
      <c r="Y288" s="1">
        <v>40500</v>
      </c>
      <c r="Z288" s="1">
        <v>33180.950000000012</v>
      </c>
      <c r="AA288" s="1">
        <v>39275.760000000009</v>
      </c>
      <c r="AB288" s="1">
        <v>47105.19</v>
      </c>
      <c r="AC288" s="1">
        <v>39901.03</v>
      </c>
      <c r="AD288" s="1">
        <v>39901.03</v>
      </c>
      <c r="AE288" s="1">
        <v>39901.03</v>
      </c>
      <c r="AF288" s="1">
        <v>45616.59</v>
      </c>
      <c r="AG288" s="1">
        <v>41329.920000000013</v>
      </c>
      <c r="AH288" s="1">
        <v>41329.919999999984</v>
      </c>
      <c r="AI288" s="1">
        <v>32010.190000000031</v>
      </c>
      <c r="AJ288" s="1">
        <v>39998.52999999997</v>
      </c>
      <c r="AK288" s="1">
        <v>45619.010000000009</v>
      </c>
      <c r="AL288" s="1">
        <v>47133.340000000026</v>
      </c>
      <c r="AM288" s="1">
        <v>43588</v>
      </c>
      <c r="AN288" s="1">
        <v>7642.6999999999534</v>
      </c>
      <c r="AO288" s="1">
        <v>40000</v>
      </c>
      <c r="AP288" s="1">
        <v>40000</v>
      </c>
      <c r="AQ288" s="1">
        <v>40000</v>
      </c>
      <c r="AR288" s="1">
        <v>40000</v>
      </c>
      <c r="AS288" s="1">
        <v>56008</v>
      </c>
      <c r="AT288" s="1">
        <v>43201.600000000006</v>
      </c>
      <c r="AU288" s="1">
        <v>43201.600000000006</v>
      </c>
      <c r="AV288" s="1">
        <v>43201.599999999977</v>
      </c>
      <c r="AW288" s="1">
        <v>42060.780000000028</v>
      </c>
      <c r="AX288" s="1">
        <v>51455.299999999988</v>
      </c>
      <c r="AY288" s="1">
        <v>44630.650000000023</v>
      </c>
      <c r="AZ288" s="1">
        <v>47118.669999999925</v>
      </c>
      <c r="BA288" s="1">
        <v>0</v>
      </c>
      <c r="BB288" s="1">
        <v>0</v>
      </c>
      <c r="BC288" s="1">
        <v>-23433.63</v>
      </c>
      <c r="BD288" s="1">
        <v>-21068.219999999998</v>
      </c>
      <c r="BE288" s="1">
        <v>44501.85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-85390.03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-23433.63</v>
      </c>
      <c r="DL288" s="1">
        <v>-21068.219999999998</v>
      </c>
      <c r="DM288" s="1">
        <v>44501.85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-85390.03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4">
        <v>0</v>
      </c>
      <c r="ER288" s="1">
        <v>0</v>
      </c>
      <c r="ES288" s="35"/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f>SUMIF('[1]2026B and 2026F Details'!$AU:$AU,[1]GAE!$HZ288,'[1]2026B and 2026F Details'!DV:DV)</f>
        <v>0</v>
      </c>
      <c r="FS288" s="1">
        <f>SUMIF('[1]2026B and 2026F Details'!$AU:$AU,[1]GAE!$HZ288,'[1]2026B and 2026F Details'!DW:DW)</f>
        <v>0</v>
      </c>
      <c r="FT288" s="1">
        <f>SUMIF('[1]2026B and 2026F Details'!$AU:$AU,[1]GAE!$HZ288,'[1]2026B and 2026F Details'!DX:DX)</f>
        <v>0</v>
      </c>
      <c r="FU288" s="1">
        <f>SUMIF('[1]2026B and 2026F Details'!$AU:$AU,[1]GAE!$HZ288,'[1]2026B and 2026F Details'!DY:DY)</f>
        <v>0</v>
      </c>
      <c r="FV288" s="1">
        <f>SUMIF('[1]2026B and 2026F Details'!$AU:$AU,[1]GAE!$HZ288,'[1]2026B and 2026F Details'!DZ:DZ)</f>
        <v>0</v>
      </c>
      <c r="FW288" s="1">
        <f>SUMIF('[1]2026B and 2026F Details'!$AU:$AU,[1]GAE!$HZ288,'[1]2026B and 2026F Details'!EA:EA)</f>
        <v>0</v>
      </c>
      <c r="FX288" s="1">
        <f>SUMIF('[1]2026B and 2026F Details'!$AU:$AU,[1]GAE!$HZ288,'[1]2026B and 2026F Details'!EB:EB)</f>
        <v>0</v>
      </c>
      <c r="FY288" s="1">
        <f>SUMIF('[1]2026B and 2026F Details'!$AU:$AU,[1]GAE!$HZ288,'[1]2026B and 2026F Details'!EC:EC)</f>
        <v>0</v>
      </c>
      <c r="FZ288" s="1">
        <f>SUMIF('[1]2026B and 2026F Details'!$AU:$AU,[1]GAE!$HZ288,'[1]2026B and 2026F Details'!ED:ED)</f>
        <v>0</v>
      </c>
      <c r="GA288" s="1">
        <f>SUMIF('[1]2026B and 2026F Details'!$AU:$AU,[1]GAE!$HZ288,'[1]2026B and 2026F Details'!EE:EE)</f>
        <v>0</v>
      </c>
      <c r="GB288" s="1">
        <f>SUMIF('[1]2026B and 2026F Details'!$AU:$AU,[1]GAE!$HZ288,'[1]2026B and 2026F Details'!EF:EF)</f>
        <v>0</v>
      </c>
      <c r="GC288" s="1">
        <f>SUMIF('[1]2026B and 2026F Details'!$AU:$AU,[1]GAE!$HZ288,'[1]2026B and 2026F Details'!EG:EG)</f>
        <v>0</v>
      </c>
      <c r="GD288" t="s">
        <v>106</v>
      </c>
      <c r="GE288" t="s">
        <v>137</v>
      </c>
    </row>
    <row r="289" spans="1:187" x14ac:dyDescent="0.35">
      <c r="A289" t="s">
        <v>103</v>
      </c>
      <c r="B289" t="s">
        <v>138</v>
      </c>
      <c r="C289">
        <v>90111101</v>
      </c>
      <c r="D289">
        <v>61961101</v>
      </c>
      <c r="E289" s="1">
        <v>9583333.3300000001</v>
      </c>
      <c r="F289" s="1">
        <v>9583333.3300000001</v>
      </c>
      <c r="G289" s="1">
        <v>9583333.3399999999</v>
      </c>
      <c r="H289" s="1">
        <v>9583333.3400000036</v>
      </c>
      <c r="I289" s="1">
        <v>9583333.3399999961</v>
      </c>
      <c r="J289" s="1">
        <v>9583333.3200000003</v>
      </c>
      <c r="K289" s="1">
        <v>9583333.3299999982</v>
      </c>
      <c r="L289" s="1">
        <v>9583333.3299999982</v>
      </c>
      <c r="M289" s="1">
        <v>9583333.3200000077</v>
      </c>
      <c r="N289" s="1">
        <v>9583333.3299999982</v>
      </c>
      <c r="O289" s="1">
        <v>9583333.3299999982</v>
      </c>
      <c r="P289" s="1">
        <v>-9056666.6400000006</v>
      </c>
      <c r="Q289" s="1">
        <v>10583333.33</v>
      </c>
      <c r="R289" s="1">
        <v>10583333.33</v>
      </c>
      <c r="S289" s="1">
        <v>10583333.34</v>
      </c>
      <c r="T289" s="1">
        <v>10583333.329999998</v>
      </c>
      <c r="U289" s="1">
        <v>10583333.329999998</v>
      </c>
      <c r="V289" s="1">
        <v>83333.340000003576</v>
      </c>
      <c r="W289" s="1">
        <v>8833333.3299999982</v>
      </c>
      <c r="X289" s="1">
        <v>8833333.3299999982</v>
      </c>
      <c r="Y289" s="1">
        <v>8833333.3400000036</v>
      </c>
      <c r="Z289" s="1">
        <v>8833333.3400000036</v>
      </c>
      <c r="AA289" s="1">
        <v>9444443.8299999982</v>
      </c>
      <c r="AB289" s="1">
        <v>4282222.8299999982</v>
      </c>
      <c r="AC289" s="1">
        <v>11245861.09</v>
      </c>
      <c r="AD289" s="1">
        <v>11245861.09</v>
      </c>
      <c r="AE289" s="1">
        <v>11245861.090000004</v>
      </c>
      <c r="AF289" s="1">
        <v>11245861.089999996</v>
      </c>
      <c r="AG289" s="1">
        <v>11245861.090000004</v>
      </c>
      <c r="AH289" s="1">
        <v>11245861.090000004</v>
      </c>
      <c r="AI289" s="1">
        <v>11245861.089999989</v>
      </c>
      <c r="AJ289" s="1">
        <v>11245861.090000004</v>
      </c>
      <c r="AK289" s="1">
        <v>11245861.090000004</v>
      </c>
      <c r="AL289" s="1">
        <v>0</v>
      </c>
      <c r="AM289" s="1">
        <v>20000000</v>
      </c>
      <c r="AN289" s="1">
        <v>-32172749.810000002</v>
      </c>
      <c r="AO289" s="1">
        <v>8030000</v>
      </c>
      <c r="AP289" s="1">
        <v>8030000</v>
      </c>
      <c r="AQ289" s="1">
        <v>8030000</v>
      </c>
      <c r="AR289" s="1">
        <v>8030000</v>
      </c>
      <c r="AS289" s="1">
        <v>8030000</v>
      </c>
      <c r="AT289" s="1">
        <v>8030000</v>
      </c>
      <c r="AU289" s="1">
        <v>4030000</v>
      </c>
      <c r="AV289" s="1">
        <v>8030000</v>
      </c>
      <c r="AW289" s="1">
        <v>8030000</v>
      </c>
      <c r="AX289" s="1">
        <v>8030000</v>
      </c>
      <c r="AY289" s="1">
        <v>3908333.3299999982</v>
      </c>
      <c r="AZ289" s="1">
        <v>7181666.6700000018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4">
        <v>0</v>
      </c>
      <c r="ER289" s="1">
        <v>0</v>
      </c>
      <c r="ES289" s="35"/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f>SUMIF('[1]2026B and 2026F Details'!$AU:$AU,[1]GAE!$HZ289,'[1]2026B and 2026F Details'!DV:DV)</f>
        <v>0</v>
      </c>
      <c r="FS289" s="1">
        <f>SUMIF('[1]2026B and 2026F Details'!$AU:$AU,[1]GAE!$HZ289,'[1]2026B and 2026F Details'!DW:DW)</f>
        <v>0</v>
      </c>
      <c r="FT289" s="1">
        <f>SUMIF('[1]2026B and 2026F Details'!$AU:$AU,[1]GAE!$HZ289,'[1]2026B and 2026F Details'!DX:DX)</f>
        <v>0</v>
      </c>
      <c r="FU289" s="1">
        <f>SUMIF('[1]2026B and 2026F Details'!$AU:$AU,[1]GAE!$HZ289,'[1]2026B and 2026F Details'!DY:DY)</f>
        <v>0</v>
      </c>
      <c r="FV289" s="1">
        <f>SUMIF('[1]2026B and 2026F Details'!$AU:$AU,[1]GAE!$HZ289,'[1]2026B and 2026F Details'!DZ:DZ)</f>
        <v>0</v>
      </c>
      <c r="FW289" s="1">
        <f>SUMIF('[1]2026B and 2026F Details'!$AU:$AU,[1]GAE!$HZ289,'[1]2026B and 2026F Details'!EA:EA)</f>
        <v>0</v>
      </c>
      <c r="FX289" s="1">
        <f>SUMIF('[1]2026B and 2026F Details'!$AU:$AU,[1]GAE!$HZ289,'[1]2026B and 2026F Details'!EB:EB)</f>
        <v>0</v>
      </c>
      <c r="FY289" s="1">
        <f>SUMIF('[1]2026B and 2026F Details'!$AU:$AU,[1]GAE!$HZ289,'[1]2026B and 2026F Details'!EC:EC)</f>
        <v>0</v>
      </c>
      <c r="FZ289" s="1">
        <f>SUMIF('[1]2026B and 2026F Details'!$AU:$AU,[1]GAE!$HZ289,'[1]2026B and 2026F Details'!ED:ED)</f>
        <v>0</v>
      </c>
      <c r="GA289" s="1">
        <f>SUMIF('[1]2026B and 2026F Details'!$AU:$AU,[1]GAE!$HZ289,'[1]2026B and 2026F Details'!EE:EE)</f>
        <v>0</v>
      </c>
      <c r="GB289" s="1">
        <f>SUMIF('[1]2026B and 2026F Details'!$AU:$AU,[1]GAE!$HZ289,'[1]2026B and 2026F Details'!EF:EF)</f>
        <v>0</v>
      </c>
      <c r="GC289" s="1">
        <f>SUMIF('[1]2026B and 2026F Details'!$AU:$AU,[1]GAE!$HZ289,'[1]2026B and 2026F Details'!EG:EG)</f>
        <v>0</v>
      </c>
      <c r="GD289" t="s">
        <v>135</v>
      </c>
      <c r="GE289" t="s">
        <v>139</v>
      </c>
    </row>
    <row r="290" spans="1:187" x14ac:dyDescent="0.35">
      <c r="A290" t="s">
        <v>103</v>
      </c>
      <c r="B290" t="s">
        <v>104</v>
      </c>
      <c r="C290">
        <v>90111101</v>
      </c>
      <c r="D290">
        <v>61031199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24250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1000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4">
        <v>0</v>
      </c>
      <c r="ER290" s="1">
        <v>0</v>
      </c>
      <c r="ES290" s="35"/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f>SUMIF('[1]2026B and 2026F Details'!$AU:$AU,[1]GAE!$HZ290,'[1]2026B and 2026F Details'!DV:DV)</f>
        <v>0</v>
      </c>
      <c r="FS290" s="1">
        <f>SUMIF('[1]2026B and 2026F Details'!$AU:$AU,[1]GAE!$HZ290,'[1]2026B and 2026F Details'!DW:DW)</f>
        <v>0</v>
      </c>
      <c r="FT290" s="1">
        <f>SUMIF('[1]2026B and 2026F Details'!$AU:$AU,[1]GAE!$HZ290,'[1]2026B and 2026F Details'!DX:DX)</f>
        <v>0</v>
      </c>
      <c r="FU290" s="1">
        <f>SUMIF('[1]2026B and 2026F Details'!$AU:$AU,[1]GAE!$HZ290,'[1]2026B and 2026F Details'!DY:DY)</f>
        <v>0</v>
      </c>
      <c r="FV290" s="1">
        <f>SUMIF('[1]2026B and 2026F Details'!$AU:$AU,[1]GAE!$HZ290,'[1]2026B and 2026F Details'!DZ:DZ)</f>
        <v>0</v>
      </c>
      <c r="FW290" s="1">
        <f>SUMIF('[1]2026B and 2026F Details'!$AU:$AU,[1]GAE!$HZ290,'[1]2026B and 2026F Details'!EA:EA)</f>
        <v>0</v>
      </c>
      <c r="FX290" s="1">
        <f>SUMIF('[1]2026B and 2026F Details'!$AU:$AU,[1]GAE!$HZ290,'[1]2026B and 2026F Details'!EB:EB)</f>
        <v>0</v>
      </c>
      <c r="FY290" s="1">
        <f>SUMIF('[1]2026B and 2026F Details'!$AU:$AU,[1]GAE!$HZ290,'[1]2026B and 2026F Details'!EC:EC)</f>
        <v>0</v>
      </c>
      <c r="FZ290" s="1">
        <f>SUMIF('[1]2026B and 2026F Details'!$AU:$AU,[1]GAE!$HZ290,'[1]2026B and 2026F Details'!ED:ED)</f>
        <v>0</v>
      </c>
      <c r="GA290" s="1">
        <f>SUMIF('[1]2026B and 2026F Details'!$AU:$AU,[1]GAE!$HZ290,'[1]2026B and 2026F Details'!EE:EE)</f>
        <v>0</v>
      </c>
      <c r="GB290" s="1">
        <f>SUMIF('[1]2026B and 2026F Details'!$AU:$AU,[1]GAE!$HZ290,'[1]2026B and 2026F Details'!EF:EF)</f>
        <v>0</v>
      </c>
      <c r="GC290" s="1">
        <f>SUMIF('[1]2026B and 2026F Details'!$AU:$AU,[1]GAE!$HZ290,'[1]2026B and 2026F Details'!EG:EG)</f>
        <v>0</v>
      </c>
      <c r="GD290" t="s">
        <v>111</v>
      </c>
    </row>
    <row r="291" spans="1:187" x14ac:dyDescent="0.35">
      <c r="A291" t="s">
        <v>103</v>
      </c>
      <c r="B291" t="s">
        <v>104</v>
      </c>
      <c r="C291">
        <v>80122101</v>
      </c>
      <c r="D291">
        <v>61081101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415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4">
        <v>0</v>
      </c>
      <c r="ER291" s="1">
        <v>0</v>
      </c>
      <c r="ES291" s="35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f>SUMIF('[1]2026B and 2026F Details'!$AU:$AU,[1]GAE!$HZ291,'[1]2026B and 2026F Details'!DV:DV)</f>
        <v>0</v>
      </c>
      <c r="FS291" s="1">
        <f>SUMIF('[1]2026B and 2026F Details'!$AU:$AU,[1]GAE!$HZ291,'[1]2026B and 2026F Details'!DW:DW)</f>
        <v>0</v>
      </c>
      <c r="FT291" s="1">
        <f>SUMIF('[1]2026B and 2026F Details'!$AU:$AU,[1]GAE!$HZ291,'[1]2026B and 2026F Details'!DX:DX)</f>
        <v>0</v>
      </c>
      <c r="FU291" s="1">
        <f>SUMIF('[1]2026B and 2026F Details'!$AU:$AU,[1]GAE!$HZ291,'[1]2026B and 2026F Details'!DY:DY)</f>
        <v>0</v>
      </c>
      <c r="FV291" s="1">
        <f>SUMIF('[1]2026B and 2026F Details'!$AU:$AU,[1]GAE!$HZ291,'[1]2026B and 2026F Details'!DZ:DZ)</f>
        <v>0</v>
      </c>
      <c r="FW291" s="1">
        <f>SUMIF('[1]2026B and 2026F Details'!$AU:$AU,[1]GAE!$HZ291,'[1]2026B and 2026F Details'!EA:EA)</f>
        <v>0</v>
      </c>
      <c r="FX291" s="1">
        <f>SUMIF('[1]2026B and 2026F Details'!$AU:$AU,[1]GAE!$HZ291,'[1]2026B and 2026F Details'!EB:EB)</f>
        <v>0</v>
      </c>
      <c r="FY291" s="1">
        <f>SUMIF('[1]2026B and 2026F Details'!$AU:$AU,[1]GAE!$HZ291,'[1]2026B and 2026F Details'!EC:EC)</f>
        <v>0</v>
      </c>
      <c r="FZ291" s="1">
        <f>SUMIF('[1]2026B and 2026F Details'!$AU:$AU,[1]GAE!$HZ291,'[1]2026B and 2026F Details'!ED:ED)</f>
        <v>0</v>
      </c>
      <c r="GA291" s="1">
        <f>SUMIF('[1]2026B and 2026F Details'!$AU:$AU,[1]GAE!$HZ291,'[1]2026B and 2026F Details'!EE:EE)</f>
        <v>0</v>
      </c>
      <c r="GB291" s="1">
        <f>SUMIF('[1]2026B and 2026F Details'!$AU:$AU,[1]GAE!$HZ291,'[1]2026B and 2026F Details'!EF:EF)</f>
        <v>0</v>
      </c>
      <c r="GC291" s="1">
        <f>SUMIF('[1]2026B and 2026F Details'!$AU:$AU,[1]GAE!$HZ291,'[1]2026B and 2026F Details'!EG:EG)</f>
        <v>0</v>
      </c>
      <c r="GD291" t="s">
        <v>109</v>
      </c>
      <c r="GE291" t="s">
        <v>140</v>
      </c>
    </row>
    <row r="292" spans="1:187" x14ac:dyDescent="0.35">
      <c r="A292" t="s">
        <v>103</v>
      </c>
      <c r="B292" t="s">
        <v>104</v>
      </c>
      <c r="C292">
        <v>80123101</v>
      </c>
      <c r="D292">
        <v>61081101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2550</v>
      </c>
      <c r="M292" s="1">
        <v>0</v>
      </c>
      <c r="N292" s="1">
        <v>288.5</v>
      </c>
      <c r="O292" s="1">
        <v>0</v>
      </c>
      <c r="P292" s="1">
        <v>7292.3600000000006</v>
      </c>
      <c r="Q292" s="1">
        <v>0</v>
      </c>
      <c r="R292" s="1">
        <v>0</v>
      </c>
      <c r="S292" s="1">
        <v>0</v>
      </c>
      <c r="T292" s="1">
        <v>460</v>
      </c>
      <c r="U292" s="1">
        <v>0</v>
      </c>
      <c r="V292" s="1">
        <v>0</v>
      </c>
      <c r="W292" s="1">
        <v>-280</v>
      </c>
      <c r="X292" s="1">
        <v>0</v>
      </c>
      <c r="Y292" s="1">
        <v>600</v>
      </c>
      <c r="Z292" s="1">
        <v>0</v>
      </c>
      <c r="AA292" s="1">
        <v>0</v>
      </c>
      <c r="AB292" s="1">
        <v>50068</v>
      </c>
      <c r="AC292" s="1">
        <v>0</v>
      </c>
      <c r="AD292" s="1">
        <v>0</v>
      </c>
      <c r="AE292" s="1">
        <v>0</v>
      </c>
      <c r="AF292" s="1">
        <v>250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2462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224.64</v>
      </c>
      <c r="BP292" s="1">
        <v>0</v>
      </c>
      <c r="BQ292" s="1">
        <v>1200</v>
      </c>
      <c r="BR292" s="1">
        <v>1394</v>
      </c>
      <c r="BS292" s="1">
        <v>0</v>
      </c>
      <c r="BT292" s="1">
        <v>0</v>
      </c>
      <c r="BU292" s="1">
        <v>0</v>
      </c>
      <c r="BV292" s="1">
        <v>2852.5000000000005</v>
      </c>
      <c r="BW292" s="1">
        <v>0</v>
      </c>
      <c r="BX292" s="1">
        <v>0</v>
      </c>
      <c r="BY292" s="1">
        <v>3819.9999999999991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224.64</v>
      </c>
      <c r="DX292" s="1">
        <v>0</v>
      </c>
      <c r="DY292" s="1">
        <v>1200</v>
      </c>
      <c r="DZ292" s="1">
        <v>1394</v>
      </c>
      <c r="EA292" s="1">
        <v>0</v>
      </c>
      <c r="EB292" s="1">
        <v>0</v>
      </c>
      <c r="EC292" s="1">
        <v>0</v>
      </c>
      <c r="ED292" s="1">
        <v>2852.5000000000005</v>
      </c>
      <c r="EE292" s="1">
        <v>0</v>
      </c>
      <c r="EF292" s="1">
        <v>0</v>
      </c>
      <c r="EG292" s="1">
        <v>3819.9999999999991</v>
      </c>
      <c r="EH292" s="1">
        <v>0</v>
      </c>
      <c r="EI292" s="1">
        <v>224.64</v>
      </c>
      <c r="EJ292" s="1">
        <v>0</v>
      </c>
      <c r="EK292" s="1">
        <v>1200</v>
      </c>
      <c r="EL292" s="1">
        <v>1394</v>
      </c>
      <c r="EM292" s="1">
        <v>0</v>
      </c>
      <c r="EN292" s="1">
        <v>0</v>
      </c>
      <c r="EO292" s="1">
        <v>0</v>
      </c>
      <c r="EP292" s="1">
        <v>2852.5000000000005</v>
      </c>
      <c r="EQ292" s="4">
        <v>0</v>
      </c>
      <c r="ER292" s="1">
        <v>0</v>
      </c>
      <c r="ES292" s="35">
        <v>21528.86</v>
      </c>
      <c r="ET292" s="1">
        <v>27200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f>SUMIF('[1]2026B and 2026F Details'!$AU:$AU,[1]GAE!$HZ292,'[1]2026B and 2026F Details'!DV:DV)</f>
        <v>0</v>
      </c>
      <c r="FS292" s="1">
        <f>SUMIF('[1]2026B and 2026F Details'!$AU:$AU,[1]GAE!$HZ292,'[1]2026B and 2026F Details'!DW:DW)</f>
        <v>0</v>
      </c>
      <c r="FT292" s="1">
        <f>SUMIF('[1]2026B and 2026F Details'!$AU:$AU,[1]GAE!$HZ292,'[1]2026B and 2026F Details'!DX:DX)</f>
        <v>0</v>
      </c>
      <c r="FU292" s="1">
        <f>SUMIF('[1]2026B and 2026F Details'!$AU:$AU,[1]GAE!$HZ292,'[1]2026B and 2026F Details'!DY:DY)</f>
        <v>0</v>
      </c>
      <c r="FV292" s="1">
        <f>SUMIF('[1]2026B and 2026F Details'!$AU:$AU,[1]GAE!$HZ292,'[1]2026B and 2026F Details'!DZ:DZ)</f>
        <v>0</v>
      </c>
      <c r="FW292" s="1">
        <f>SUMIF('[1]2026B and 2026F Details'!$AU:$AU,[1]GAE!$HZ292,'[1]2026B and 2026F Details'!EA:EA)</f>
        <v>0</v>
      </c>
      <c r="FX292" s="1">
        <f>SUMIF('[1]2026B and 2026F Details'!$AU:$AU,[1]GAE!$HZ292,'[1]2026B and 2026F Details'!EB:EB)</f>
        <v>0</v>
      </c>
      <c r="FY292" s="1">
        <f>SUMIF('[1]2026B and 2026F Details'!$AU:$AU,[1]GAE!$HZ292,'[1]2026B and 2026F Details'!EC:EC)</f>
        <v>0</v>
      </c>
      <c r="FZ292" s="1">
        <f>SUMIF('[1]2026B and 2026F Details'!$AU:$AU,[1]GAE!$HZ292,'[1]2026B and 2026F Details'!ED:ED)</f>
        <v>0</v>
      </c>
      <c r="GA292" s="1">
        <f>SUMIF('[1]2026B and 2026F Details'!$AU:$AU,[1]GAE!$HZ292,'[1]2026B and 2026F Details'!EE:EE)</f>
        <v>0</v>
      </c>
      <c r="GB292" s="1">
        <f>SUMIF('[1]2026B and 2026F Details'!$AU:$AU,[1]GAE!$HZ292,'[1]2026B and 2026F Details'!EF:EF)</f>
        <v>0</v>
      </c>
      <c r="GC292" s="1">
        <f>SUMIF('[1]2026B and 2026F Details'!$AU:$AU,[1]GAE!$HZ292,'[1]2026B and 2026F Details'!EG:EG)</f>
        <v>0</v>
      </c>
      <c r="GD292" t="s">
        <v>109</v>
      </c>
      <c r="GE292" t="s">
        <v>140</v>
      </c>
    </row>
    <row r="293" spans="1:187" x14ac:dyDescent="0.35">
      <c r="A293" t="s">
        <v>103</v>
      </c>
      <c r="B293" t="s">
        <v>104</v>
      </c>
      <c r="C293">
        <v>80123102</v>
      </c>
      <c r="D293">
        <v>61081101</v>
      </c>
      <c r="E293" s="1">
        <v>2014</v>
      </c>
      <c r="F293" s="1">
        <v>0</v>
      </c>
      <c r="G293" s="1">
        <v>3399</v>
      </c>
      <c r="H293" s="1">
        <v>3590</v>
      </c>
      <c r="I293" s="1">
        <v>2071</v>
      </c>
      <c r="J293" s="1">
        <v>1534</v>
      </c>
      <c r="K293" s="1">
        <v>1692</v>
      </c>
      <c r="L293" s="1">
        <v>1909</v>
      </c>
      <c r="M293" s="1">
        <v>1483</v>
      </c>
      <c r="N293" s="1">
        <v>3117</v>
      </c>
      <c r="O293" s="1">
        <v>1442</v>
      </c>
      <c r="P293" s="1">
        <v>1440</v>
      </c>
      <c r="Q293" s="1">
        <v>1361</v>
      </c>
      <c r="R293" s="1">
        <v>1578</v>
      </c>
      <c r="S293" s="1">
        <v>1480</v>
      </c>
      <c r="T293" s="1">
        <v>0</v>
      </c>
      <c r="U293" s="1">
        <v>0</v>
      </c>
      <c r="V293" s="1">
        <v>855</v>
      </c>
      <c r="W293" s="1">
        <v>850</v>
      </c>
      <c r="X293" s="1">
        <v>440</v>
      </c>
      <c r="Y293" s="1">
        <v>200</v>
      </c>
      <c r="Z293" s="1">
        <v>830</v>
      </c>
      <c r="AA293" s="1">
        <v>0</v>
      </c>
      <c r="AB293" s="1">
        <v>1985</v>
      </c>
      <c r="AC293" s="1">
        <v>-55</v>
      </c>
      <c r="AD293" s="1">
        <v>0</v>
      </c>
      <c r="AE293" s="1">
        <v>1165</v>
      </c>
      <c r="AF293" s="1">
        <v>1010</v>
      </c>
      <c r="AG293" s="1">
        <v>2088</v>
      </c>
      <c r="AH293" s="1">
        <v>976</v>
      </c>
      <c r="AI293" s="1">
        <v>4875</v>
      </c>
      <c r="AJ293" s="1">
        <v>762</v>
      </c>
      <c r="AK293" s="1">
        <v>1045</v>
      </c>
      <c r="AL293" s="1">
        <v>2667</v>
      </c>
      <c r="AM293" s="1">
        <v>1371</v>
      </c>
      <c r="AN293" s="1">
        <v>2585</v>
      </c>
      <c r="AO293" s="1">
        <v>-2088</v>
      </c>
      <c r="AP293" s="1">
        <v>890</v>
      </c>
      <c r="AQ293" s="1">
        <v>670</v>
      </c>
      <c r="AR293" s="1">
        <v>21915.66</v>
      </c>
      <c r="AS293" s="1">
        <v>2436</v>
      </c>
      <c r="AT293" s="1">
        <v>2396</v>
      </c>
      <c r="AU293" s="1">
        <v>3550</v>
      </c>
      <c r="AV293" s="1">
        <v>1460</v>
      </c>
      <c r="AW293" s="1">
        <v>2806.0000000000036</v>
      </c>
      <c r="AX293" s="1">
        <v>2049</v>
      </c>
      <c r="AY293" s="1">
        <v>3855</v>
      </c>
      <c r="AZ293" s="1">
        <v>11344</v>
      </c>
      <c r="BA293" s="1">
        <v>10500</v>
      </c>
      <c r="BB293" s="1">
        <v>-162</v>
      </c>
      <c r="BC293" s="1">
        <v>1108</v>
      </c>
      <c r="BD293" s="1">
        <v>6008</v>
      </c>
      <c r="BE293" s="1">
        <v>5391</v>
      </c>
      <c r="BF293" s="1">
        <v>5731</v>
      </c>
      <c r="BG293" s="1">
        <v>422</v>
      </c>
      <c r="BH293" s="1">
        <v>1245</v>
      </c>
      <c r="BI293" s="1">
        <v>3137</v>
      </c>
      <c r="BJ293" s="1">
        <v>5307</v>
      </c>
      <c r="BK293" s="1">
        <v>7579</v>
      </c>
      <c r="BL293" s="1">
        <v>4334</v>
      </c>
      <c r="BM293" s="1">
        <v>23180.86</v>
      </c>
      <c r="BN293" s="1">
        <v>-8858.86</v>
      </c>
      <c r="BO293" s="1">
        <v>18918.800000000003</v>
      </c>
      <c r="BP293" s="1">
        <v>41630</v>
      </c>
      <c r="BQ293" s="1">
        <v>38339.800000000003</v>
      </c>
      <c r="BR293" s="1">
        <v>26406</v>
      </c>
      <c r="BS293" s="1">
        <v>-4519.8000000000029</v>
      </c>
      <c r="BT293" s="1">
        <v>6773</v>
      </c>
      <c r="BU293" s="1">
        <v>26449</v>
      </c>
      <c r="BV293" s="1">
        <v>80980</v>
      </c>
      <c r="BW293" s="1">
        <v>23140</v>
      </c>
      <c r="BX293" s="1">
        <v>3561</v>
      </c>
      <c r="BY293" s="1">
        <v>2360</v>
      </c>
      <c r="BZ293" s="1">
        <v>77663</v>
      </c>
      <c r="CA293" s="1">
        <v>17503</v>
      </c>
      <c r="CB293" s="1">
        <v>24529.58</v>
      </c>
      <c r="CC293" s="1">
        <v>37025.999999999985</v>
      </c>
      <c r="CD293" s="1">
        <v>4983</v>
      </c>
      <c r="CE293" s="1">
        <v>35831</v>
      </c>
      <c r="CF293" s="1">
        <v>3692</v>
      </c>
      <c r="CG293" s="1">
        <v>50</v>
      </c>
      <c r="CH293" s="1">
        <v>44681</v>
      </c>
      <c r="CI293" s="1">
        <v>0</v>
      </c>
      <c r="CJ293" s="1">
        <v>2010.4000000000233</v>
      </c>
      <c r="CK293" s="1">
        <v>24858.999999999971</v>
      </c>
      <c r="CL293" s="1">
        <v>0</v>
      </c>
      <c r="CM293" s="1">
        <v>0</v>
      </c>
      <c r="CN293" s="1">
        <v>0</v>
      </c>
      <c r="CO293" s="1">
        <v>38725.06</v>
      </c>
      <c r="CP293" s="1">
        <v>0</v>
      </c>
      <c r="CQ293" s="1">
        <v>8400</v>
      </c>
      <c r="CR293" s="1">
        <v>0</v>
      </c>
      <c r="CX293" s="1">
        <v>10500</v>
      </c>
      <c r="CY293" s="1">
        <v>10500</v>
      </c>
      <c r="CZ293" s="1">
        <v>10500</v>
      </c>
      <c r="DA293" s="1">
        <v>10500</v>
      </c>
      <c r="DB293" s="1">
        <v>10500</v>
      </c>
      <c r="DC293" s="1">
        <v>10500</v>
      </c>
      <c r="DD293" s="1">
        <v>10500</v>
      </c>
      <c r="DE293" s="1">
        <v>10500</v>
      </c>
      <c r="DF293" s="1">
        <v>10500</v>
      </c>
      <c r="DG293" s="1">
        <v>10500</v>
      </c>
      <c r="DH293" s="1">
        <v>10500</v>
      </c>
      <c r="DI293" s="1">
        <v>10500</v>
      </c>
      <c r="DJ293" s="1">
        <v>-162</v>
      </c>
      <c r="DK293" s="1">
        <v>1108</v>
      </c>
      <c r="DL293" s="1">
        <v>6008</v>
      </c>
      <c r="DM293" s="1">
        <v>5391</v>
      </c>
      <c r="DN293" s="1">
        <v>5731</v>
      </c>
      <c r="DO293" s="1">
        <v>422</v>
      </c>
      <c r="DP293" s="1">
        <v>1245</v>
      </c>
      <c r="DQ293" s="1">
        <v>3137</v>
      </c>
      <c r="DR293" s="1">
        <v>5307</v>
      </c>
      <c r="DS293" s="1">
        <v>7579</v>
      </c>
      <c r="DT293" s="1">
        <v>4334</v>
      </c>
      <c r="DU293" s="1">
        <v>23180.86</v>
      </c>
      <c r="DV293" s="1">
        <v>-8858.86</v>
      </c>
      <c r="DW293" s="1">
        <v>18918.800000000003</v>
      </c>
      <c r="DX293" s="1">
        <v>41630</v>
      </c>
      <c r="DY293" s="1">
        <v>38339.800000000003</v>
      </c>
      <c r="DZ293" s="1">
        <v>26406</v>
      </c>
      <c r="EA293" s="1">
        <v>-4519.8000000000029</v>
      </c>
      <c r="EB293" s="1">
        <v>6773</v>
      </c>
      <c r="EC293" s="1">
        <v>26449</v>
      </c>
      <c r="ED293" s="1">
        <v>80980</v>
      </c>
      <c r="EE293" s="1">
        <v>23140</v>
      </c>
      <c r="EF293" s="1">
        <v>3561</v>
      </c>
      <c r="EG293" s="1">
        <v>2360</v>
      </c>
      <c r="EH293" s="1">
        <v>-8858.86</v>
      </c>
      <c r="EI293" s="1">
        <v>18918.800000000003</v>
      </c>
      <c r="EJ293" s="1">
        <v>41630</v>
      </c>
      <c r="EK293" s="1">
        <v>38339.800000000003</v>
      </c>
      <c r="EL293" s="1">
        <v>26406</v>
      </c>
      <c r="EM293" s="1">
        <v>-4519.8000000000029</v>
      </c>
      <c r="EN293" s="1">
        <v>6773</v>
      </c>
      <c r="EO293" s="1">
        <v>26449</v>
      </c>
      <c r="EP293" s="1">
        <v>80980</v>
      </c>
      <c r="EQ293" s="4">
        <v>23140</v>
      </c>
      <c r="ER293" s="1">
        <v>3561</v>
      </c>
      <c r="ES293" s="35"/>
      <c r="ET293" s="1">
        <v>10500</v>
      </c>
      <c r="EU293" s="1">
        <v>10500</v>
      </c>
      <c r="EV293" s="1">
        <v>10500</v>
      </c>
      <c r="EW293" s="1">
        <v>10500</v>
      </c>
      <c r="EX293" s="1">
        <v>10500</v>
      </c>
      <c r="EY293" s="1">
        <v>10500</v>
      </c>
      <c r="EZ293" s="1">
        <v>10500</v>
      </c>
      <c r="FA293" s="1">
        <v>10500</v>
      </c>
      <c r="FB293" s="1">
        <v>10500</v>
      </c>
      <c r="FC293" s="1">
        <v>10500</v>
      </c>
      <c r="FD293" s="1">
        <v>10500</v>
      </c>
      <c r="FE293" s="1">
        <v>10500</v>
      </c>
      <c r="FF293" s="1">
        <v>15000</v>
      </c>
      <c r="FG293" s="1">
        <v>14500</v>
      </c>
      <c r="FH293" s="1">
        <v>14500</v>
      </c>
      <c r="FI293" s="1">
        <v>14500</v>
      </c>
      <c r="FJ293" s="1">
        <v>14500</v>
      </c>
      <c r="FK293" s="1">
        <v>14500</v>
      </c>
      <c r="FL293" s="1">
        <v>14500</v>
      </c>
      <c r="FM293" s="1">
        <v>14500</v>
      </c>
      <c r="FN293" s="1">
        <v>14500</v>
      </c>
      <c r="FO293" s="1">
        <v>14500</v>
      </c>
      <c r="FP293" s="1">
        <v>14500</v>
      </c>
      <c r="FQ293" s="1">
        <v>14500</v>
      </c>
      <c r="FR293" s="1">
        <f>SUMIF('[1]2026B and 2026F Details'!$AU:$AU,[1]GAE!$HZ293,'[1]2026B and 2026F Details'!DV:DV)</f>
        <v>0</v>
      </c>
      <c r="FS293" s="1">
        <f>SUMIF('[1]2026B and 2026F Details'!$AU:$AU,[1]GAE!$HZ293,'[1]2026B and 2026F Details'!DW:DW)</f>
        <v>0</v>
      </c>
      <c r="FT293" s="1">
        <f>SUMIF('[1]2026B and 2026F Details'!$AU:$AU,[1]GAE!$HZ293,'[1]2026B and 2026F Details'!DX:DX)</f>
        <v>0</v>
      </c>
      <c r="FU293" s="1">
        <f>SUMIF('[1]2026B and 2026F Details'!$AU:$AU,[1]GAE!$HZ293,'[1]2026B and 2026F Details'!DY:DY)</f>
        <v>0</v>
      </c>
      <c r="FV293" s="1">
        <f>SUMIF('[1]2026B and 2026F Details'!$AU:$AU,[1]GAE!$HZ293,'[1]2026B and 2026F Details'!DZ:DZ)</f>
        <v>0</v>
      </c>
      <c r="FW293" s="1">
        <f>SUMIF('[1]2026B and 2026F Details'!$AU:$AU,[1]GAE!$HZ293,'[1]2026B and 2026F Details'!EA:EA)</f>
        <v>0</v>
      </c>
      <c r="FX293" s="1">
        <f>SUMIF('[1]2026B and 2026F Details'!$AU:$AU,[1]GAE!$HZ293,'[1]2026B and 2026F Details'!EB:EB)</f>
        <v>0</v>
      </c>
      <c r="FY293" s="1">
        <f>SUMIF('[1]2026B and 2026F Details'!$AU:$AU,[1]GAE!$HZ293,'[1]2026B and 2026F Details'!EC:EC)</f>
        <v>0</v>
      </c>
      <c r="FZ293" s="1">
        <f>SUMIF('[1]2026B and 2026F Details'!$AU:$AU,[1]GAE!$HZ293,'[1]2026B and 2026F Details'!ED:ED)</f>
        <v>0</v>
      </c>
      <c r="GA293" s="1">
        <f>SUMIF('[1]2026B and 2026F Details'!$AU:$AU,[1]GAE!$HZ293,'[1]2026B and 2026F Details'!EE:EE)</f>
        <v>0</v>
      </c>
      <c r="GB293" s="1">
        <f>SUMIF('[1]2026B and 2026F Details'!$AU:$AU,[1]GAE!$HZ293,'[1]2026B and 2026F Details'!EF:EF)</f>
        <v>0</v>
      </c>
      <c r="GC293" s="1">
        <f>SUMIF('[1]2026B and 2026F Details'!$AU:$AU,[1]GAE!$HZ293,'[1]2026B and 2026F Details'!EG:EG)</f>
        <v>0</v>
      </c>
      <c r="GD293" t="s">
        <v>109</v>
      </c>
      <c r="GE293" t="s">
        <v>140</v>
      </c>
    </row>
    <row r="294" spans="1:187" x14ac:dyDescent="0.35">
      <c r="A294" t="s">
        <v>103</v>
      </c>
      <c r="B294" t="s">
        <v>104</v>
      </c>
      <c r="C294">
        <v>80125101</v>
      </c>
      <c r="D294">
        <v>61081101</v>
      </c>
      <c r="E294" s="1">
        <v>0</v>
      </c>
      <c r="F294" s="1">
        <v>0</v>
      </c>
      <c r="G294" s="1">
        <v>571</v>
      </c>
      <c r="H294" s="1">
        <v>2808</v>
      </c>
      <c r="I294" s="1">
        <v>0</v>
      </c>
      <c r="J294" s="1">
        <v>1621.5</v>
      </c>
      <c r="K294" s="1">
        <v>0</v>
      </c>
      <c r="L294" s="1">
        <v>5645.5</v>
      </c>
      <c r="M294" s="1">
        <v>0</v>
      </c>
      <c r="N294" s="1">
        <v>2252.5</v>
      </c>
      <c r="O294" s="1">
        <v>6047.09</v>
      </c>
      <c r="P294" s="1">
        <v>4325.5</v>
      </c>
      <c r="Q294" s="1">
        <v>766</v>
      </c>
      <c r="R294" s="1">
        <v>3494.5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2366</v>
      </c>
      <c r="Y294" s="1">
        <v>0</v>
      </c>
      <c r="Z294" s="1">
        <v>0</v>
      </c>
      <c r="AA294" s="1">
        <v>0</v>
      </c>
      <c r="AB294" s="1">
        <v>5980</v>
      </c>
      <c r="AC294" s="1">
        <v>0</v>
      </c>
      <c r="AD294" s="1">
        <v>0</v>
      </c>
      <c r="AE294" s="1">
        <v>1207</v>
      </c>
      <c r="AF294" s="1">
        <v>0</v>
      </c>
      <c r="AG294" s="1">
        <v>0</v>
      </c>
      <c r="AH294" s="1">
        <v>0</v>
      </c>
      <c r="AI294" s="1">
        <v>110</v>
      </c>
      <c r="AJ294" s="1">
        <v>0</v>
      </c>
      <c r="AK294" s="1">
        <v>0</v>
      </c>
      <c r="AL294" s="1">
        <v>0</v>
      </c>
      <c r="AM294" s="1">
        <v>0</v>
      </c>
      <c r="AN294" s="1">
        <v>426</v>
      </c>
      <c r="AO294" s="1">
        <v>0</v>
      </c>
      <c r="AP294" s="1">
        <v>0</v>
      </c>
      <c r="AQ294" s="1">
        <v>0</v>
      </c>
      <c r="AR294" s="1">
        <v>100</v>
      </c>
      <c r="AS294" s="1">
        <v>0</v>
      </c>
      <c r="AT294" s="1">
        <v>0</v>
      </c>
      <c r="AU294" s="1">
        <v>0</v>
      </c>
      <c r="AV294" s="1">
        <v>253</v>
      </c>
      <c r="AW294" s="1">
        <v>0</v>
      </c>
      <c r="AX294" s="1">
        <v>0</v>
      </c>
      <c r="AY294" s="1">
        <v>1994</v>
      </c>
      <c r="AZ294" s="1">
        <v>7759</v>
      </c>
      <c r="BA294" s="1">
        <v>2666.6666666666665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334</v>
      </c>
      <c r="BH294" s="1">
        <v>-334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504</v>
      </c>
      <c r="BP294" s="1">
        <v>525</v>
      </c>
      <c r="BQ294" s="1">
        <v>223</v>
      </c>
      <c r="BR294" s="1">
        <v>886</v>
      </c>
      <c r="BS294" s="1">
        <v>0</v>
      </c>
      <c r="BT294" s="1">
        <v>0</v>
      </c>
      <c r="BU294" s="1">
        <v>596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X294" s="1">
        <v>2666.6666666666665</v>
      </c>
      <c r="CY294" s="1">
        <v>2666.6666666666665</v>
      </c>
      <c r="CZ294" s="1">
        <v>2666.6666666666665</v>
      </c>
      <c r="DA294" s="1">
        <v>2666.6666666666665</v>
      </c>
      <c r="DB294" s="1">
        <v>2666.6666666666665</v>
      </c>
      <c r="DC294" s="1">
        <v>2666.6666666666665</v>
      </c>
      <c r="DD294" s="1">
        <v>2666.6666666666665</v>
      </c>
      <c r="DE294" s="1">
        <v>2666.6666666666665</v>
      </c>
      <c r="DF294" s="1">
        <v>2666.6666666666665</v>
      </c>
      <c r="DG294" s="1">
        <v>2666.6666666666665</v>
      </c>
      <c r="DH294" s="1">
        <v>2666.6666666666665</v>
      </c>
      <c r="DI294" s="1">
        <v>2666.6666666666665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334</v>
      </c>
      <c r="DP294" s="1">
        <v>-334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504</v>
      </c>
      <c r="DX294" s="1">
        <v>525</v>
      </c>
      <c r="DY294" s="1">
        <v>223</v>
      </c>
      <c r="DZ294" s="1">
        <v>886</v>
      </c>
      <c r="EA294" s="1">
        <v>0</v>
      </c>
      <c r="EB294" s="1">
        <v>0</v>
      </c>
      <c r="EC294" s="1">
        <v>596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504</v>
      </c>
      <c r="EJ294" s="1">
        <v>525</v>
      </c>
      <c r="EK294" s="1">
        <v>223</v>
      </c>
      <c r="EL294" s="1">
        <v>886</v>
      </c>
      <c r="EM294" s="1">
        <v>0</v>
      </c>
      <c r="EN294" s="1">
        <v>0</v>
      </c>
      <c r="EO294" s="1">
        <v>596</v>
      </c>
      <c r="EP294" s="1">
        <v>0</v>
      </c>
      <c r="EQ294" s="4">
        <v>0</v>
      </c>
      <c r="ER294" s="1">
        <v>0</v>
      </c>
      <c r="ES294" s="35">
        <v>29266</v>
      </c>
      <c r="ET294" s="1">
        <v>8000</v>
      </c>
      <c r="EU294" s="1">
        <v>0</v>
      </c>
      <c r="EV294" s="1">
        <v>0</v>
      </c>
      <c r="EW294" s="1">
        <v>8000</v>
      </c>
      <c r="EX294" s="1">
        <v>0</v>
      </c>
      <c r="EY294" s="1">
        <v>0</v>
      </c>
      <c r="EZ294" s="1">
        <v>8000</v>
      </c>
      <c r="FA294" s="1">
        <v>0</v>
      </c>
      <c r="FB294" s="1">
        <v>0</v>
      </c>
      <c r="FC294" s="1">
        <v>8000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f>SUMIF('[1]2026B and 2026F Details'!$AU:$AU,[1]GAE!$HZ294,'[1]2026B and 2026F Details'!DV:DV)</f>
        <v>0</v>
      </c>
      <c r="FS294" s="1">
        <f>SUMIF('[1]2026B and 2026F Details'!$AU:$AU,[1]GAE!$HZ294,'[1]2026B and 2026F Details'!DW:DW)</f>
        <v>0</v>
      </c>
      <c r="FT294" s="1">
        <f>SUMIF('[1]2026B and 2026F Details'!$AU:$AU,[1]GAE!$HZ294,'[1]2026B and 2026F Details'!DX:DX)</f>
        <v>0</v>
      </c>
      <c r="FU294" s="1">
        <f>SUMIF('[1]2026B and 2026F Details'!$AU:$AU,[1]GAE!$HZ294,'[1]2026B and 2026F Details'!DY:DY)</f>
        <v>0</v>
      </c>
      <c r="FV294" s="1">
        <f>SUMIF('[1]2026B and 2026F Details'!$AU:$AU,[1]GAE!$HZ294,'[1]2026B and 2026F Details'!DZ:DZ)</f>
        <v>0</v>
      </c>
      <c r="FW294" s="1">
        <f>SUMIF('[1]2026B and 2026F Details'!$AU:$AU,[1]GAE!$HZ294,'[1]2026B and 2026F Details'!EA:EA)</f>
        <v>0</v>
      </c>
      <c r="FX294" s="1">
        <f>SUMIF('[1]2026B and 2026F Details'!$AU:$AU,[1]GAE!$HZ294,'[1]2026B and 2026F Details'!EB:EB)</f>
        <v>0</v>
      </c>
      <c r="FY294" s="1">
        <f>SUMIF('[1]2026B and 2026F Details'!$AU:$AU,[1]GAE!$HZ294,'[1]2026B and 2026F Details'!EC:EC)</f>
        <v>0</v>
      </c>
      <c r="FZ294" s="1">
        <f>SUMIF('[1]2026B and 2026F Details'!$AU:$AU,[1]GAE!$HZ294,'[1]2026B and 2026F Details'!ED:ED)</f>
        <v>0</v>
      </c>
      <c r="GA294" s="1">
        <f>SUMIF('[1]2026B and 2026F Details'!$AU:$AU,[1]GAE!$HZ294,'[1]2026B and 2026F Details'!EE:EE)</f>
        <v>0</v>
      </c>
      <c r="GB294" s="1">
        <f>SUMIF('[1]2026B and 2026F Details'!$AU:$AU,[1]GAE!$HZ294,'[1]2026B and 2026F Details'!EF:EF)</f>
        <v>0</v>
      </c>
      <c r="GC294" s="1">
        <f>SUMIF('[1]2026B and 2026F Details'!$AU:$AU,[1]GAE!$HZ294,'[1]2026B and 2026F Details'!EG:EG)</f>
        <v>0</v>
      </c>
      <c r="GD294" t="s">
        <v>109</v>
      </c>
      <c r="GE294" t="s">
        <v>140</v>
      </c>
    </row>
    <row r="295" spans="1:187" x14ac:dyDescent="0.35">
      <c r="A295" t="s">
        <v>103</v>
      </c>
      <c r="B295" t="s">
        <v>104</v>
      </c>
      <c r="C295">
        <v>80132101</v>
      </c>
      <c r="D295">
        <v>61081101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220</v>
      </c>
      <c r="O295" s="1">
        <v>0</v>
      </c>
      <c r="P295" s="1">
        <v>341</v>
      </c>
      <c r="Q295" s="1">
        <v>223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23000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4">
        <v>0</v>
      </c>
      <c r="ER295" s="1">
        <v>0</v>
      </c>
      <c r="ES295" s="35"/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f>SUMIF('[1]2026B and 2026F Details'!$AU:$AU,[1]GAE!$HZ295,'[1]2026B and 2026F Details'!DV:DV)</f>
        <v>0</v>
      </c>
      <c r="FS295" s="1">
        <f>SUMIF('[1]2026B and 2026F Details'!$AU:$AU,[1]GAE!$HZ295,'[1]2026B and 2026F Details'!DW:DW)</f>
        <v>0</v>
      </c>
      <c r="FT295" s="1">
        <f>SUMIF('[1]2026B and 2026F Details'!$AU:$AU,[1]GAE!$HZ295,'[1]2026B and 2026F Details'!DX:DX)</f>
        <v>0</v>
      </c>
      <c r="FU295" s="1">
        <f>SUMIF('[1]2026B and 2026F Details'!$AU:$AU,[1]GAE!$HZ295,'[1]2026B and 2026F Details'!DY:DY)</f>
        <v>0</v>
      </c>
      <c r="FV295" s="1">
        <f>SUMIF('[1]2026B and 2026F Details'!$AU:$AU,[1]GAE!$HZ295,'[1]2026B and 2026F Details'!DZ:DZ)</f>
        <v>0</v>
      </c>
      <c r="FW295" s="1">
        <f>SUMIF('[1]2026B and 2026F Details'!$AU:$AU,[1]GAE!$HZ295,'[1]2026B and 2026F Details'!EA:EA)</f>
        <v>0</v>
      </c>
      <c r="FX295" s="1">
        <f>SUMIF('[1]2026B and 2026F Details'!$AU:$AU,[1]GAE!$HZ295,'[1]2026B and 2026F Details'!EB:EB)</f>
        <v>0</v>
      </c>
      <c r="FY295" s="1">
        <f>SUMIF('[1]2026B and 2026F Details'!$AU:$AU,[1]GAE!$HZ295,'[1]2026B and 2026F Details'!EC:EC)</f>
        <v>0</v>
      </c>
      <c r="FZ295" s="1">
        <f>SUMIF('[1]2026B and 2026F Details'!$AU:$AU,[1]GAE!$HZ295,'[1]2026B and 2026F Details'!ED:ED)</f>
        <v>0</v>
      </c>
      <c r="GA295" s="1">
        <f>SUMIF('[1]2026B and 2026F Details'!$AU:$AU,[1]GAE!$HZ295,'[1]2026B and 2026F Details'!EE:EE)</f>
        <v>0</v>
      </c>
      <c r="GB295" s="1">
        <f>SUMIF('[1]2026B and 2026F Details'!$AU:$AU,[1]GAE!$HZ295,'[1]2026B and 2026F Details'!EF:EF)</f>
        <v>0</v>
      </c>
      <c r="GC295" s="1">
        <f>SUMIF('[1]2026B and 2026F Details'!$AU:$AU,[1]GAE!$HZ295,'[1]2026B and 2026F Details'!EG:EG)</f>
        <v>0</v>
      </c>
      <c r="GD295" t="s">
        <v>109</v>
      </c>
      <c r="GE295" t="s">
        <v>140</v>
      </c>
    </row>
    <row r="296" spans="1:187" x14ac:dyDescent="0.35">
      <c r="A296" t="s">
        <v>103</v>
      </c>
      <c r="B296" t="s">
        <v>104</v>
      </c>
      <c r="C296">
        <v>80133102</v>
      </c>
      <c r="D296">
        <v>61081101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211.5</v>
      </c>
      <c r="K296" s="1">
        <v>0</v>
      </c>
      <c r="L296" s="1">
        <v>0</v>
      </c>
      <c r="M296" s="1">
        <v>0</v>
      </c>
      <c r="N296" s="1">
        <v>554</v>
      </c>
      <c r="O296" s="1">
        <v>0</v>
      </c>
      <c r="P296" s="1">
        <v>160</v>
      </c>
      <c r="Q296" s="1">
        <v>0</v>
      </c>
      <c r="R296" s="1">
        <v>721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884</v>
      </c>
      <c r="Y296" s="1">
        <v>0</v>
      </c>
      <c r="Z296" s="1">
        <v>0</v>
      </c>
      <c r="AA296" s="1">
        <v>0</v>
      </c>
      <c r="AB296" s="1">
        <v>190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250.5</v>
      </c>
      <c r="AJ296" s="1">
        <v>0</v>
      </c>
      <c r="AK296" s="1">
        <v>0</v>
      </c>
      <c r="AL296" s="1">
        <v>0</v>
      </c>
      <c r="AM296" s="1">
        <v>459.5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298</v>
      </c>
      <c r="BA296" s="1">
        <v>500</v>
      </c>
      <c r="BB296" s="1">
        <v>0</v>
      </c>
      <c r="BC296" s="1">
        <v>0</v>
      </c>
      <c r="BD296" s="1">
        <v>0</v>
      </c>
      <c r="BE296" s="1">
        <v>0</v>
      </c>
      <c r="BF296" s="1">
        <v>50</v>
      </c>
      <c r="BG296" s="1">
        <v>186</v>
      </c>
      <c r="BH296" s="1">
        <v>160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621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X296" s="1">
        <v>500</v>
      </c>
      <c r="CY296" s="1">
        <v>500</v>
      </c>
      <c r="CZ296" s="1">
        <v>500</v>
      </c>
      <c r="DA296" s="1">
        <v>500</v>
      </c>
      <c r="DB296" s="1">
        <v>500</v>
      </c>
      <c r="DC296" s="1">
        <v>500</v>
      </c>
      <c r="DD296" s="1">
        <v>500</v>
      </c>
      <c r="DE296" s="1">
        <v>500</v>
      </c>
      <c r="DF296" s="1">
        <v>500</v>
      </c>
      <c r="DG296" s="1">
        <v>500</v>
      </c>
      <c r="DH296" s="1">
        <v>500</v>
      </c>
      <c r="DI296" s="1">
        <v>500</v>
      </c>
      <c r="DJ296" s="1">
        <v>0</v>
      </c>
      <c r="DK296" s="1">
        <v>0</v>
      </c>
      <c r="DL296" s="1">
        <v>0</v>
      </c>
      <c r="DM296" s="1">
        <v>0</v>
      </c>
      <c r="DN296" s="1">
        <v>50</v>
      </c>
      <c r="DO296" s="1">
        <v>186</v>
      </c>
      <c r="DP296" s="1">
        <v>160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621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621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4">
        <v>0</v>
      </c>
      <c r="ER296" s="1">
        <v>0</v>
      </c>
      <c r="ES296" s="35">
        <v>5879</v>
      </c>
      <c r="ET296" s="1">
        <v>500</v>
      </c>
      <c r="EU296" s="1">
        <v>500</v>
      </c>
      <c r="EV296" s="1">
        <v>500</v>
      </c>
      <c r="EW296" s="1">
        <v>500</v>
      </c>
      <c r="EX296" s="1">
        <v>500</v>
      </c>
      <c r="EY296" s="1">
        <v>500</v>
      </c>
      <c r="EZ296" s="1">
        <v>500</v>
      </c>
      <c r="FA296" s="1">
        <v>500</v>
      </c>
      <c r="FB296" s="1">
        <v>500</v>
      </c>
      <c r="FC296" s="1">
        <v>1000</v>
      </c>
      <c r="FD296" s="1">
        <v>500</v>
      </c>
      <c r="FE296" s="1">
        <v>500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f>SUMIF('[1]2026B and 2026F Details'!$AU:$AU,[1]GAE!$HZ296,'[1]2026B and 2026F Details'!DV:DV)</f>
        <v>0</v>
      </c>
      <c r="FS296" s="1">
        <f>SUMIF('[1]2026B and 2026F Details'!$AU:$AU,[1]GAE!$HZ296,'[1]2026B and 2026F Details'!DW:DW)</f>
        <v>0</v>
      </c>
      <c r="FT296" s="1">
        <f>SUMIF('[1]2026B and 2026F Details'!$AU:$AU,[1]GAE!$HZ296,'[1]2026B and 2026F Details'!DX:DX)</f>
        <v>0</v>
      </c>
      <c r="FU296" s="1">
        <f>SUMIF('[1]2026B and 2026F Details'!$AU:$AU,[1]GAE!$HZ296,'[1]2026B and 2026F Details'!DY:DY)</f>
        <v>0</v>
      </c>
      <c r="FV296" s="1">
        <f>SUMIF('[1]2026B and 2026F Details'!$AU:$AU,[1]GAE!$HZ296,'[1]2026B and 2026F Details'!DZ:DZ)</f>
        <v>0</v>
      </c>
      <c r="FW296" s="1">
        <f>SUMIF('[1]2026B and 2026F Details'!$AU:$AU,[1]GAE!$HZ296,'[1]2026B and 2026F Details'!EA:EA)</f>
        <v>0</v>
      </c>
      <c r="FX296" s="1">
        <f>SUMIF('[1]2026B and 2026F Details'!$AU:$AU,[1]GAE!$HZ296,'[1]2026B and 2026F Details'!EB:EB)</f>
        <v>0</v>
      </c>
      <c r="FY296" s="1">
        <f>SUMIF('[1]2026B and 2026F Details'!$AU:$AU,[1]GAE!$HZ296,'[1]2026B and 2026F Details'!EC:EC)</f>
        <v>0</v>
      </c>
      <c r="FZ296" s="1">
        <f>SUMIF('[1]2026B and 2026F Details'!$AU:$AU,[1]GAE!$HZ296,'[1]2026B and 2026F Details'!ED:ED)</f>
        <v>0</v>
      </c>
      <c r="GA296" s="1">
        <f>SUMIF('[1]2026B and 2026F Details'!$AU:$AU,[1]GAE!$HZ296,'[1]2026B and 2026F Details'!EE:EE)</f>
        <v>0</v>
      </c>
      <c r="GB296" s="1">
        <f>SUMIF('[1]2026B and 2026F Details'!$AU:$AU,[1]GAE!$HZ296,'[1]2026B and 2026F Details'!EF:EF)</f>
        <v>0</v>
      </c>
      <c r="GC296" s="1">
        <f>SUMIF('[1]2026B and 2026F Details'!$AU:$AU,[1]GAE!$HZ296,'[1]2026B and 2026F Details'!EG:EG)</f>
        <v>0</v>
      </c>
      <c r="GD296" t="s">
        <v>109</v>
      </c>
      <c r="GE296" t="s">
        <v>140</v>
      </c>
    </row>
    <row r="297" spans="1:187" x14ac:dyDescent="0.35">
      <c r="A297" t="s">
        <v>103</v>
      </c>
      <c r="B297" t="s">
        <v>104</v>
      </c>
      <c r="C297">
        <v>80133103</v>
      </c>
      <c r="D297">
        <v>61081101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576.79999999999995</v>
      </c>
      <c r="N297" s="1">
        <v>0</v>
      </c>
      <c r="O297" s="1">
        <v>1153.6000000000001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4">
        <v>0</v>
      </c>
      <c r="ER297" s="1">
        <v>0</v>
      </c>
      <c r="ES297" s="35"/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f>SUMIF('[1]2026B and 2026F Details'!$AU:$AU,[1]GAE!$HZ297,'[1]2026B and 2026F Details'!DV:DV)</f>
        <v>0</v>
      </c>
      <c r="FS297" s="1">
        <f>SUMIF('[1]2026B and 2026F Details'!$AU:$AU,[1]GAE!$HZ297,'[1]2026B and 2026F Details'!DW:DW)</f>
        <v>0</v>
      </c>
      <c r="FT297" s="1">
        <f>SUMIF('[1]2026B and 2026F Details'!$AU:$AU,[1]GAE!$HZ297,'[1]2026B and 2026F Details'!DX:DX)</f>
        <v>0</v>
      </c>
      <c r="FU297" s="1">
        <f>SUMIF('[1]2026B and 2026F Details'!$AU:$AU,[1]GAE!$HZ297,'[1]2026B and 2026F Details'!DY:DY)</f>
        <v>0</v>
      </c>
      <c r="FV297" s="1">
        <f>SUMIF('[1]2026B and 2026F Details'!$AU:$AU,[1]GAE!$HZ297,'[1]2026B and 2026F Details'!DZ:DZ)</f>
        <v>0</v>
      </c>
      <c r="FW297" s="1">
        <f>SUMIF('[1]2026B and 2026F Details'!$AU:$AU,[1]GAE!$HZ297,'[1]2026B and 2026F Details'!EA:EA)</f>
        <v>0</v>
      </c>
      <c r="FX297" s="1">
        <f>SUMIF('[1]2026B and 2026F Details'!$AU:$AU,[1]GAE!$HZ297,'[1]2026B and 2026F Details'!EB:EB)</f>
        <v>0</v>
      </c>
      <c r="FY297" s="1">
        <f>SUMIF('[1]2026B and 2026F Details'!$AU:$AU,[1]GAE!$HZ297,'[1]2026B and 2026F Details'!EC:EC)</f>
        <v>0</v>
      </c>
      <c r="FZ297" s="1">
        <f>SUMIF('[1]2026B and 2026F Details'!$AU:$AU,[1]GAE!$HZ297,'[1]2026B and 2026F Details'!ED:ED)</f>
        <v>0</v>
      </c>
      <c r="GA297" s="1">
        <f>SUMIF('[1]2026B and 2026F Details'!$AU:$AU,[1]GAE!$HZ297,'[1]2026B and 2026F Details'!EE:EE)</f>
        <v>0</v>
      </c>
      <c r="GB297" s="1">
        <f>SUMIF('[1]2026B and 2026F Details'!$AU:$AU,[1]GAE!$HZ297,'[1]2026B and 2026F Details'!EF:EF)</f>
        <v>0</v>
      </c>
      <c r="GC297" s="1">
        <f>SUMIF('[1]2026B and 2026F Details'!$AU:$AU,[1]GAE!$HZ297,'[1]2026B and 2026F Details'!EG:EG)</f>
        <v>0</v>
      </c>
      <c r="GD297" t="s">
        <v>109</v>
      </c>
      <c r="GE297" t="s">
        <v>140</v>
      </c>
    </row>
    <row r="298" spans="1:187" x14ac:dyDescent="0.35">
      <c r="A298" t="s">
        <v>103</v>
      </c>
      <c r="B298" t="s">
        <v>104</v>
      </c>
      <c r="C298">
        <v>80134104</v>
      </c>
      <c r="D298">
        <v>61081101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1006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4">
        <v>0</v>
      </c>
      <c r="ER298" s="1">
        <v>0</v>
      </c>
      <c r="ES298" s="35"/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f>SUMIF('[1]2026B and 2026F Details'!$AU:$AU,[1]GAE!$HZ298,'[1]2026B and 2026F Details'!DV:DV)</f>
        <v>0</v>
      </c>
      <c r="FS298" s="1">
        <f>SUMIF('[1]2026B and 2026F Details'!$AU:$AU,[1]GAE!$HZ298,'[1]2026B and 2026F Details'!DW:DW)</f>
        <v>0</v>
      </c>
      <c r="FT298" s="1">
        <f>SUMIF('[1]2026B and 2026F Details'!$AU:$AU,[1]GAE!$HZ298,'[1]2026B and 2026F Details'!DX:DX)</f>
        <v>0</v>
      </c>
      <c r="FU298" s="1">
        <f>SUMIF('[1]2026B and 2026F Details'!$AU:$AU,[1]GAE!$HZ298,'[1]2026B and 2026F Details'!DY:DY)</f>
        <v>0</v>
      </c>
      <c r="FV298" s="1">
        <f>SUMIF('[1]2026B and 2026F Details'!$AU:$AU,[1]GAE!$HZ298,'[1]2026B and 2026F Details'!DZ:DZ)</f>
        <v>0</v>
      </c>
      <c r="FW298" s="1">
        <f>SUMIF('[1]2026B and 2026F Details'!$AU:$AU,[1]GAE!$HZ298,'[1]2026B and 2026F Details'!EA:EA)</f>
        <v>0</v>
      </c>
      <c r="FX298" s="1">
        <f>SUMIF('[1]2026B and 2026F Details'!$AU:$AU,[1]GAE!$HZ298,'[1]2026B and 2026F Details'!EB:EB)</f>
        <v>0</v>
      </c>
      <c r="FY298" s="1">
        <f>SUMIF('[1]2026B and 2026F Details'!$AU:$AU,[1]GAE!$HZ298,'[1]2026B and 2026F Details'!EC:EC)</f>
        <v>0</v>
      </c>
      <c r="FZ298" s="1">
        <f>SUMIF('[1]2026B and 2026F Details'!$AU:$AU,[1]GAE!$HZ298,'[1]2026B and 2026F Details'!ED:ED)</f>
        <v>0</v>
      </c>
      <c r="GA298" s="1">
        <f>SUMIF('[1]2026B and 2026F Details'!$AU:$AU,[1]GAE!$HZ298,'[1]2026B and 2026F Details'!EE:EE)</f>
        <v>0</v>
      </c>
      <c r="GB298" s="1">
        <f>SUMIF('[1]2026B and 2026F Details'!$AU:$AU,[1]GAE!$HZ298,'[1]2026B and 2026F Details'!EF:EF)</f>
        <v>0</v>
      </c>
      <c r="GC298" s="1">
        <f>SUMIF('[1]2026B and 2026F Details'!$AU:$AU,[1]GAE!$HZ298,'[1]2026B and 2026F Details'!EG:EG)</f>
        <v>0</v>
      </c>
      <c r="GD298" t="s">
        <v>109</v>
      </c>
      <c r="GE298" t="s">
        <v>140</v>
      </c>
    </row>
    <row r="299" spans="1:187" x14ac:dyDescent="0.35">
      <c r="A299" t="s">
        <v>103</v>
      </c>
      <c r="B299" t="s">
        <v>104</v>
      </c>
      <c r="C299">
        <v>80215106</v>
      </c>
      <c r="D299">
        <v>61081101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2085</v>
      </c>
      <c r="M299" s="1">
        <v>1140</v>
      </c>
      <c r="N299" s="1">
        <v>3277</v>
      </c>
      <c r="O299" s="1">
        <v>0</v>
      </c>
      <c r="P299" s="1">
        <v>4873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333.33333333333331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X299" s="1">
        <v>333.33333333333331</v>
      </c>
      <c r="CY299" s="1">
        <v>333.33333333333331</v>
      </c>
      <c r="CZ299" s="1">
        <v>333.33333333333331</v>
      </c>
      <c r="DA299" s="1">
        <v>333.33333333333331</v>
      </c>
      <c r="DB299" s="1">
        <v>333.33333333333331</v>
      </c>
      <c r="DC299" s="1">
        <v>333.33333333333331</v>
      </c>
      <c r="DD299" s="1">
        <v>333.33333333333331</v>
      </c>
      <c r="DE299" s="1">
        <v>333.33333333333331</v>
      </c>
      <c r="DF299" s="1">
        <v>333.33333333333331</v>
      </c>
      <c r="DG299" s="1">
        <v>333.33333333333331</v>
      </c>
      <c r="DH299" s="1">
        <v>333.33333333333331</v>
      </c>
      <c r="DI299" s="1">
        <v>333.33333333333331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4">
        <v>0</v>
      </c>
      <c r="ER299" s="1">
        <v>0</v>
      </c>
      <c r="ES299" s="35">
        <v>4000</v>
      </c>
      <c r="ET299" s="1">
        <v>1000</v>
      </c>
      <c r="EU299" s="1">
        <v>0</v>
      </c>
      <c r="EV299" s="1">
        <v>0</v>
      </c>
      <c r="EW299" s="1">
        <v>1000</v>
      </c>
      <c r="EX299" s="1">
        <v>0</v>
      </c>
      <c r="EY299" s="1">
        <v>0</v>
      </c>
      <c r="EZ299" s="1">
        <v>1000</v>
      </c>
      <c r="FA299" s="1">
        <v>0</v>
      </c>
      <c r="FB299" s="1">
        <v>1000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f>SUMIF('[1]2026B and 2026F Details'!$AU:$AU,[1]GAE!$HZ299,'[1]2026B and 2026F Details'!DV:DV)</f>
        <v>0</v>
      </c>
      <c r="FS299" s="1">
        <f>SUMIF('[1]2026B and 2026F Details'!$AU:$AU,[1]GAE!$HZ299,'[1]2026B and 2026F Details'!DW:DW)</f>
        <v>0</v>
      </c>
      <c r="FT299" s="1">
        <f>SUMIF('[1]2026B and 2026F Details'!$AU:$AU,[1]GAE!$HZ299,'[1]2026B and 2026F Details'!DX:DX)</f>
        <v>0</v>
      </c>
      <c r="FU299" s="1">
        <f>SUMIF('[1]2026B and 2026F Details'!$AU:$AU,[1]GAE!$HZ299,'[1]2026B and 2026F Details'!DY:DY)</f>
        <v>0</v>
      </c>
      <c r="FV299" s="1">
        <f>SUMIF('[1]2026B and 2026F Details'!$AU:$AU,[1]GAE!$HZ299,'[1]2026B and 2026F Details'!DZ:DZ)</f>
        <v>0</v>
      </c>
      <c r="FW299" s="1">
        <f>SUMIF('[1]2026B and 2026F Details'!$AU:$AU,[1]GAE!$HZ299,'[1]2026B and 2026F Details'!EA:EA)</f>
        <v>0</v>
      </c>
      <c r="FX299" s="1">
        <f>SUMIF('[1]2026B and 2026F Details'!$AU:$AU,[1]GAE!$HZ299,'[1]2026B and 2026F Details'!EB:EB)</f>
        <v>0</v>
      </c>
      <c r="FY299" s="1">
        <f>SUMIF('[1]2026B and 2026F Details'!$AU:$AU,[1]GAE!$HZ299,'[1]2026B and 2026F Details'!EC:EC)</f>
        <v>0</v>
      </c>
      <c r="FZ299" s="1">
        <f>SUMIF('[1]2026B and 2026F Details'!$AU:$AU,[1]GAE!$HZ299,'[1]2026B and 2026F Details'!ED:ED)</f>
        <v>0</v>
      </c>
      <c r="GA299" s="1">
        <f>SUMIF('[1]2026B and 2026F Details'!$AU:$AU,[1]GAE!$HZ299,'[1]2026B and 2026F Details'!EE:EE)</f>
        <v>0</v>
      </c>
      <c r="GB299" s="1">
        <f>SUMIF('[1]2026B and 2026F Details'!$AU:$AU,[1]GAE!$HZ299,'[1]2026B and 2026F Details'!EF:EF)</f>
        <v>0</v>
      </c>
      <c r="GC299" s="1">
        <f>SUMIF('[1]2026B and 2026F Details'!$AU:$AU,[1]GAE!$HZ299,'[1]2026B and 2026F Details'!EG:EG)</f>
        <v>0</v>
      </c>
      <c r="GD299" t="s">
        <v>109</v>
      </c>
      <c r="GE299" t="s">
        <v>140</v>
      </c>
    </row>
    <row r="300" spans="1:187" x14ac:dyDescent="0.35">
      <c r="A300" t="s">
        <v>103</v>
      </c>
      <c r="B300" t="s">
        <v>104</v>
      </c>
      <c r="C300">
        <v>80312102</v>
      </c>
      <c r="D300">
        <v>61081101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339.5</v>
      </c>
      <c r="M300" s="1">
        <v>0</v>
      </c>
      <c r="N300" s="1">
        <v>91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313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4">
        <v>0</v>
      </c>
      <c r="ER300" s="1">
        <v>0</v>
      </c>
      <c r="ES300" s="35"/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f>SUMIF('[1]2026B and 2026F Details'!$AU:$AU,[1]GAE!$HZ300,'[1]2026B and 2026F Details'!DV:DV)</f>
        <v>0</v>
      </c>
      <c r="FS300" s="1">
        <f>SUMIF('[1]2026B and 2026F Details'!$AU:$AU,[1]GAE!$HZ300,'[1]2026B and 2026F Details'!DW:DW)</f>
        <v>0</v>
      </c>
      <c r="FT300" s="1">
        <f>SUMIF('[1]2026B and 2026F Details'!$AU:$AU,[1]GAE!$HZ300,'[1]2026B and 2026F Details'!DX:DX)</f>
        <v>0</v>
      </c>
      <c r="FU300" s="1">
        <f>SUMIF('[1]2026B and 2026F Details'!$AU:$AU,[1]GAE!$HZ300,'[1]2026B and 2026F Details'!DY:DY)</f>
        <v>0</v>
      </c>
      <c r="FV300" s="1">
        <f>SUMIF('[1]2026B and 2026F Details'!$AU:$AU,[1]GAE!$HZ300,'[1]2026B and 2026F Details'!DZ:DZ)</f>
        <v>0</v>
      </c>
      <c r="FW300" s="1">
        <f>SUMIF('[1]2026B and 2026F Details'!$AU:$AU,[1]GAE!$HZ300,'[1]2026B and 2026F Details'!EA:EA)</f>
        <v>0</v>
      </c>
      <c r="FX300" s="1">
        <f>SUMIF('[1]2026B and 2026F Details'!$AU:$AU,[1]GAE!$HZ300,'[1]2026B and 2026F Details'!EB:EB)</f>
        <v>0</v>
      </c>
      <c r="FY300" s="1">
        <f>SUMIF('[1]2026B and 2026F Details'!$AU:$AU,[1]GAE!$HZ300,'[1]2026B and 2026F Details'!EC:EC)</f>
        <v>0</v>
      </c>
      <c r="FZ300" s="1">
        <f>SUMIF('[1]2026B and 2026F Details'!$AU:$AU,[1]GAE!$HZ300,'[1]2026B and 2026F Details'!ED:ED)</f>
        <v>0</v>
      </c>
      <c r="GA300" s="1">
        <f>SUMIF('[1]2026B and 2026F Details'!$AU:$AU,[1]GAE!$HZ300,'[1]2026B and 2026F Details'!EE:EE)</f>
        <v>0</v>
      </c>
      <c r="GB300" s="1">
        <f>SUMIF('[1]2026B and 2026F Details'!$AU:$AU,[1]GAE!$HZ300,'[1]2026B and 2026F Details'!EF:EF)</f>
        <v>0</v>
      </c>
      <c r="GC300" s="1">
        <f>SUMIF('[1]2026B and 2026F Details'!$AU:$AU,[1]GAE!$HZ300,'[1]2026B and 2026F Details'!EG:EG)</f>
        <v>0</v>
      </c>
      <c r="GD300" t="s">
        <v>109</v>
      </c>
      <c r="GE300" t="s">
        <v>140</v>
      </c>
    </row>
    <row r="301" spans="1:187" x14ac:dyDescent="0.35">
      <c r="A301" t="s">
        <v>103</v>
      </c>
      <c r="B301" t="s">
        <v>104</v>
      </c>
      <c r="C301">
        <v>80312105</v>
      </c>
      <c r="D301">
        <v>61081101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115.5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4">
        <v>0</v>
      </c>
      <c r="ER301" s="1">
        <v>0</v>
      </c>
      <c r="ES301" s="35"/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f>SUMIF('[1]2026B and 2026F Details'!$AU:$AU,[1]GAE!$HZ301,'[1]2026B and 2026F Details'!DV:DV)</f>
        <v>0</v>
      </c>
      <c r="FS301" s="1">
        <f>SUMIF('[1]2026B and 2026F Details'!$AU:$AU,[1]GAE!$HZ301,'[1]2026B and 2026F Details'!DW:DW)</f>
        <v>0</v>
      </c>
      <c r="FT301" s="1">
        <f>SUMIF('[1]2026B and 2026F Details'!$AU:$AU,[1]GAE!$HZ301,'[1]2026B and 2026F Details'!DX:DX)</f>
        <v>0</v>
      </c>
      <c r="FU301" s="1">
        <f>SUMIF('[1]2026B and 2026F Details'!$AU:$AU,[1]GAE!$HZ301,'[1]2026B and 2026F Details'!DY:DY)</f>
        <v>0</v>
      </c>
      <c r="FV301" s="1">
        <f>SUMIF('[1]2026B and 2026F Details'!$AU:$AU,[1]GAE!$HZ301,'[1]2026B and 2026F Details'!DZ:DZ)</f>
        <v>0</v>
      </c>
      <c r="FW301" s="1">
        <f>SUMIF('[1]2026B and 2026F Details'!$AU:$AU,[1]GAE!$HZ301,'[1]2026B and 2026F Details'!EA:EA)</f>
        <v>0</v>
      </c>
      <c r="FX301" s="1">
        <f>SUMIF('[1]2026B and 2026F Details'!$AU:$AU,[1]GAE!$HZ301,'[1]2026B and 2026F Details'!EB:EB)</f>
        <v>0</v>
      </c>
      <c r="FY301" s="1">
        <f>SUMIF('[1]2026B and 2026F Details'!$AU:$AU,[1]GAE!$HZ301,'[1]2026B and 2026F Details'!EC:EC)</f>
        <v>0</v>
      </c>
      <c r="FZ301" s="1">
        <f>SUMIF('[1]2026B and 2026F Details'!$AU:$AU,[1]GAE!$HZ301,'[1]2026B and 2026F Details'!ED:ED)</f>
        <v>0</v>
      </c>
      <c r="GA301" s="1">
        <f>SUMIF('[1]2026B and 2026F Details'!$AU:$AU,[1]GAE!$HZ301,'[1]2026B and 2026F Details'!EE:EE)</f>
        <v>0</v>
      </c>
      <c r="GB301" s="1">
        <f>SUMIF('[1]2026B and 2026F Details'!$AU:$AU,[1]GAE!$HZ301,'[1]2026B and 2026F Details'!EF:EF)</f>
        <v>0</v>
      </c>
      <c r="GC301" s="1">
        <f>SUMIF('[1]2026B and 2026F Details'!$AU:$AU,[1]GAE!$HZ301,'[1]2026B and 2026F Details'!EG:EG)</f>
        <v>0</v>
      </c>
      <c r="GD301" t="s">
        <v>109</v>
      </c>
      <c r="GE301" t="s">
        <v>140</v>
      </c>
    </row>
    <row r="302" spans="1:187" x14ac:dyDescent="0.35">
      <c r="A302" t="s">
        <v>103</v>
      </c>
      <c r="B302" t="s">
        <v>104</v>
      </c>
      <c r="C302">
        <v>80313102</v>
      </c>
      <c r="D302">
        <v>61081101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1581.79</v>
      </c>
      <c r="O302" s="1">
        <v>451.90000000000009</v>
      </c>
      <c r="P302" s="1">
        <v>2247.56</v>
      </c>
      <c r="Q302" s="1">
        <v>2125.5</v>
      </c>
      <c r="R302" s="1">
        <v>2102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1542</v>
      </c>
      <c r="Y302" s="1">
        <v>0</v>
      </c>
      <c r="Z302" s="1">
        <v>0</v>
      </c>
      <c r="AA302" s="1">
        <v>0</v>
      </c>
      <c r="AB302" s="1">
        <v>3493</v>
      </c>
      <c r="AC302" s="1">
        <v>0</v>
      </c>
      <c r="AD302" s="1">
        <v>0</v>
      </c>
      <c r="AE302" s="1">
        <v>0</v>
      </c>
      <c r="AF302" s="1">
        <v>1228</v>
      </c>
      <c r="AG302" s="1">
        <v>702</v>
      </c>
      <c r="AH302" s="1">
        <v>417</v>
      </c>
      <c r="AI302" s="1">
        <v>1733</v>
      </c>
      <c r="AJ302" s="1">
        <v>0</v>
      </c>
      <c r="AK302" s="1">
        <v>0</v>
      </c>
      <c r="AL302" s="1">
        <v>880</v>
      </c>
      <c r="AM302" s="1">
        <v>-880</v>
      </c>
      <c r="AN302" s="1">
        <v>3931</v>
      </c>
      <c r="AO302" s="1">
        <v>0</v>
      </c>
      <c r="AP302" s="1">
        <v>0</v>
      </c>
      <c r="AQ302" s="1">
        <v>0</v>
      </c>
      <c r="AR302" s="1">
        <v>0</v>
      </c>
      <c r="AS302" s="1">
        <v>945</v>
      </c>
      <c r="AT302" s="1">
        <v>0</v>
      </c>
      <c r="AU302" s="1">
        <v>0</v>
      </c>
      <c r="AV302" s="1">
        <v>0</v>
      </c>
      <c r="AW302" s="1">
        <v>708</v>
      </c>
      <c r="AX302" s="1">
        <v>1472</v>
      </c>
      <c r="AY302" s="1">
        <v>4372.76</v>
      </c>
      <c r="AZ302" s="1">
        <v>8165.85</v>
      </c>
      <c r="BA302" s="1">
        <v>0</v>
      </c>
      <c r="BB302" s="1">
        <v>-12.26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-12.26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4">
        <v>0</v>
      </c>
      <c r="ER302" s="1">
        <v>0</v>
      </c>
      <c r="ES302" s="35"/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f>SUMIF('[1]2026B and 2026F Details'!$AU:$AU,[1]GAE!$HZ302,'[1]2026B and 2026F Details'!DV:DV)</f>
        <v>0</v>
      </c>
      <c r="FS302" s="1">
        <f>SUMIF('[1]2026B and 2026F Details'!$AU:$AU,[1]GAE!$HZ302,'[1]2026B and 2026F Details'!DW:DW)</f>
        <v>0</v>
      </c>
      <c r="FT302" s="1">
        <f>SUMIF('[1]2026B and 2026F Details'!$AU:$AU,[1]GAE!$HZ302,'[1]2026B and 2026F Details'!DX:DX)</f>
        <v>0</v>
      </c>
      <c r="FU302" s="1">
        <f>SUMIF('[1]2026B and 2026F Details'!$AU:$AU,[1]GAE!$HZ302,'[1]2026B and 2026F Details'!DY:DY)</f>
        <v>0</v>
      </c>
      <c r="FV302" s="1">
        <f>SUMIF('[1]2026B and 2026F Details'!$AU:$AU,[1]GAE!$HZ302,'[1]2026B and 2026F Details'!DZ:DZ)</f>
        <v>0</v>
      </c>
      <c r="FW302" s="1">
        <f>SUMIF('[1]2026B and 2026F Details'!$AU:$AU,[1]GAE!$HZ302,'[1]2026B and 2026F Details'!EA:EA)</f>
        <v>0</v>
      </c>
      <c r="FX302" s="1">
        <f>SUMIF('[1]2026B and 2026F Details'!$AU:$AU,[1]GAE!$HZ302,'[1]2026B and 2026F Details'!EB:EB)</f>
        <v>0</v>
      </c>
      <c r="FY302" s="1">
        <f>SUMIF('[1]2026B and 2026F Details'!$AU:$AU,[1]GAE!$HZ302,'[1]2026B and 2026F Details'!EC:EC)</f>
        <v>0</v>
      </c>
      <c r="FZ302" s="1">
        <f>SUMIF('[1]2026B and 2026F Details'!$AU:$AU,[1]GAE!$HZ302,'[1]2026B and 2026F Details'!ED:ED)</f>
        <v>0</v>
      </c>
      <c r="GA302" s="1">
        <f>SUMIF('[1]2026B and 2026F Details'!$AU:$AU,[1]GAE!$HZ302,'[1]2026B and 2026F Details'!EE:EE)</f>
        <v>0</v>
      </c>
      <c r="GB302" s="1">
        <f>SUMIF('[1]2026B and 2026F Details'!$AU:$AU,[1]GAE!$HZ302,'[1]2026B and 2026F Details'!EF:EF)</f>
        <v>0</v>
      </c>
      <c r="GC302" s="1">
        <f>SUMIF('[1]2026B and 2026F Details'!$AU:$AU,[1]GAE!$HZ302,'[1]2026B and 2026F Details'!EG:EG)</f>
        <v>0</v>
      </c>
      <c r="GD302" t="s">
        <v>109</v>
      </c>
      <c r="GE302" t="s">
        <v>140</v>
      </c>
    </row>
    <row r="303" spans="1:187" x14ac:dyDescent="0.35">
      <c r="A303" t="s">
        <v>103</v>
      </c>
      <c r="B303" t="s">
        <v>104</v>
      </c>
      <c r="C303">
        <v>80313103</v>
      </c>
      <c r="D303">
        <v>61081101</v>
      </c>
      <c r="E303" s="1">
        <v>0</v>
      </c>
      <c r="F303" s="1">
        <v>0</v>
      </c>
      <c r="G303" s="1">
        <v>0</v>
      </c>
      <c r="H303" s="1">
        <v>171</v>
      </c>
      <c r="I303" s="1">
        <v>0</v>
      </c>
      <c r="J303" s="1">
        <v>1056</v>
      </c>
      <c r="K303" s="1">
        <v>512</v>
      </c>
      <c r="L303" s="1">
        <v>2888.5</v>
      </c>
      <c r="M303" s="1">
        <v>610</v>
      </c>
      <c r="N303" s="1">
        <v>1079.5</v>
      </c>
      <c r="O303" s="1">
        <v>0</v>
      </c>
      <c r="P303" s="1">
        <v>293</v>
      </c>
      <c r="Q303" s="1">
        <v>148</v>
      </c>
      <c r="R303" s="1">
        <v>1033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468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348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1000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X303" s="1">
        <v>1000</v>
      </c>
      <c r="CY303" s="1">
        <v>1000</v>
      </c>
      <c r="CZ303" s="1">
        <v>1000</v>
      </c>
      <c r="DA303" s="1">
        <v>1000</v>
      </c>
      <c r="DB303" s="1">
        <v>1000</v>
      </c>
      <c r="DC303" s="1">
        <v>1000</v>
      </c>
      <c r="DD303" s="1">
        <v>1000</v>
      </c>
      <c r="DE303" s="1">
        <v>1000</v>
      </c>
      <c r="DF303" s="1">
        <v>1000</v>
      </c>
      <c r="DG303" s="1">
        <v>1000</v>
      </c>
      <c r="DH303" s="1">
        <v>1000</v>
      </c>
      <c r="DI303" s="1">
        <v>1000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4">
        <v>0</v>
      </c>
      <c r="ER303" s="1">
        <v>0</v>
      </c>
      <c r="ES303" s="35"/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f>SUMIF('[1]2026B and 2026F Details'!$AU:$AU,[1]GAE!$HZ303,'[1]2026B and 2026F Details'!DV:DV)</f>
        <v>0</v>
      </c>
      <c r="FS303" s="1">
        <f>SUMIF('[1]2026B and 2026F Details'!$AU:$AU,[1]GAE!$HZ303,'[1]2026B and 2026F Details'!DW:DW)</f>
        <v>0</v>
      </c>
      <c r="FT303" s="1">
        <f>SUMIF('[1]2026B and 2026F Details'!$AU:$AU,[1]GAE!$HZ303,'[1]2026B and 2026F Details'!DX:DX)</f>
        <v>0</v>
      </c>
      <c r="FU303" s="1">
        <f>SUMIF('[1]2026B and 2026F Details'!$AU:$AU,[1]GAE!$HZ303,'[1]2026B and 2026F Details'!DY:DY)</f>
        <v>0</v>
      </c>
      <c r="FV303" s="1">
        <f>SUMIF('[1]2026B and 2026F Details'!$AU:$AU,[1]GAE!$HZ303,'[1]2026B and 2026F Details'!DZ:DZ)</f>
        <v>0</v>
      </c>
      <c r="FW303" s="1">
        <f>SUMIF('[1]2026B and 2026F Details'!$AU:$AU,[1]GAE!$HZ303,'[1]2026B and 2026F Details'!EA:EA)</f>
        <v>0</v>
      </c>
      <c r="FX303" s="1">
        <f>SUMIF('[1]2026B and 2026F Details'!$AU:$AU,[1]GAE!$HZ303,'[1]2026B and 2026F Details'!EB:EB)</f>
        <v>0</v>
      </c>
      <c r="FY303" s="1">
        <f>SUMIF('[1]2026B and 2026F Details'!$AU:$AU,[1]GAE!$HZ303,'[1]2026B and 2026F Details'!EC:EC)</f>
        <v>0</v>
      </c>
      <c r="FZ303" s="1">
        <f>SUMIF('[1]2026B and 2026F Details'!$AU:$AU,[1]GAE!$HZ303,'[1]2026B and 2026F Details'!ED:ED)</f>
        <v>0</v>
      </c>
      <c r="GA303" s="1">
        <f>SUMIF('[1]2026B and 2026F Details'!$AU:$AU,[1]GAE!$HZ303,'[1]2026B and 2026F Details'!EE:EE)</f>
        <v>0</v>
      </c>
      <c r="GB303" s="1">
        <f>SUMIF('[1]2026B and 2026F Details'!$AU:$AU,[1]GAE!$HZ303,'[1]2026B and 2026F Details'!EF:EF)</f>
        <v>0</v>
      </c>
      <c r="GC303" s="1">
        <f>SUMIF('[1]2026B and 2026F Details'!$AU:$AU,[1]GAE!$HZ303,'[1]2026B and 2026F Details'!EG:EG)</f>
        <v>0</v>
      </c>
      <c r="GD303" t="s">
        <v>109</v>
      </c>
      <c r="GE303" t="s">
        <v>140</v>
      </c>
    </row>
    <row r="304" spans="1:187" x14ac:dyDescent="0.35">
      <c r="A304" t="s">
        <v>103</v>
      </c>
      <c r="B304" t="s">
        <v>104</v>
      </c>
      <c r="C304">
        <v>80313105</v>
      </c>
      <c r="D304">
        <v>61081101</v>
      </c>
      <c r="E304" s="1">
        <v>-190</v>
      </c>
      <c r="F304" s="1">
        <v>190</v>
      </c>
      <c r="G304" s="1">
        <v>128</v>
      </c>
      <c r="H304" s="1">
        <v>214</v>
      </c>
      <c r="I304" s="1">
        <v>2684</v>
      </c>
      <c r="J304" s="1">
        <v>1802</v>
      </c>
      <c r="K304" s="1">
        <v>0</v>
      </c>
      <c r="L304" s="1">
        <v>497</v>
      </c>
      <c r="M304" s="1">
        <v>999</v>
      </c>
      <c r="N304" s="1">
        <v>1017</v>
      </c>
      <c r="O304" s="1">
        <v>0</v>
      </c>
      <c r="P304" s="1">
        <v>4517.5</v>
      </c>
      <c r="Q304" s="1">
        <v>0</v>
      </c>
      <c r="R304" s="1">
        <v>625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2352.64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1273.31</v>
      </c>
      <c r="AO304" s="1">
        <v>0</v>
      </c>
      <c r="AP304" s="1">
        <v>0</v>
      </c>
      <c r="AQ304" s="1">
        <v>0</v>
      </c>
      <c r="AR304" s="1">
        <v>1992.37</v>
      </c>
      <c r="AS304" s="1">
        <v>1378.42</v>
      </c>
      <c r="AT304" s="1">
        <v>0</v>
      </c>
      <c r="AU304" s="1">
        <v>0</v>
      </c>
      <c r="AV304" s="1">
        <v>1333.08</v>
      </c>
      <c r="AW304" s="1">
        <v>2836.1500000000005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4">
        <v>0</v>
      </c>
      <c r="ER304" s="1">
        <v>0</v>
      </c>
      <c r="ES304" s="35">
        <v>6000</v>
      </c>
      <c r="ET304" s="1">
        <v>6000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f>SUMIF('[1]2026B and 2026F Details'!$AU:$AU,[1]GAE!$HZ304,'[1]2026B and 2026F Details'!DV:DV)</f>
        <v>0</v>
      </c>
      <c r="FS304" s="1">
        <f>SUMIF('[1]2026B and 2026F Details'!$AU:$AU,[1]GAE!$HZ304,'[1]2026B and 2026F Details'!DW:DW)</f>
        <v>0</v>
      </c>
      <c r="FT304" s="1">
        <f>SUMIF('[1]2026B and 2026F Details'!$AU:$AU,[1]GAE!$HZ304,'[1]2026B and 2026F Details'!DX:DX)</f>
        <v>0</v>
      </c>
      <c r="FU304" s="1">
        <f>SUMIF('[1]2026B and 2026F Details'!$AU:$AU,[1]GAE!$HZ304,'[1]2026B and 2026F Details'!DY:DY)</f>
        <v>0</v>
      </c>
      <c r="FV304" s="1">
        <f>SUMIF('[1]2026B and 2026F Details'!$AU:$AU,[1]GAE!$HZ304,'[1]2026B and 2026F Details'!DZ:DZ)</f>
        <v>0</v>
      </c>
      <c r="FW304" s="1">
        <f>SUMIF('[1]2026B and 2026F Details'!$AU:$AU,[1]GAE!$HZ304,'[1]2026B and 2026F Details'!EA:EA)</f>
        <v>0</v>
      </c>
      <c r="FX304" s="1">
        <f>SUMIF('[1]2026B and 2026F Details'!$AU:$AU,[1]GAE!$HZ304,'[1]2026B and 2026F Details'!EB:EB)</f>
        <v>0</v>
      </c>
      <c r="FY304" s="1">
        <f>SUMIF('[1]2026B and 2026F Details'!$AU:$AU,[1]GAE!$HZ304,'[1]2026B and 2026F Details'!EC:EC)</f>
        <v>0</v>
      </c>
      <c r="FZ304" s="1">
        <f>SUMIF('[1]2026B and 2026F Details'!$AU:$AU,[1]GAE!$HZ304,'[1]2026B and 2026F Details'!ED:ED)</f>
        <v>0</v>
      </c>
      <c r="GA304" s="1">
        <f>SUMIF('[1]2026B and 2026F Details'!$AU:$AU,[1]GAE!$HZ304,'[1]2026B and 2026F Details'!EE:EE)</f>
        <v>0</v>
      </c>
      <c r="GB304" s="1">
        <f>SUMIF('[1]2026B and 2026F Details'!$AU:$AU,[1]GAE!$HZ304,'[1]2026B and 2026F Details'!EF:EF)</f>
        <v>0</v>
      </c>
      <c r="GC304" s="1">
        <f>SUMIF('[1]2026B and 2026F Details'!$AU:$AU,[1]GAE!$HZ304,'[1]2026B and 2026F Details'!EG:EG)</f>
        <v>0</v>
      </c>
      <c r="GD304" t="s">
        <v>109</v>
      </c>
      <c r="GE304" t="s">
        <v>140</v>
      </c>
    </row>
    <row r="305" spans="1:187" x14ac:dyDescent="0.35">
      <c r="A305" t="s">
        <v>103</v>
      </c>
      <c r="B305" t="s">
        <v>104</v>
      </c>
      <c r="C305">
        <v>80313106</v>
      </c>
      <c r="D305">
        <v>61081101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1128</v>
      </c>
      <c r="L305" s="1">
        <v>457</v>
      </c>
      <c r="M305" s="1">
        <v>0</v>
      </c>
      <c r="N305" s="1">
        <v>0</v>
      </c>
      <c r="O305" s="1">
        <v>0</v>
      </c>
      <c r="P305" s="1">
        <v>568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4">
        <v>0</v>
      </c>
      <c r="ER305" s="1">
        <v>0</v>
      </c>
      <c r="ES305" s="35"/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f>SUMIF('[1]2026B and 2026F Details'!$AU:$AU,[1]GAE!$HZ305,'[1]2026B and 2026F Details'!DV:DV)</f>
        <v>0</v>
      </c>
      <c r="FS305" s="1">
        <f>SUMIF('[1]2026B and 2026F Details'!$AU:$AU,[1]GAE!$HZ305,'[1]2026B and 2026F Details'!DW:DW)</f>
        <v>0</v>
      </c>
      <c r="FT305" s="1">
        <f>SUMIF('[1]2026B and 2026F Details'!$AU:$AU,[1]GAE!$HZ305,'[1]2026B and 2026F Details'!DX:DX)</f>
        <v>0</v>
      </c>
      <c r="FU305" s="1">
        <f>SUMIF('[1]2026B and 2026F Details'!$AU:$AU,[1]GAE!$HZ305,'[1]2026B and 2026F Details'!DY:DY)</f>
        <v>0</v>
      </c>
      <c r="FV305" s="1">
        <f>SUMIF('[1]2026B and 2026F Details'!$AU:$AU,[1]GAE!$HZ305,'[1]2026B and 2026F Details'!DZ:DZ)</f>
        <v>0</v>
      </c>
      <c r="FW305" s="1">
        <f>SUMIF('[1]2026B and 2026F Details'!$AU:$AU,[1]GAE!$HZ305,'[1]2026B and 2026F Details'!EA:EA)</f>
        <v>0</v>
      </c>
      <c r="FX305" s="1">
        <f>SUMIF('[1]2026B and 2026F Details'!$AU:$AU,[1]GAE!$HZ305,'[1]2026B and 2026F Details'!EB:EB)</f>
        <v>0</v>
      </c>
      <c r="FY305" s="1">
        <f>SUMIF('[1]2026B and 2026F Details'!$AU:$AU,[1]GAE!$HZ305,'[1]2026B and 2026F Details'!EC:EC)</f>
        <v>0</v>
      </c>
      <c r="FZ305" s="1">
        <f>SUMIF('[1]2026B and 2026F Details'!$AU:$AU,[1]GAE!$HZ305,'[1]2026B and 2026F Details'!ED:ED)</f>
        <v>0</v>
      </c>
      <c r="GA305" s="1">
        <f>SUMIF('[1]2026B and 2026F Details'!$AU:$AU,[1]GAE!$HZ305,'[1]2026B and 2026F Details'!EE:EE)</f>
        <v>0</v>
      </c>
      <c r="GB305" s="1">
        <f>SUMIF('[1]2026B and 2026F Details'!$AU:$AU,[1]GAE!$HZ305,'[1]2026B and 2026F Details'!EF:EF)</f>
        <v>0</v>
      </c>
      <c r="GC305" s="1">
        <f>SUMIF('[1]2026B and 2026F Details'!$AU:$AU,[1]GAE!$HZ305,'[1]2026B and 2026F Details'!EG:EG)</f>
        <v>0</v>
      </c>
      <c r="GD305" t="s">
        <v>109</v>
      </c>
      <c r="GE305" t="s">
        <v>140</v>
      </c>
    </row>
    <row r="306" spans="1:187" x14ac:dyDescent="0.35">
      <c r="A306" t="s">
        <v>103</v>
      </c>
      <c r="B306" t="s">
        <v>104</v>
      </c>
      <c r="C306">
        <v>80314101</v>
      </c>
      <c r="D306">
        <v>61081101</v>
      </c>
      <c r="E306" s="1">
        <v>0</v>
      </c>
      <c r="F306" s="1">
        <v>1991</v>
      </c>
      <c r="G306" s="1">
        <v>2945.5</v>
      </c>
      <c r="H306" s="1">
        <v>5484</v>
      </c>
      <c r="I306" s="1">
        <v>801</v>
      </c>
      <c r="J306" s="1">
        <v>3628</v>
      </c>
      <c r="K306" s="1">
        <v>1551</v>
      </c>
      <c r="L306" s="1">
        <v>3765</v>
      </c>
      <c r="M306" s="1">
        <v>1319</v>
      </c>
      <c r="N306" s="1">
        <v>2758</v>
      </c>
      <c r="O306" s="1">
        <v>641</v>
      </c>
      <c r="P306" s="1">
        <v>2501</v>
      </c>
      <c r="Q306" s="1">
        <v>0</v>
      </c>
      <c r="R306" s="1">
        <v>1683.57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2546</v>
      </c>
      <c r="Y306" s="1">
        <v>0</v>
      </c>
      <c r="Z306" s="1">
        <v>0</v>
      </c>
      <c r="AA306" s="1">
        <v>0</v>
      </c>
      <c r="AB306" s="1">
        <v>1887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4">
        <v>0</v>
      </c>
      <c r="ER306" s="1">
        <v>0</v>
      </c>
      <c r="ES306" s="35"/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f>SUMIF('[1]2026B and 2026F Details'!$AU:$AU,[1]GAE!$HZ306,'[1]2026B and 2026F Details'!DV:DV)</f>
        <v>0</v>
      </c>
      <c r="FS306" s="1">
        <f>SUMIF('[1]2026B and 2026F Details'!$AU:$AU,[1]GAE!$HZ306,'[1]2026B and 2026F Details'!DW:DW)</f>
        <v>0</v>
      </c>
      <c r="FT306" s="1">
        <f>SUMIF('[1]2026B and 2026F Details'!$AU:$AU,[1]GAE!$HZ306,'[1]2026B and 2026F Details'!DX:DX)</f>
        <v>0</v>
      </c>
      <c r="FU306" s="1">
        <f>SUMIF('[1]2026B and 2026F Details'!$AU:$AU,[1]GAE!$HZ306,'[1]2026B and 2026F Details'!DY:DY)</f>
        <v>0</v>
      </c>
      <c r="FV306" s="1">
        <f>SUMIF('[1]2026B and 2026F Details'!$AU:$AU,[1]GAE!$HZ306,'[1]2026B and 2026F Details'!DZ:DZ)</f>
        <v>0</v>
      </c>
      <c r="FW306" s="1">
        <f>SUMIF('[1]2026B and 2026F Details'!$AU:$AU,[1]GAE!$HZ306,'[1]2026B and 2026F Details'!EA:EA)</f>
        <v>0</v>
      </c>
      <c r="FX306" s="1">
        <f>SUMIF('[1]2026B and 2026F Details'!$AU:$AU,[1]GAE!$HZ306,'[1]2026B and 2026F Details'!EB:EB)</f>
        <v>0</v>
      </c>
      <c r="FY306" s="1">
        <f>SUMIF('[1]2026B and 2026F Details'!$AU:$AU,[1]GAE!$HZ306,'[1]2026B and 2026F Details'!EC:EC)</f>
        <v>0</v>
      </c>
      <c r="FZ306" s="1">
        <f>SUMIF('[1]2026B and 2026F Details'!$AU:$AU,[1]GAE!$HZ306,'[1]2026B and 2026F Details'!ED:ED)</f>
        <v>0</v>
      </c>
      <c r="GA306" s="1">
        <f>SUMIF('[1]2026B and 2026F Details'!$AU:$AU,[1]GAE!$HZ306,'[1]2026B and 2026F Details'!EE:EE)</f>
        <v>0</v>
      </c>
      <c r="GB306" s="1">
        <f>SUMIF('[1]2026B and 2026F Details'!$AU:$AU,[1]GAE!$HZ306,'[1]2026B and 2026F Details'!EF:EF)</f>
        <v>0</v>
      </c>
      <c r="GC306" s="1">
        <f>SUMIF('[1]2026B and 2026F Details'!$AU:$AU,[1]GAE!$HZ306,'[1]2026B and 2026F Details'!EG:EG)</f>
        <v>0</v>
      </c>
      <c r="GD306" t="s">
        <v>109</v>
      </c>
      <c r="GE306" t="s">
        <v>140</v>
      </c>
    </row>
    <row r="307" spans="1:187" x14ac:dyDescent="0.35">
      <c r="A307" t="s">
        <v>103</v>
      </c>
      <c r="B307" t="s">
        <v>104</v>
      </c>
      <c r="C307">
        <v>80315201</v>
      </c>
      <c r="D307">
        <v>61081101</v>
      </c>
      <c r="E307" s="1">
        <v>0</v>
      </c>
      <c r="F307" s="1">
        <v>0</v>
      </c>
      <c r="G307" s="1">
        <v>0</v>
      </c>
      <c r="H307" s="1">
        <v>473</v>
      </c>
      <c r="I307" s="1">
        <v>0</v>
      </c>
      <c r="J307" s="1">
        <v>545</v>
      </c>
      <c r="K307" s="1">
        <v>188</v>
      </c>
      <c r="L307" s="1">
        <v>528</v>
      </c>
      <c r="M307" s="1">
        <v>230</v>
      </c>
      <c r="N307" s="1">
        <v>5202</v>
      </c>
      <c r="O307" s="1">
        <v>2342.0599999999995</v>
      </c>
      <c r="P307" s="1">
        <v>5174.01</v>
      </c>
      <c r="Q307" s="1">
        <v>615</v>
      </c>
      <c r="R307" s="1">
        <v>733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2906</v>
      </c>
      <c r="Y307" s="1">
        <v>0</v>
      </c>
      <c r="Z307" s="1">
        <v>0</v>
      </c>
      <c r="AA307" s="1">
        <v>0</v>
      </c>
      <c r="AB307" s="1">
        <v>1263.1400000000003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4">
        <v>0</v>
      </c>
      <c r="ER307" s="1">
        <v>0</v>
      </c>
      <c r="ES307" s="35"/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f>SUMIF('[1]2026B and 2026F Details'!$AU:$AU,[1]GAE!$HZ307,'[1]2026B and 2026F Details'!DV:DV)</f>
        <v>0</v>
      </c>
      <c r="FS307" s="1">
        <f>SUMIF('[1]2026B and 2026F Details'!$AU:$AU,[1]GAE!$HZ307,'[1]2026B and 2026F Details'!DW:DW)</f>
        <v>0</v>
      </c>
      <c r="FT307" s="1">
        <f>SUMIF('[1]2026B and 2026F Details'!$AU:$AU,[1]GAE!$HZ307,'[1]2026B and 2026F Details'!DX:DX)</f>
        <v>0</v>
      </c>
      <c r="FU307" s="1">
        <f>SUMIF('[1]2026B and 2026F Details'!$AU:$AU,[1]GAE!$HZ307,'[1]2026B and 2026F Details'!DY:DY)</f>
        <v>0</v>
      </c>
      <c r="FV307" s="1">
        <f>SUMIF('[1]2026B and 2026F Details'!$AU:$AU,[1]GAE!$HZ307,'[1]2026B and 2026F Details'!DZ:DZ)</f>
        <v>0</v>
      </c>
      <c r="FW307" s="1">
        <f>SUMIF('[1]2026B and 2026F Details'!$AU:$AU,[1]GAE!$HZ307,'[1]2026B and 2026F Details'!EA:EA)</f>
        <v>0</v>
      </c>
      <c r="FX307" s="1">
        <f>SUMIF('[1]2026B and 2026F Details'!$AU:$AU,[1]GAE!$HZ307,'[1]2026B and 2026F Details'!EB:EB)</f>
        <v>0</v>
      </c>
      <c r="FY307" s="1">
        <f>SUMIF('[1]2026B and 2026F Details'!$AU:$AU,[1]GAE!$HZ307,'[1]2026B and 2026F Details'!EC:EC)</f>
        <v>0</v>
      </c>
      <c r="FZ307" s="1">
        <f>SUMIF('[1]2026B and 2026F Details'!$AU:$AU,[1]GAE!$HZ307,'[1]2026B and 2026F Details'!ED:ED)</f>
        <v>0</v>
      </c>
      <c r="GA307" s="1">
        <f>SUMIF('[1]2026B and 2026F Details'!$AU:$AU,[1]GAE!$HZ307,'[1]2026B and 2026F Details'!EE:EE)</f>
        <v>0</v>
      </c>
      <c r="GB307" s="1">
        <f>SUMIF('[1]2026B and 2026F Details'!$AU:$AU,[1]GAE!$HZ307,'[1]2026B and 2026F Details'!EF:EF)</f>
        <v>0</v>
      </c>
      <c r="GC307" s="1">
        <f>SUMIF('[1]2026B and 2026F Details'!$AU:$AU,[1]GAE!$HZ307,'[1]2026B and 2026F Details'!EG:EG)</f>
        <v>0</v>
      </c>
      <c r="GD307" t="s">
        <v>109</v>
      </c>
      <c r="GE307" t="s">
        <v>140</v>
      </c>
    </row>
    <row r="308" spans="1:187" x14ac:dyDescent="0.35">
      <c r="A308" t="s">
        <v>103</v>
      </c>
      <c r="B308" t="s">
        <v>104</v>
      </c>
      <c r="C308">
        <v>80316101</v>
      </c>
      <c r="D308">
        <v>61081101</v>
      </c>
      <c r="E308" s="1">
        <v>0</v>
      </c>
      <c r="F308" s="1">
        <v>0</v>
      </c>
      <c r="G308" s="1">
        <v>844</v>
      </c>
      <c r="H308" s="1">
        <v>0</v>
      </c>
      <c r="I308" s="1">
        <v>494</v>
      </c>
      <c r="J308" s="1">
        <v>0</v>
      </c>
      <c r="K308" s="1">
        <v>0</v>
      </c>
      <c r="L308" s="1">
        <v>181</v>
      </c>
      <c r="M308" s="1">
        <v>433.5</v>
      </c>
      <c r="N308" s="1">
        <v>2188.5</v>
      </c>
      <c r="O308" s="1">
        <v>515</v>
      </c>
      <c r="P308" s="1">
        <v>498</v>
      </c>
      <c r="Q308" s="1">
        <v>1609</v>
      </c>
      <c r="R308" s="1">
        <v>91</v>
      </c>
      <c r="S308" s="1">
        <v>504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1867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1000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X308" s="1">
        <v>1000</v>
      </c>
      <c r="CY308" s="1">
        <v>1000</v>
      </c>
      <c r="CZ308" s="1">
        <v>1000</v>
      </c>
      <c r="DA308" s="1">
        <v>1000</v>
      </c>
      <c r="DB308" s="1">
        <v>1000</v>
      </c>
      <c r="DC308" s="1">
        <v>1000</v>
      </c>
      <c r="DD308" s="1">
        <v>1000</v>
      </c>
      <c r="DE308" s="1">
        <v>1000</v>
      </c>
      <c r="DF308" s="1">
        <v>1000</v>
      </c>
      <c r="DG308" s="1">
        <v>1000</v>
      </c>
      <c r="DH308" s="1">
        <v>1000</v>
      </c>
      <c r="DI308" s="1">
        <v>1000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4">
        <v>0</v>
      </c>
      <c r="ER308" s="1">
        <v>0</v>
      </c>
      <c r="ES308" s="35">
        <v>12000</v>
      </c>
      <c r="ET308" s="1">
        <v>3000</v>
      </c>
      <c r="EU308" s="1">
        <v>0</v>
      </c>
      <c r="EV308" s="1">
        <v>0</v>
      </c>
      <c r="EW308" s="1">
        <v>3000</v>
      </c>
      <c r="EX308" s="1">
        <v>0</v>
      </c>
      <c r="EY308" s="1">
        <v>0</v>
      </c>
      <c r="EZ308" s="1">
        <v>3000</v>
      </c>
      <c r="FA308" s="1">
        <v>0</v>
      </c>
      <c r="FB308" s="1">
        <v>0</v>
      </c>
      <c r="FC308" s="1">
        <v>0</v>
      </c>
      <c r="FD308" s="1">
        <v>3000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f>SUMIF('[1]2026B and 2026F Details'!$AU:$AU,[1]GAE!$HZ308,'[1]2026B and 2026F Details'!DV:DV)</f>
        <v>0</v>
      </c>
      <c r="FS308" s="1">
        <f>SUMIF('[1]2026B and 2026F Details'!$AU:$AU,[1]GAE!$HZ308,'[1]2026B and 2026F Details'!DW:DW)</f>
        <v>0</v>
      </c>
      <c r="FT308" s="1">
        <f>SUMIF('[1]2026B and 2026F Details'!$AU:$AU,[1]GAE!$HZ308,'[1]2026B and 2026F Details'!DX:DX)</f>
        <v>0</v>
      </c>
      <c r="FU308" s="1">
        <f>SUMIF('[1]2026B and 2026F Details'!$AU:$AU,[1]GAE!$HZ308,'[1]2026B and 2026F Details'!DY:DY)</f>
        <v>0</v>
      </c>
      <c r="FV308" s="1">
        <f>SUMIF('[1]2026B and 2026F Details'!$AU:$AU,[1]GAE!$HZ308,'[1]2026B and 2026F Details'!DZ:DZ)</f>
        <v>0</v>
      </c>
      <c r="FW308" s="1">
        <f>SUMIF('[1]2026B and 2026F Details'!$AU:$AU,[1]GAE!$HZ308,'[1]2026B and 2026F Details'!EA:EA)</f>
        <v>0</v>
      </c>
      <c r="FX308" s="1">
        <f>SUMIF('[1]2026B and 2026F Details'!$AU:$AU,[1]GAE!$HZ308,'[1]2026B and 2026F Details'!EB:EB)</f>
        <v>0</v>
      </c>
      <c r="FY308" s="1">
        <f>SUMIF('[1]2026B and 2026F Details'!$AU:$AU,[1]GAE!$HZ308,'[1]2026B and 2026F Details'!EC:EC)</f>
        <v>0</v>
      </c>
      <c r="FZ308" s="1">
        <f>SUMIF('[1]2026B and 2026F Details'!$AU:$AU,[1]GAE!$HZ308,'[1]2026B and 2026F Details'!ED:ED)</f>
        <v>0</v>
      </c>
      <c r="GA308" s="1">
        <f>SUMIF('[1]2026B and 2026F Details'!$AU:$AU,[1]GAE!$HZ308,'[1]2026B and 2026F Details'!EE:EE)</f>
        <v>0</v>
      </c>
      <c r="GB308" s="1">
        <f>SUMIF('[1]2026B and 2026F Details'!$AU:$AU,[1]GAE!$HZ308,'[1]2026B and 2026F Details'!EF:EF)</f>
        <v>0</v>
      </c>
      <c r="GC308" s="1">
        <f>SUMIF('[1]2026B and 2026F Details'!$AU:$AU,[1]GAE!$HZ308,'[1]2026B and 2026F Details'!EG:EG)</f>
        <v>0</v>
      </c>
      <c r="GD308" t="s">
        <v>109</v>
      </c>
      <c r="GE308" t="s">
        <v>140</v>
      </c>
    </row>
    <row r="309" spans="1:187" x14ac:dyDescent="0.35">
      <c r="A309" t="s">
        <v>103</v>
      </c>
      <c r="B309" t="s">
        <v>104</v>
      </c>
      <c r="C309">
        <v>80317101</v>
      </c>
      <c r="D309">
        <v>61081101</v>
      </c>
      <c r="E309" s="1">
        <v>-507</v>
      </c>
      <c r="F309" s="1">
        <v>2003.5</v>
      </c>
      <c r="G309" s="1">
        <v>838</v>
      </c>
      <c r="H309" s="1">
        <v>900</v>
      </c>
      <c r="I309" s="1">
        <v>2836</v>
      </c>
      <c r="J309" s="1">
        <v>550</v>
      </c>
      <c r="K309" s="1">
        <v>1618</v>
      </c>
      <c r="L309" s="1">
        <v>878.5</v>
      </c>
      <c r="M309" s="1">
        <v>0</v>
      </c>
      <c r="N309" s="1">
        <v>2609</v>
      </c>
      <c r="O309" s="1">
        <v>822</v>
      </c>
      <c r="P309" s="1">
        <v>648</v>
      </c>
      <c r="Q309" s="1">
        <v>433.5</v>
      </c>
      <c r="R309" s="1">
        <v>1522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430.5</v>
      </c>
      <c r="Y309" s="1">
        <v>0</v>
      </c>
      <c r="Z309" s="1">
        <v>0</v>
      </c>
      <c r="AA309" s="1">
        <v>0</v>
      </c>
      <c r="AB309" s="1">
        <v>514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1000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X309" s="1">
        <v>1000</v>
      </c>
      <c r="CY309" s="1">
        <v>1000</v>
      </c>
      <c r="CZ309" s="1">
        <v>1000</v>
      </c>
      <c r="DA309" s="1">
        <v>1000</v>
      </c>
      <c r="DB309" s="1">
        <v>1000</v>
      </c>
      <c r="DC309" s="1">
        <v>1000</v>
      </c>
      <c r="DD309" s="1">
        <v>1000</v>
      </c>
      <c r="DE309" s="1">
        <v>1000</v>
      </c>
      <c r="DF309" s="1">
        <v>1000</v>
      </c>
      <c r="DG309" s="1">
        <v>1000</v>
      </c>
      <c r="DH309" s="1">
        <v>1000</v>
      </c>
      <c r="DI309" s="1">
        <v>1000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4">
        <v>0</v>
      </c>
      <c r="ER309" s="1">
        <v>0</v>
      </c>
      <c r="ES309" s="35">
        <v>20000</v>
      </c>
      <c r="ET309" s="1">
        <v>20000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f>SUMIF('[1]2026B and 2026F Details'!$AU:$AU,[1]GAE!$HZ309,'[1]2026B and 2026F Details'!DV:DV)</f>
        <v>0</v>
      </c>
      <c r="FS309" s="1">
        <f>SUMIF('[1]2026B and 2026F Details'!$AU:$AU,[1]GAE!$HZ309,'[1]2026B and 2026F Details'!DW:DW)</f>
        <v>0</v>
      </c>
      <c r="FT309" s="1">
        <f>SUMIF('[1]2026B and 2026F Details'!$AU:$AU,[1]GAE!$HZ309,'[1]2026B and 2026F Details'!DX:DX)</f>
        <v>0</v>
      </c>
      <c r="FU309" s="1">
        <f>SUMIF('[1]2026B and 2026F Details'!$AU:$AU,[1]GAE!$HZ309,'[1]2026B and 2026F Details'!DY:DY)</f>
        <v>0</v>
      </c>
      <c r="FV309" s="1">
        <f>SUMIF('[1]2026B and 2026F Details'!$AU:$AU,[1]GAE!$HZ309,'[1]2026B and 2026F Details'!DZ:DZ)</f>
        <v>0</v>
      </c>
      <c r="FW309" s="1">
        <f>SUMIF('[1]2026B and 2026F Details'!$AU:$AU,[1]GAE!$HZ309,'[1]2026B and 2026F Details'!EA:EA)</f>
        <v>0</v>
      </c>
      <c r="FX309" s="1">
        <f>SUMIF('[1]2026B and 2026F Details'!$AU:$AU,[1]GAE!$HZ309,'[1]2026B and 2026F Details'!EB:EB)</f>
        <v>0</v>
      </c>
      <c r="FY309" s="1">
        <f>SUMIF('[1]2026B and 2026F Details'!$AU:$AU,[1]GAE!$HZ309,'[1]2026B and 2026F Details'!EC:EC)</f>
        <v>0</v>
      </c>
      <c r="FZ309" s="1">
        <f>SUMIF('[1]2026B and 2026F Details'!$AU:$AU,[1]GAE!$HZ309,'[1]2026B and 2026F Details'!ED:ED)</f>
        <v>0</v>
      </c>
      <c r="GA309" s="1">
        <f>SUMIF('[1]2026B and 2026F Details'!$AU:$AU,[1]GAE!$HZ309,'[1]2026B and 2026F Details'!EE:EE)</f>
        <v>0</v>
      </c>
      <c r="GB309" s="1">
        <f>SUMIF('[1]2026B and 2026F Details'!$AU:$AU,[1]GAE!$HZ309,'[1]2026B and 2026F Details'!EF:EF)</f>
        <v>0</v>
      </c>
      <c r="GC309" s="1">
        <f>SUMIF('[1]2026B and 2026F Details'!$AU:$AU,[1]GAE!$HZ309,'[1]2026B and 2026F Details'!EG:EG)</f>
        <v>0</v>
      </c>
      <c r="GD309" t="s">
        <v>109</v>
      </c>
      <c r="GE309" t="s">
        <v>140</v>
      </c>
    </row>
    <row r="310" spans="1:187" x14ac:dyDescent="0.35">
      <c r="A310" t="s">
        <v>103</v>
      </c>
      <c r="B310" t="s">
        <v>104</v>
      </c>
      <c r="C310">
        <v>81133102</v>
      </c>
      <c r="D310">
        <v>61081101</v>
      </c>
      <c r="E310" s="1">
        <v>0</v>
      </c>
      <c r="F310" s="1">
        <v>0</v>
      </c>
      <c r="G310" s="1">
        <v>545</v>
      </c>
      <c r="H310" s="1">
        <v>0</v>
      </c>
      <c r="I310" s="1">
        <v>0</v>
      </c>
      <c r="J310" s="1">
        <v>743</v>
      </c>
      <c r="K310" s="1">
        <v>0</v>
      </c>
      <c r="L310" s="1">
        <v>260</v>
      </c>
      <c r="M310" s="1">
        <v>0</v>
      </c>
      <c r="N310" s="1">
        <v>0</v>
      </c>
      <c r="O310" s="1">
        <v>0</v>
      </c>
      <c r="P310" s="1">
        <v>681</v>
      </c>
      <c r="Q310" s="1">
        <v>0</v>
      </c>
      <c r="R310" s="1">
        <v>546.5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918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500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X310" s="1">
        <v>500</v>
      </c>
      <c r="CY310" s="1">
        <v>500</v>
      </c>
      <c r="CZ310" s="1">
        <v>500</v>
      </c>
      <c r="DA310" s="1">
        <v>500</v>
      </c>
      <c r="DB310" s="1">
        <v>500</v>
      </c>
      <c r="DC310" s="1">
        <v>500</v>
      </c>
      <c r="DD310" s="1">
        <v>500</v>
      </c>
      <c r="DE310" s="1">
        <v>500</v>
      </c>
      <c r="DF310" s="1">
        <v>500</v>
      </c>
      <c r="DG310" s="1">
        <v>500</v>
      </c>
      <c r="DH310" s="1">
        <v>500</v>
      </c>
      <c r="DI310" s="1">
        <v>500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4">
        <v>0</v>
      </c>
      <c r="ER310" s="1">
        <v>0</v>
      </c>
      <c r="ES310" s="35"/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f>SUMIF('[1]2026B and 2026F Details'!$AU:$AU,[1]GAE!$HZ310,'[1]2026B and 2026F Details'!DV:DV)</f>
        <v>0</v>
      </c>
      <c r="FS310" s="1">
        <f>SUMIF('[1]2026B and 2026F Details'!$AU:$AU,[1]GAE!$HZ310,'[1]2026B and 2026F Details'!DW:DW)</f>
        <v>0</v>
      </c>
      <c r="FT310" s="1">
        <f>SUMIF('[1]2026B and 2026F Details'!$AU:$AU,[1]GAE!$HZ310,'[1]2026B and 2026F Details'!DX:DX)</f>
        <v>0</v>
      </c>
      <c r="FU310" s="1">
        <f>SUMIF('[1]2026B and 2026F Details'!$AU:$AU,[1]GAE!$HZ310,'[1]2026B and 2026F Details'!DY:DY)</f>
        <v>0</v>
      </c>
      <c r="FV310" s="1">
        <f>SUMIF('[1]2026B and 2026F Details'!$AU:$AU,[1]GAE!$HZ310,'[1]2026B and 2026F Details'!DZ:DZ)</f>
        <v>0</v>
      </c>
      <c r="FW310" s="1">
        <f>SUMIF('[1]2026B and 2026F Details'!$AU:$AU,[1]GAE!$HZ310,'[1]2026B and 2026F Details'!EA:EA)</f>
        <v>0</v>
      </c>
      <c r="FX310" s="1">
        <f>SUMIF('[1]2026B and 2026F Details'!$AU:$AU,[1]GAE!$HZ310,'[1]2026B and 2026F Details'!EB:EB)</f>
        <v>0</v>
      </c>
      <c r="FY310" s="1">
        <f>SUMIF('[1]2026B and 2026F Details'!$AU:$AU,[1]GAE!$HZ310,'[1]2026B and 2026F Details'!EC:EC)</f>
        <v>0</v>
      </c>
      <c r="FZ310" s="1">
        <f>SUMIF('[1]2026B and 2026F Details'!$AU:$AU,[1]GAE!$HZ310,'[1]2026B and 2026F Details'!ED:ED)</f>
        <v>0</v>
      </c>
      <c r="GA310" s="1">
        <f>SUMIF('[1]2026B and 2026F Details'!$AU:$AU,[1]GAE!$HZ310,'[1]2026B and 2026F Details'!EE:EE)</f>
        <v>0</v>
      </c>
      <c r="GB310" s="1">
        <f>SUMIF('[1]2026B and 2026F Details'!$AU:$AU,[1]GAE!$HZ310,'[1]2026B and 2026F Details'!EF:EF)</f>
        <v>0</v>
      </c>
      <c r="GC310" s="1">
        <f>SUMIF('[1]2026B and 2026F Details'!$AU:$AU,[1]GAE!$HZ310,'[1]2026B and 2026F Details'!EG:EG)</f>
        <v>0</v>
      </c>
      <c r="GD310" t="s">
        <v>109</v>
      </c>
      <c r="GE310" t="s">
        <v>140</v>
      </c>
    </row>
    <row r="311" spans="1:187" x14ac:dyDescent="0.35">
      <c r="A311" t="s">
        <v>103</v>
      </c>
      <c r="B311" t="s">
        <v>104</v>
      </c>
      <c r="C311">
        <v>81221201</v>
      </c>
      <c r="D311">
        <v>61081101</v>
      </c>
      <c r="E311" s="1">
        <v>0</v>
      </c>
      <c r="F311" s="1">
        <v>489</v>
      </c>
      <c r="G311" s="1">
        <v>7180.54</v>
      </c>
      <c r="H311" s="1">
        <v>667.50000000000091</v>
      </c>
      <c r="I311" s="1">
        <v>3767.7599999999984</v>
      </c>
      <c r="J311" s="1">
        <v>21211.829999999998</v>
      </c>
      <c r="K311" s="1">
        <v>25278.660000000003</v>
      </c>
      <c r="L311" s="1">
        <v>6066.75</v>
      </c>
      <c r="M311" s="1">
        <v>8728.3400000000038</v>
      </c>
      <c r="N311" s="1">
        <v>6516.0999999999913</v>
      </c>
      <c r="O311" s="1">
        <v>4962.3300000000017</v>
      </c>
      <c r="P311" s="1">
        <v>6878.0400000000081</v>
      </c>
      <c r="Q311" s="1">
        <v>4956</v>
      </c>
      <c r="R311" s="1">
        <v>5899.16</v>
      </c>
      <c r="S311" s="1">
        <v>856</v>
      </c>
      <c r="T311" s="1">
        <v>0</v>
      </c>
      <c r="U311" s="1">
        <v>0</v>
      </c>
      <c r="V311" s="1">
        <v>8660.7900000000009</v>
      </c>
      <c r="W311" s="1">
        <v>394</v>
      </c>
      <c r="X311" s="1">
        <v>3432.380000000001</v>
      </c>
      <c r="Y311" s="1">
        <v>4405.5899999999965</v>
      </c>
      <c r="Z311" s="1">
        <v>4353.9400000000023</v>
      </c>
      <c r="AA311" s="1">
        <v>0</v>
      </c>
      <c r="AB311" s="1">
        <v>30631.68</v>
      </c>
      <c r="AC311" s="1">
        <v>0</v>
      </c>
      <c r="AD311" s="1">
        <v>6989.74</v>
      </c>
      <c r="AE311" s="1">
        <v>4240.34</v>
      </c>
      <c r="AF311" s="1">
        <v>0</v>
      </c>
      <c r="AG311" s="1">
        <v>6196.4</v>
      </c>
      <c r="AH311" s="1">
        <v>31844.62</v>
      </c>
      <c r="AI311" s="1">
        <v>0</v>
      </c>
      <c r="AJ311" s="1">
        <v>6240</v>
      </c>
      <c r="AK311" s="1">
        <v>2259</v>
      </c>
      <c r="AL311" s="1">
        <v>0</v>
      </c>
      <c r="AM311" s="1">
        <v>0</v>
      </c>
      <c r="AN311" s="1">
        <v>11285.000000000007</v>
      </c>
      <c r="AO311" s="1">
        <v>-11285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68696.75</v>
      </c>
      <c r="BA311" s="1">
        <v>0</v>
      </c>
      <c r="BB311" s="1">
        <v>-46785</v>
      </c>
      <c r="BC311" s="1">
        <v>0</v>
      </c>
      <c r="BD311" s="1">
        <v>0</v>
      </c>
      <c r="BE311" s="1">
        <v>0</v>
      </c>
      <c r="BF311" s="1">
        <v>0</v>
      </c>
      <c r="BG311" s="1">
        <v>20021</v>
      </c>
      <c r="BH311" s="1">
        <v>0</v>
      </c>
      <c r="BI311" s="1">
        <v>11815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-46785</v>
      </c>
      <c r="DK311" s="1">
        <v>0</v>
      </c>
      <c r="DL311" s="1">
        <v>0</v>
      </c>
      <c r="DM311" s="1">
        <v>0</v>
      </c>
      <c r="DN311" s="1">
        <v>0</v>
      </c>
      <c r="DO311" s="1">
        <v>20021</v>
      </c>
      <c r="DP311" s="1">
        <v>0</v>
      </c>
      <c r="DQ311" s="1">
        <v>11815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4">
        <v>0</v>
      </c>
      <c r="ER311" s="1">
        <v>0</v>
      </c>
      <c r="ES311" s="35"/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f>SUMIF('[1]2026B and 2026F Details'!$AU:$AU,[1]GAE!$HZ311,'[1]2026B and 2026F Details'!DV:DV)</f>
        <v>0</v>
      </c>
      <c r="FS311" s="1">
        <f>SUMIF('[1]2026B and 2026F Details'!$AU:$AU,[1]GAE!$HZ311,'[1]2026B and 2026F Details'!DW:DW)</f>
        <v>0</v>
      </c>
      <c r="FT311" s="1">
        <f>SUMIF('[1]2026B and 2026F Details'!$AU:$AU,[1]GAE!$HZ311,'[1]2026B and 2026F Details'!DX:DX)</f>
        <v>0</v>
      </c>
      <c r="FU311" s="1">
        <f>SUMIF('[1]2026B and 2026F Details'!$AU:$AU,[1]GAE!$HZ311,'[1]2026B and 2026F Details'!DY:DY)</f>
        <v>0</v>
      </c>
      <c r="FV311" s="1">
        <f>SUMIF('[1]2026B and 2026F Details'!$AU:$AU,[1]GAE!$HZ311,'[1]2026B and 2026F Details'!DZ:DZ)</f>
        <v>0</v>
      </c>
      <c r="FW311" s="1">
        <f>SUMIF('[1]2026B and 2026F Details'!$AU:$AU,[1]GAE!$HZ311,'[1]2026B and 2026F Details'!EA:EA)</f>
        <v>0</v>
      </c>
      <c r="FX311" s="1">
        <f>SUMIF('[1]2026B and 2026F Details'!$AU:$AU,[1]GAE!$HZ311,'[1]2026B and 2026F Details'!EB:EB)</f>
        <v>0</v>
      </c>
      <c r="FY311" s="1">
        <f>SUMIF('[1]2026B and 2026F Details'!$AU:$AU,[1]GAE!$HZ311,'[1]2026B and 2026F Details'!EC:EC)</f>
        <v>0</v>
      </c>
      <c r="FZ311" s="1">
        <f>SUMIF('[1]2026B and 2026F Details'!$AU:$AU,[1]GAE!$HZ311,'[1]2026B and 2026F Details'!ED:ED)</f>
        <v>0</v>
      </c>
      <c r="GA311" s="1">
        <f>SUMIF('[1]2026B and 2026F Details'!$AU:$AU,[1]GAE!$HZ311,'[1]2026B and 2026F Details'!EE:EE)</f>
        <v>0</v>
      </c>
      <c r="GB311" s="1">
        <f>SUMIF('[1]2026B and 2026F Details'!$AU:$AU,[1]GAE!$HZ311,'[1]2026B and 2026F Details'!EF:EF)</f>
        <v>0</v>
      </c>
      <c r="GC311" s="1">
        <f>SUMIF('[1]2026B and 2026F Details'!$AU:$AU,[1]GAE!$HZ311,'[1]2026B and 2026F Details'!EG:EG)</f>
        <v>0</v>
      </c>
      <c r="GD311" t="s">
        <v>109</v>
      </c>
      <c r="GE311" t="s">
        <v>140</v>
      </c>
    </row>
    <row r="312" spans="1:187" x14ac:dyDescent="0.35">
      <c r="A312" t="s">
        <v>103</v>
      </c>
      <c r="B312" t="s">
        <v>104</v>
      </c>
      <c r="C312">
        <v>90121101</v>
      </c>
      <c r="D312">
        <v>61081101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440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4">
        <v>0</v>
      </c>
      <c r="ER312" s="1">
        <v>0</v>
      </c>
      <c r="ES312" s="35"/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f>SUMIF('[1]2026B and 2026F Details'!$AU:$AU,[1]GAE!$HZ312,'[1]2026B and 2026F Details'!DV:DV)</f>
        <v>0</v>
      </c>
      <c r="FS312" s="1">
        <f>SUMIF('[1]2026B and 2026F Details'!$AU:$AU,[1]GAE!$HZ312,'[1]2026B and 2026F Details'!DW:DW)</f>
        <v>0</v>
      </c>
      <c r="FT312" s="1">
        <f>SUMIF('[1]2026B and 2026F Details'!$AU:$AU,[1]GAE!$HZ312,'[1]2026B and 2026F Details'!DX:DX)</f>
        <v>0</v>
      </c>
      <c r="FU312" s="1">
        <f>SUMIF('[1]2026B and 2026F Details'!$AU:$AU,[1]GAE!$HZ312,'[1]2026B and 2026F Details'!DY:DY)</f>
        <v>0</v>
      </c>
      <c r="FV312" s="1">
        <f>SUMIF('[1]2026B and 2026F Details'!$AU:$AU,[1]GAE!$HZ312,'[1]2026B and 2026F Details'!DZ:DZ)</f>
        <v>0</v>
      </c>
      <c r="FW312" s="1">
        <f>SUMIF('[1]2026B and 2026F Details'!$AU:$AU,[1]GAE!$HZ312,'[1]2026B and 2026F Details'!EA:EA)</f>
        <v>0</v>
      </c>
      <c r="FX312" s="1">
        <f>SUMIF('[1]2026B and 2026F Details'!$AU:$AU,[1]GAE!$HZ312,'[1]2026B and 2026F Details'!EB:EB)</f>
        <v>0</v>
      </c>
      <c r="FY312" s="1">
        <f>SUMIF('[1]2026B and 2026F Details'!$AU:$AU,[1]GAE!$HZ312,'[1]2026B and 2026F Details'!EC:EC)</f>
        <v>0</v>
      </c>
      <c r="FZ312" s="1">
        <f>SUMIF('[1]2026B and 2026F Details'!$AU:$AU,[1]GAE!$HZ312,'[1]2026B and 2026F Details'!ED:ED)</f>
        <v>0</v>
      </c>
      <c r="GA312" s="1">
        <f>SUMIF('[1]2026B and 2026F Details'!$AU:$AU,[1]GAE!$HZ312,'[1]2026B and 2026F Details'!EE:EE)</f>
        <v>0</v>
      </c>
      <c r="GB312" s="1">
        <f>SUMIF('[1]2026B and 2026F Details'!$AU:$AU,[1]GAE!$HZ312,'[1]2026B and 2026F Details'!EF:EF)</f>
        <v>0</v>
      </c>
      <c r="GC312" s="1">
        <f>SUMIF('[1]2026B and 2026F Details'!$AU:$AU,[1]GAE!$HZ312,'[1]2026B and 2026F Details'!EG:EG)</f>
        <v>0</v>
      </c>
      <c r="GD312" t="s">
        <v>109</v>
      </c>
      <c r="GE312" t="s">
        <v>140</v>
      </c>
    </row>
    <row r="313" spans="1:187" x14ac:dyDescent="0.35">
      <c r="A313" t="s">
        <v>103</v>
      </c>
      <c r="B313" t="s">
        <v>104</v>
      </c>
      <c r="C313">
        <v>90133102</v>
      </c>
      <c r="D313">
        <v>61081101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569</v>
      </c>
      <c r="Q313" s="1">
        <v>0</v>
      </c>
      <c r="R313" s="1">
        <v>0</v>
      </c>
      <c r="S313" s="1">
        <v>452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500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X313" s="1">
        <v>500</v>
      </c>
      <c r="CY313" s="1">
        <v>500</v>
      </c>
      <c r="CZ313" s="1">
        <v>500</v>
      </c>
      <c r="DA313" s="1">
        <v>500</v>
      </c>
      <c r="DB313" s="1">
        <v>500</v>
      </c>
      <c r="DC313" s="1">
        <v>500</v>
      </c>
      <c r="DD313" s="1">
        <v>500</v>
      </c>
      <c r="DE313" s="1">
        <v>500</v>
      </c>
      <c r="DF313" s="1">
        <v>500</v>
      </c>
      <c r="DG313" s="1">
        <v>500</v>
      </c>
      <c r="DH313" s="1">
        <v>500</v>
      </c>
      <c r="DI313" s="1">
        <v>500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4">
        <v>0</v>
      </c>
      <c r="ER313" s="1">
        <v>0</v>
      </c>
      <c r="ES313" s="35"/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f>SUMIF('[1]2026B and 2026F Details'!$AU:$AU,[1]GAE!$HZ313,'[1]2026B and 2026F Details'!DV:DV)</f>
        <v>0</v>
      </c>
      <c r="FS313" s="1">
        <f>SUMIF('[1]2026B and 2026F Details'!$AU:$AU,[1]GAE!$HZ313,'[1]2026B and 2026F Details'!DW:DW)</f>
        <v>0</v>
      </c>
      <c r="FT313" s="1">
        <f>SUMIF('[1]2026B and 2026F Details'!$AU:$AU,[1]GAE!$HZ313,'[1]2026B and 2026F Details'!DX:DX)</f>
        <v>0</v>
      </c>
      <c r="FU313" s="1">
        <f>SUMIF('[1]2026B and 2026F Details'!$AU:$AU,[1]GAE!$HZ313,'[1]2026B and 2026F Details'!DY:DY)</f>
        <v>0</v>
      </c>
      <c r="FV313" s="1">
        <f>SUMIF('[1]2026B and 2026F Details'!$AU:$AU,[1]GAE!$HZ313,'[1]2026B and 2026F Details'!DZ:DZ)</f>
        <v>0</v>
      </c>
      <c r="FW313" s="1">
        <f>SUMIF('[1]2026B and 2026F Details'!$AU:$AU,[1]GAE!$HZ313,'[1]2026B and 2026F Details'!EA:EA)</f>
        <v>0</v>
      </c>
      <c r="FX313" s="1">
        <f>SUMIF('[1]2026B and 2026F Details'!$AU:$AU,[1]GAE!$HZ313,'[1]2026B and 2026F Details'!EB:EB)</f>
        <v>0</v>
      </c>
      <c r="FY313" s="1">
        <f>SUMIF('[1]2026B and 2026F Details'!$AU:$AU,[1]GAE!$HZ313,'[1]2026B and 2026F Details'!EC:EC)</f>
        <v>0</v>
      </c>
      <c r="FZ313" s="1">
        <f>SUMIF('[1]2026B and 2026F Details'!$AU:$AU,[1]GAE!$HZ313,'[1]2026B and 2026F Details'!ED:ED)</f>
        <v>0</v>
      </c>
      <c r="GA313" s="1">
        <f>SUMIF('[1]2026B and 2026F Details'!$AU:$AU,[1]GAE!$HZ313,'[1]2026B and 2026F Details'!EE:EE)</f>
        <v>0</v>
      </c>
      <c r="GB313" s="1">
        <f>SUMIF('[1]2026B and 2026F Details'!$AU:$AU,[1]GAE!$HZ313,'[1]2026B and 2026F Details'!EF:EF)</f>
        <v>0</v>
      </c>
      <c r="GC313" s="1">
        <f>SUMIF('[1]2026B and 2026F Details'!$AU:$AU,[1]GAE!$HZ313,'[1]2026B and 2026F Details'!EG:EG)</f>
        <v>0</v>
      </c>
      <c r="GD313" t="s">
        <v>109</v>
      </c>
      <c r="GE313" t="s">
        <v>140</v>
      </c>
    </row>
    <row r="314" spans="1:187" x14ac:dyDescent="0.35">
      <c r="A314" t="s">
        <v>103</v>
      </c>
      <c r="B314" t="s">
        <v>104</v>
      </c>
      <c r="C314">
        <v>80111201</v>
      </c>
      <c r="D314">
        <v>61081103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53947.93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4">
        <v>0</v>
      </c>
      <c r="ER314" s="1">
        <v>0</v>
      </c>
      <c r="ES314" s="35"/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f>SUMIF('[1]2026B and 2026F Details'!$AU:$AU,[1]GAE!$HZ314,'[1]2026B and 2026F Details'!DV:DV)</f>
        <v>0</v>
      </c>
      <c r="FS314" s="1">
        <f>SUMIF('[1]2026B and 2026F Details'!$AU:$AU,[1]GAE!$HZ314,'[1]2026B and 2026F Details'!DW:DW)</f>
        <v>0</v>
      </c>
      <c r="FT314" s="1">
        <f>SUMIF('[1]2026B and 2026F Details'!$AU:$AU,[1]GAE!$HZ314,'[1]2026B and 2026F Details'!DX:DX)</f>
        <v>0</v>
      </c>
      <c r="FU314" s="1">
        <f>SUMIF('[1]2026B and 2026F Details'!$AU:$AU,[1]GAE!$HZ314,'[1]2026B and 2026F Details'!DY:DY)</f>
        <v>0</v>
      </c>
      <c r="FV314" s="1">
        <f>SUMIF('[1]2026B and 2026F Details'!$AU:$AU,[1]GAE!$HZ314,'[1]2026B and 2026F Details'!DZ:DZ)</f>
        <v>0</v>
      </c>
      <c r="FW314" s="1">
        <f>SUMIF('[1]2026B and 2026F Details'!$AU:$AU,[1]GAE!$HZ314,'[1]2026B and 2026F Details'!EA:EA)</f>
        <v>0</v>
      </c>
      <c r="FX314" s="1">
        <f>SUMIF('[1]2026B and 2026F Details'!$AU:$AU,[1]GAE!$HZ314,'[1]2026B and 2026F Details'!EB:EB)</f>
        <v>0</v>
      </c>
      <c r="FY314" s="1">
        <f>SUMIF('[1]2026B and 2026F Details'!$AU:$AU,[1]GAE!$HZ314,'[1]2026B and 2026F Details'!EC:EC)</f>
        <v>0</v>
      </c>
      <c r="FZ314" s="1">
        <f>SUMIF('[1]2026B and 2026F Details'!$AU:$AU,[1]GAE!$HZ314,'[1]2026B and 2026F Details'!ED:ED)</f>
        <v>0</v>
      </c>
      <c r="GA314" s="1">
        <f>SUMIF('[1]2026B and 2026F Details'!$AU:$AU,[1]GAE!$HZ314,'[1]2026B and 2026F Details'!EE:EE)</f>
        <v>0</v>
      </c>
      <c r="GB314" s="1">
        <f>SUMIF('[1]2026B and 2026F Details'!$AU:$AU,[1]GAE!$HZ314,'[1]2026B and 2026F Details'!EF:EF)</f>
        <v>0</v>
      </c>
      <c r="GC314" s="1">
        <f>SUMIF('[1]2026B and 2026F Details'!$AU:$AU,[1]GAE!$HZ314,'[1]2026B and 2026F Details'!EG:EG)</f>
        <v>0</v>
      </c>
      <c r="GD314" t="s">
        <v>109</v>
      </c>
      <c r="GE314" t="s">
        <v>140</v>
      </c>
    </row>
    <row r="315" spans="1:187" x14ac:dyDescent="0.35">
      <c r="A315" t="s">
        <v>103</v>
      </c>
      <c r="B315" t="s">
        <v>104</v>
      </c>
      <c r="C315">
        <v>80111203</v>
      </c>
      <c r="D315">
        <v>61081103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8991.32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4">
        <v>0</v>
      </c>
      <c r="ER315" s="1">
        <v>0</v>
      </c>
      <c r="ES315" s="35"/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f>SUMIF('[1]2026B and 2026F Details'!$AU:$AU,[1]GAE!$HZ315,'[1]2026B and 2026F Details'!DV:DV)</f>
        <v>0</v>
      </c>
      <c r="FS315" s="1">
        <f>SUMIF('[1]2026B and 2026F Details'!$AU:$AU,[1]GAE!$HZ315,'[1]2026B and 2026F Details'!DW:DW)</f>
        <v>0</v>
      </c>
      <c r="FT315" s="1">
        <f>SUMIF('[1]2026B and 2026F Details'!$AU:$AU,[1]GAE!$HZ315,'[1]2026B and 2026F Details'!DX:DX)</f>
        <v>0</v>
      </c>
      <c r="FU315" s="1">
        <f>SUMIF('[1]2026B and 2026F Details'!$AU:$AU,[1]GAE!$HZ315,'[1]2026B and 2026F Details'!DY:DY)</f>
        <v>0</v>
      </c>
      <c r="FV315" s="1">
        <f>SUMIF('[1]2026B and 2026F Details'!$AU:$AU,[1]GAE!$HZ315,'[1]2026B and 2026F Details'!DZ:DZ)</f>
        <v>0</v>
      </c>
      <c r="FW315" s="1">
        <f>SUMIF('[1]2026B and 2026F Details'!$AU:$AU,[1]GAE!$HZ315,'[1]2026B and 2026F Details'!EA:EA)</f>
        <v>0</v>
      </c>
      <c r="FX315" s="1">
        <f>SUMIF('[1]2026B and 2026F Details'!$AU:$AU,[1]GAE!$HZ315,'[1]2026B and 2026F Details'!EB:EB)</f>
        <v>0</v>
      </c>
      <c r="FY315" s="1">
        <f>SUMIF('[1]2026B and 2026F Details'!$AU:$AU,[1]GAE!$HZ315,'[1]2026B and 2026F Details'!EC:EC)</f>
        <v>0</v>
      </c>
      <c r="FZ315" s="1">
        <f>SUMIF('[1]2026B and 2026F Details'!$AU:$AU,[1]GAE!$HZ315,'[1]2026B and 2026F Details'!ED:ED)</f>
        <v>0</v>
      </c>
      <c r="GA315" s="1">
        <f>SUMIF('[1]2026B and 2026F Details'!$AU:$AU,[1]GAE!$HZ315,'[1]2026B and 2026F Details'!EE:EE)</f>
        <v>0</v>
      </c>
      <c r="GB315" s="1">
        <f>SUMIF('[1]2026B and 2026F Details'!$AU:$AU,[1]GAE!$HZ315,'[1]2026B and 2026F Details'!EF:EF)</f>
        <v>0</v>
      </c>
      <c r="GC315" s="1">
        <f>SUMIF('[1]2026B and 2026F Details'!$AU:$AU,[1]GAE!$HZ315,'[1]2026B and 2026F Details'!EG:EG)</f>
        <v>0</v>
      </c>
      <c r="GD315" t="s">
        <v>109</v>
      </c>
      <c r="GE315" t="s">
        <v>140</v>
      </c>
    </row>
    <row r="316" spans="1:187" x14ac:dyDescent="0.35">
      <c r="A316" t="s">
        <v>103</v>
      </c>
      <c r="B316" t="s">
        <v>104</v>
      </c>
      <c r="C316">
        <v>81111201</v>
      </c>
      <c r="D316">
        <v>61081103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60887.57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4">
        <v>0</v>
      </c>
      <c r="ER316" s="1">
        <v>0</v>
      </c>
      <c r="ES316" s="35"/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f>SUMIF('[1]2026B and 2026F Details'!$AU:$AU,[1]GAE!$HZ316,'[1]2026B and 2026F Details'!DV:DV)</f>
        <v>0</v>
      </c>
      <c r="FS316" s="1">
        <f>SUMIF('[1]2026B and 2026F Details'!$AU:$AU,[1]GAE!$HZ316,'[1]2026B and 2026F Details'!DW:DW)</f>
        <v>0</v>
      </c>
      <c r="FT316" s="1">
        <f>SUMIF('[1]2026B and 2026F Details'!$AU:$AU,[1]GAE!$HZ316,'[1]2026B and 2026F Details'!DX:DX)</f>
        <v>0</v>
      </c>
      <c r="FU316" s="1">
        <f>SUMIF('[1]2026B and 2026F Details'!$AU:$AU,[1]GAE!$HZ316,'[1]2026B and 2026F Details'!DY:DY)</f>
        <v>0</v>
      </c>
      <c r="FV316" s="1">
        <f>SUMIF('[1]2026B and 2026F Details'!$AU:$AU,[1]GAE!$HZ316,'[1]2026B and 2026F Details'!DZ:DZ)</f>
        <v>0</v>
      </c>
      <c r="FW316" s="1">
        <f>SUMIF('[1]2026B and 2026F Details'!$AU:$AU,[1]GAE!$HZ316,'[1]2026B and 2026F Details'!EA:EA)</f>
        <v>0</v>
      </c>
      <c r="FX316" s="1">
        <f>SUMIF('[1]2026B and 2026F Details'!$AU:$AU,[1]GAE!$HZ316,'[1]2026B and 2026F Details'!EB:EB)</f>
        <v>0</v>
      </c>
      <c r="FY316" s="1">
        <f>SUMIF('[1]2026B and 2026F Details'!$AU:$AU,[1]GAE!$HZ316,'[1]2026B and 2026F Details'!EC:EC)</f>
        <v>0</v>
      </c>
      <c r="FZ316" s="1">
        <f>SUMIF('[1]2026B and 2026F Details'!$AU:$AU,[1]GAE!$HZ316,'[1]2026B and 2026F Details'!ED:ED)</f>
        <v>0</v>
      </c>
      <c r="GA316" s="1">
        <f>SUMIF('[1]2026B and 2026F Details'!$AU:$AU,[1]GAE!$HZ316,'[1]2026B and 2026F Details'!EE:EE)</f>
        <v>0</v>
      </c>
      <c r="GB316" s="1">
        <f>SUMIF('[1]2026B and 2026F Details'!$AU:$AU,[1]GAE!$HZ316,'[1]2026B and 2026F Details'!EF:EF)</f>
        <v>0</v>
      </c>
      <c r="GC316" s="1">
        <f>SUMIF('[1]2026B and 2026F Details'!$AU:$AU,[1]GAE!$HZ316,'[1]2026B and 2026F Details'!EG:EG)</f>
        <v>0</v>
      </c>
      <c r="GD316" t="s">
        <v>109</v>
      </c>
      <c r="GE316" t="s">
        <v>140</v>
      </c>
    </row>
    <row r="317" spans="1:187" x14ac:dyDescent="0.35">
      <c r="A317" t="s">
        <v>103</v>
      </c>
      <c r="B317" t="s">
        <v>104</v>
      </c>
      <c r="C317">
        <v>81111203</v>
      </c>
      <c r="D317">
        <v>61081103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20295.849999999999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4">
        <v>0</v>
      </c>
      <c r="ER317" s="1">
        <v>0</v>
      </c>
      <c r="ES317" s="35"/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f>SUMIF('[1]2026B and 2026F Details'!$AU:$AU,[1]GAE!$HZ317,'[1]2026B and 2026F Details'!DV:DV)</f>
        <v>0</v>
      </c>
      <c r="FS317" s="1">
        <f>SUMIF('[1]2026B and 2026F Details'!$AU:$AU,[1]GAE!$HZ317,'[1]2026B and 2026F Details'!DW:DW)</f>
        <v>0</v>
      </c>
      <c r="FT317" s="1">
        <f>SUMIF('[1]2026B and 2026F Details'!$AU:$AU,[1]GAE!$HZ317,'[1]2026B and 2026F Details'!DX:DX)</f>
        <v>0</v>
      </c>
      <c r="FU317" s="1">
        <f>SUMIF('[1]2026B and 2026F Details'!$AU:$AU,[1]GAE!$HZ317,'[1]2026B and 2026F Details'!DY:DY)</f>
        <v>0</v>
      </c>
      <c r="FV317" s="1">
        <f>SUMIF('[1]2026B and 2026F Details'!$AU:$AU,[1]GAE!$HZ317,'[1]2026B and 2026F Details'!DZ:DZ)</f>
        <v>0</v>
      </c>
      <c r="FW317" s="1">
        <f>SUMIF('[1]2026B and 2026F Details'!$AU:$AU,[1]GAE!$HZ317,'[1]2026B and 2026F Details'!EA:EA)</f>
        <v>0</v>
      </c>
      <c r="FX317" s="1">
        <f>SUMIF('[1]2026B and 2026F Details'!$AU:$AU,[1]GAE!$HZ317,'[1]2026B and 2026F Details'!EB:EB)</f>
        <v>0</v>
      </c>
      <c r="FY317" s="1">
        <f>SUMIF('[1]2026B and 2026F Details'!$AU:$AU,[1]GAE!$HZ317,'[1]2026B and 2026F Details'!EC:EC)</f>
        <v>0</v>
      </c>
      <c r="FZ317" s="1">
        <f>SUMIF('[1]2026B and 2026F Details'!$AU:$AU,[1]GAE!$HZ317,'[1]2026B and 2026F Details'!ED:ED)</f>
        <v>0</v>
      </c>
      <c r="GA317" s="1">
        <f>SUMIF('[1]2026B and 2026F Details'!$AU:$AU,[1]GAE!$HZ317,'[1]2026B and 2026F Details'!EE:EE)</f>
        <v>0</v>
      </c>
      <c r="GB317" s="1">
        <f>SUMIF('[1]2026B and 2026F Details'!$AU:$AU,[1]GAE!$HZ317,'[1]2026B and 2026F Details'!EF:EF)</f>
        <v>0</v>
      </c>
      <c r="GC317" s="1">
        <f>SUMIF('[1]2026B and 2026F Details'!$AU:$AU,[1]GAE!$HZ317,'[1]2026B and 2026F Details'!EG:EG)</f>
        <v>0</v>
      </c>
      <c r="GD317" t="s">
        <v>109</v>
      </c>
      <c r="GE317" t="s">
        <v>140</v>
      </c>
    </row>
    <row r="318" spans="1:187" x14ac:dyDescent="0.35">
      <c r="A318" t="s">
        <v>103</v>
      </c>
      <c r="B318" t="s">
        <v>104</v>
      </c>
      <c r="C318">
        <v>81221201</v>
      </c>
      <c r="D318">
        <v>61081103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153986.96</v>
      </c>
      <c r="L318" s="1">
        <v>0</v>
      </c>
      <c r="M318" s="1">
        <v>0</v>
      </c>
      <c r="N318" s="1">
        <v>0</v>
      </c>
      <c r="O318" s="1">
        <v>5484.4300000000221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4">
        <v>0</v>
      </c>
      <c r="ER318" s="1">
        <v>0</v>
      </c>
      <c r="ES318" s="35"/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f>SUMIF('[1]2026B and 2026F Details'!$AU:$AU,[1]GAE!$HZ318,'[1]2026B and 2026F Details'!DV:DV)</f>
        <v>0</v>
      </c>
      <c r="FS318" s="1">
        <f>SUMIF('[1]2026B and 2026F Details'!$AU:$AU,[1]GAE!$HZ318,'[1]2026B and 2026F Details'!DW:DW)</f>
        <v>0</v>
      </c>
      <c r="FT318" s="1">
        <f>SUMIF('[1]2026B and 2026F Details'!$AU:$AU,[1]GAE!$HZ318,'[1]2026B and 2026F Details'!DX:DX)</f>
        <v>0</v>
      </c>
      <c r="FU318" s="1">
        <f>SUMIF('[1]2026B and 2026F Details'!$AU:$AU,[1]GAE!$HZ318,'[1]2026B and 2026F Details'!DY:DY)</f>
        <v>0</v>
      </c>
      <c r="FV318" s="1">
        <f>SUMIF('[1]2026B and 2026F Details'!$AU:$AU,[1]GAE!$HZ318,'[1]2026B and 2026F Details'!DZ:DZ)</f>
        <v>0</v>
      </c>
      <c r="FW318" s="1">
        <f>SUMIF('[1]2026B and 2026F Details'!$AU:$AU,[1]GAE!$HZ318,'[1]2026B and 2026F Details'!EA:EA)</f>
        <v>0</v>
      </c>
      <c r="FX318" s="1">
        <f>SUMIF('[1]2026B and 2026F Details'!$AU:$AU,[1]GAE!$HZ318,'[1]2026B and 2026F Details'!EB:EB)</f>
        <v>0</v>
      </c>
      <c r="FY318" s="1">
        <f>SUMIF('[1]2026B and 2026F Details'!$AU:$AU,[1]GAE!$HZ318,'[1]2026B and 2026F Details'!EC:EC)</f>
        <v>0</v>
      </c>
      <c r="FZ318" s="1">
        <f>SUMIF('[1]2026B and 2026F Details'!$AU:$AU,[1]GAE!$HZ318,'[1]2026B and 2026F Details'!ED:ED)</f>
        <v>0</v>
      </c>
      <c r="GA318" s="1">
        <f>SUMIF('[1]2026B and 2026F Details'!$AU:$AU,[1]GAE!$HZ318,'[1]2026B and 2026F Details'!EE:EE)</f>
        <v>0</v>
      </c>
      <c r="GB318" s="1">
        <f>SUMIF('[1]2026B and 2026F Details'!$AU:$AU,[1]GAE!$HZ318,'[1]2026B and 2026F Details'!EF:EF)</f>
        <v>0</v>
      </c>
      <c r="GC318" s="1">
        <f>SUMIF('[1]2026B and 2026F Details'!$AU:$AU,[1]GAE!$HZ318,'[1]2026B and 2026F Details'!EG:EG)</f>
        <v>0</v>
      </c>
      <c r="GD318" t="s">
        <v>109</v>
      </c>
      <c r="GE318" t="s">
        <v>140</v>
      </c>
    </row>
    <row r="319" spans="1:187" x14ac:dyDescent="0.35">
      <c r="A319" t="s">
        <v>103</v>
      </c>
      <c r="B319" t="s">
        <v>104</v>
      </c>
      <c r="C319">
        <v>90111201</v>
      </c>
      <c r="D319">
        <v>61081103</v>
      </c>
      <c r="E319" s="1">
        <v>0</v>
      </c>
      <c r="F319" s="1">
        <v>0</v>
      </c>
      <c r="G319" s="1">
        <v>0</v>
      </c>
      <c r="H319" s="1">
        <v>0</v>
      </c>
      <c r="I319" s="1">
        <v>201020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4">
        <v>0</v>
      </c>
      <c r="ER319" s="1">
        <v>0</v>
      </c>
      <c r="ES319" s="35"/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f>SUMIF('[1]2026B and 2026F Details'!$AU:$AU,[1]GAE!$HZ319,'[1]2026B and 2026F Details'!DV:DV)</f>
        <v>0</v>
      </c>
      <c r="FS319" s="1">
        <f>SUMIF('[1]2026B and 2026F Details'!$AU:$AU,[1]GAE!$HZ319,'[1]2026B and 2026F Details'!DW:DW)</f>
        <v>0</v>
      </c>
      <c r="FT319" s="1">
        <f>SUMIF('[1]2026B and 2026F Details'!$AU:$AU,[1]GAE!$HZ319,'[1]2026B and 2026F Details'!DX:DX)</f>
        <v>0</v>
      </c>
      <c r="FU319" s="1">
        <f>SUMIF('[1]2026B and 2026F Details'!$AU:$AU,[1]GAE!$HZ319,'[1]2026B and 2026F Details'!DY:DY)</f>
        <v>0</v>
      </c>
      <c r="FV319" s="1">
        <f>SUMIF('[1]2026B and 2026F Details'!$AU:$AU,[1]GAE!$HZ319,'[1]2026B and 2026F Details'!DZ:DZ)</f>
        <v>0</v>
      </c>
      <c r="FW319" s="1">
        <f>SUMIF('[1]2026B and 2026F Details'!$AU:$AU,[1]GAE!$HZ319,'[1]2026B and 2026F Details'!EA:EA)</f>
        <v>0</v>
      </c>
      <c r="FX319" s="1">
        <f>SUMIF('[1]2026B and 2026F Details'!$AU:$AU,[1]GAE!$HZ319,'[1]2026B and 2026F Details'!EB:EB)</f>
        <v>0</v>
      </c>
      <c r="FY319" s="1">
        <f>SUMIF('[1]2026B and 2026F Details'!$AU:$AU,[1]GAE!$HZ319,'[1]2026B and 2026F Details'!EC:EC)</f>
        <v>0</v>
      </c>
      <c r="FZ319" s="1">
        <f>SUMIF('[1]2026B and 2026F Details'!$AU:$AU,[1]GAE!$HZ319,'[1]2026B and 2026F Details'!ED:ED)</f>
        <v>0</v>
      </c>
      <c r="GA319" s="1">
        <f>SUMIF('[1]2026B and 2026F Details'!$AU:$AU,[1]GAE!$HZ319,'[1]2026B and 2026F Details'!EE:EE)</f>
        <v>0</v>
      </c>
      <c r="GB319" s="1">
        <f>SUMIF('[1]2026B and 2026F Details'!$AU:$AU,[1]GAE!$HZ319,'[1]2026B and 2026F Details'!EF:EF)</f>
        <v>0</v>
      </c>
      <c r="GC319" s="1">
        <f>SUMIF('[1]2026B and 2026F Details'!$AU:$AU,[1]GAE!$HZ319,'[1]2026B and 2026F Details'!EG:EG)</f>
        <v>0</v>
      </c>
      <c r="GD319" t="s">
        <v>109</v>
      </c>
      <c r="GE319" t="s">
        <v>140</v>
      </c>
    </row>
    <row r="320" spans="1:187" x14ac:dyDescent="0.35">
      <c r="A320" t="s">
        <v>103</v>
      </c>
      <c r="B320" t="s">
        <v>104</v>
      </c>
      <c r="C320">
        <v>90111203</v>
      </c>
      <c r="D320">
        <v>61081103</v>
      </c>
      <c r="E320" s="1">
        <v>0</v>
      </c>
      <c r="F320" s="1">
        <v>0</v>
      </c>
      <c r="G320" s="1">
        <v>0</v>
      </c>
      <c r="H320" s="1">
        <v>0</v>
      </c>
      <c r="I320" s="1">
        <v>52900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4">
        <v>0</v>
      </c>
      <c r="ER320" s="1">
        <v>0</v>
      </c>
      <c r="ES320" s="35"/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f>SUMIF('[1]2026B and 2026F Details'!$AU:$AU,[1]GAE!$HZ320,'[1]2026B and 2026F Details'!DV:DV)</f>
        <v>0</v>
      </c>
      <c r="FS320" s="1">
        <f>SUMIF('[1]2026B and 2026F Details'!$AU:$AU,[1]GAE!$HZ320,'[1]2026B and 2026F Details'!DW:DW)</f>
        <v>0</v>
      </c>
      <c r="FT320" s="1">
        <f>SUMIF('[1]2026B and 2026F Details'!$AU:$AU,[1]GAE!$HZ320,'[1]2026B and 2026F Details'!DX:DX)</f>
        <v>0</v>
      </c>
      <c r="FU320" s="1">
        <f>SUMIF('[1]2026B and 2026F Details'!$AU:$AU,[1]GAE!$HZ320,'[1]2026B and 2026F Details'!DY:DY)</f>
        <v>0</v>
      </c>
      <c r="FV320" s="1">
        <f>SUMIF('[1]2026B and 2026F Details'!$AU:$AU,[1]GAE!$HZ320,'[1]2026B and 2026F Details'!DZ:DZ)</f>
        <v>0</v>
      </c>
      <c r="FW320" s="1">
        <f>SUMIF('[1]2026B and 2026F Details'!$AU:$AU,[1]GAE!$HZ320,'[1]2026B and 2026F Details'!EA:EA)</f>
        <v>0</v>
      </c>
      <c r="FX320" s="1">
        <f>SUMIF('[1]2026B and 2026F Details'!$AU:$AU,[1]GAE!$HZ320,'[1]2026B and 2026F Details'!EB:EB)</f>
        <v>0</v>
      </c>
      <c r="FY320" s="1">
        <f>SUMIF('[1]2026B and 2026F Details'!$AU:$AU,[1]GAE!$HZ320,'[1]2026B and 2026F Details'!EC:EC)</f>
        <v>0</v>
      </c>
      <c r="FZ320" s="1">
        <f>SUMIF('[1]2026B and 2026F Details'!$AU:$AU,[1]GAE!$HZ320,'[1]2026B and 2026F Details'!ED:ED)</f>
        <v>0</v>
      </c>
      <c r="GA320" s="1">
        <f>SUMIF('[1]2026B and 2026F Details'!$AU:$AU,[1]GAE!$HZ320,'[1]2026B and 2026F Details'!EE:EE)</f>
        <v>0</v>
      </c>
      <c r="GB320" s="1">
        <f>SUMIF('[1]2026B and 2026F Details'!$AU:$AU,[1]GAE!$HZ320,'[1]2026B and 2026F Details'!EF:EF)</f>
        <v>0</v>
      </c>
      <c r="GC320" s="1">
        <f>SUMIF('[1]2026B and 2026F Details'!$AU:$AU,[1]GAE!$HZ320,'[1]2026B and 2026F Details'!EG:EG)</f>
        <v>0</v>
      </c>
      <c r="GD320" t="s">
        <v>109</v>
      </c>
      <c r="GE320" t="s">
        <v>140</v>
      </c>
    </row>
    <row r="321" spans="1:187" x14ac:dyDescent="0.35">
      <c r="A321" t="s">
        <v>103</v>
      </c>
      <c r="B321" t="s">
        <v>104</v>
      </c>
      <c r="C321">
        <v>80111201</v>
      </c>
      <c r="D321">
        <v>61041201</v>
      </c>
      <c r="E321" s="1">
        <v>870.69</v>
      </c>
      <c r="F321" s="1">
        <v>1129.31</v>
      </c>
      <c r="G321" s="1">
        <v>1000</v>
      </c>
      <c r="H321" s="1">
        <v>-1000</v>
      </c>
      <c r="I321" s="1">
        <v>2000</v>
      </c>
      <c r="J321" s="1">
        <v>0</v>
      </c>
      <c r="K321" s="1">
        <v>2000</v>
      </c>
      <c r="L321" s="1">
        <v>1000</v>
      </c>
      <c r="M321" s="1">
        <v>1000</v>
      </c>
      <c r="N321" s="1">
        <v>1000</v>
      </c>
      <c r="O321" s="1">
        <v>1000</v>
      </c>
      <c r="P321" s="1">
        <v>1000</v>
      </c>
      <c r="Q321" s="1">
        <v>1000</v>
      </c>
      <c r="R321" s="1">
        <v>1000</v>
      </c>
      <c r="S321" s="1">
        <v>1000</v>
      </c>
      <c r="T321" s="1">
        <v>1000</v>
      </c>
      <c r="U321" s="1">
        <v>1000</v>
      </c>
      <c r="V321" s="1">
        <v>1000</v>
      </c>
      <c r="W321" s="1">
        <v>1000</v>
      </c>
      <c r="X321" s="1">
        <v>1000</v>
      </c>
      <c r="Y321" s="1">
        <v>4000</v>
      </c>
      <c r="Z321" s="1">
        <v>0</v>
      </c>
      <c r="AA321" s="1">
        <v>1000</v>
      </c>
      <c r="AB321" s="1">
        <v>1000</v>
      </c>
      <c r="AC321" s="1">
        <v>0</v>
      </c>
      <c r="AD321" s="1">
        <v>1000</v>
      </c>
      <c r="AE321" s="1">
        <v>0</v>
      </c>
      <c r="AF321" s="1">
        <v>0</v>
      </c>
      <c r="AG321" s="1">
        <v>-1000</v>
      </c>
      <c r="AH321" s="1">
        <v>1000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4">
        <v>0</v>
      </c>
      <c r="ER321" s="1">
        <v>0</v>
      </c>
      <c r="ES321" s="35"/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f>SUMIF('[1]2026B and 2026F Details'!$AU:$AU,[1]GAE!$HZ321,'[1]2026B and 2026F Details'!DV:DV)</f>
        <v>0</v>
      </c>
      <c r="FS321" s="1">
        <f>SUMIF('[1]2026B and 2026F Details'!$AU:$AU,[1]GAE!$HZ321,'[1]2026B and 2026F Details'!DW:DW)</f>
        <v>0</v>
      </c>
      <c r="FT321" s="1">
        <f>SUMIF('[1]2026B and 2026F Details'!$AU:$AU,[1]GAE!$HZ321,'[1]2026B and 2026F Details'!DX:DX)</f>
        <v>0</v>
      </c>
      <c r="FU321" s="1">
        <f>SUMIF('[1]2026B and 2026F Details'!$AU:$AU,[1]GAE!$HZ321,'[1]2026B and 2026F Details'!DY:DY)</f>
        <v>0</v>
      </c>
      <c r="FV321" s="1">
        <f>SUMIF('[1]2026B and 2026F Details'!$AU:$AU,[1]GAE!$HZ321,'[1]2026B and 2026F Details'!DZ:DZ)</f>
        <v>0</v>
      </c>
      <c r="FW321" s="1">
        <f>SUMIF('[1]2026B and 2026F Details'!$AU:$AU,[1]GAE!$HZ321,'[1]2026B and 2026F Details'!EA:EA)</f>
        <v>0</v>
      </c>
      <c r="FX321" s="1">
        <f>SUMIF('[1]2026B and 2026F Details'!$AU:$AU,[1]GAE!$HZ321,'[1]2026B and 2026F Details'!EB:EB)</f>
        <v>0</v>
      </c>
      <c r="FY321" s="1">
        <f>SUMIF('[1]2026B and 2026F Details'!$AU:$AU,[1]GAE!$HZ321,'[1]2026B and 2026F Details'!EC:EC)</f>
        <v>0</v>
      </c>
      <c r="FZ321" s="1">
        <f>SUMIF('[1]2026B and 2026F Details'!$AU:$AU,[1]GAE!$HZ321,'[1]2026B and 2026F Details'!ED:ED)</f>
        <v>0</v>
      </c>
      <c r="GA321" s="1">
        <f>SUMIF('[1]2026B and 2026F Details'!$AU:$AU,[1]GAE!$HZ321,'[1]2026B and 2026F Details'!EE:EE)</f>
        <v>0</v>
      </c>
      <c r="GB321" s="1">
        <f>SUMIF('[1]2026B and 2026F Details'!$AU:$AU,[1]GAE!$HZ321,'[1]2026B and 2026F Details'!EF:EF)</f>
        <v>0</v>
      </c>
      <c r="GC321" s="1">
        <f>SUMIF('[1]2026B and 2026F Details'!$AU:$AU,[1]GAE!$HZ321,'[1]2026B and 2026F Details'!EG:EG)</f>
        <v>0</v>
      </c>
      <c r="GD321" t="s">
        <v>109</v>
      </c>
      <c r="GE321" t="s">
        <v>123</v>
      </c>
    </row>
    <row r="322" spans="1:187" x14ac:dyDescent="0.35">
      <c r="A322" t="s">
        <v>103</v>
      </c>
      <c r="B322" t="s">
        <v>104</v>
      </c>
      <c r="C322">
        <v>80121101</v>
      </c>
      <c r="D322">
        <v>61041201</v>
      </c>
      <c r="E322" s="1">
        <v>2176.7199999999998</v>
      </c>
      <c r="F322" s="1">
        <v>4023.28</v>
      </c>
      <c r="G322" s="1">
        <v>2300</v>
      </c>
      <c r="H322" s="1">
        <v>-3100</v>
      </c>
      <c r="I322" s="1">
        <v>4600</v>
      </c>
      <c r="J322" s="1">
        <v>0</v>
      </c>
      <c r="K322" s="1">
        <v>4600</v>
      </c>
      <c r="L322" s="1">
        <v>2300</v>
      </c>
      <c r="M322" s="1">
        <v>2300</v>
      </c>
      <c r="N322" s="1">
        <v>2300</v>
      </c>
      <c r="O322" s="1">
        <v>2300</v>
      </c>
      <c r="P322" s="1">
        <v>2300</v>
      </c>
      <c r="Q322" s="1">
        <v>2300</v>
      </c>
      <c r="R322" s="1">
        <v>2300</v>
      </c>
      <c r="S322" s="1">
        <v>2300</v>
      </c>
      <c r="T322" s="1">
        <v>2300</v>
      </c>
      <c r="U322" s="1">
        <v>2300</v>
      </c>
      <c r="V322" s="1">
        <v>2300</v>
      </c>
      <c r="W322" s="1">
        <v>2300</v>
      </c>
      <c r="X322" s="1">
        <v>2300</v>
      </c>
      <c r="Y322" s="1">
        <v>9200</v>
      </c>
      <c r="Z322" s="1">
        <v>-4600</v>
      </c>
      <c r="AA322" s="1">
        <v>2300</v>
      </c>
      <c r="AB322" s="1">
        <v>2300</v>
      </c>
      <c r="AC322" s="1">
        <v>0</v>
      </c>
      <c r="AD322" s="1">
        <v>2300</v>
      </c>
      <c r="AE322" s="1">
        <v>0</v>
      </c>
      <c r="AF322" s="1">
        <v>0</v>
      </c>
      <c r="AG322" s="1">
        <v>-2300</v>
      </c>
      <c r="AH322" s="1">
        <v>2300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4">
        <v>0</v>
      </c>
      <c r="ER322" s="1">
        <v>0</v>
      </c>
      <c r="ES322" s="35"/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f>SUMIF('[1]2026B and 2026F Details'!$AU:$AU,[1]GAE!$HZ322,'[1]2026B and 2026F Details'!DV:DV)</f>
        <v>0</v>
      </c>
      <c r="FS322" s="1">
        <f>SUMIF('[1]2026B and 2026F Details'!$AU:$AU,[1]GAE!$HZ322,'[1]2026B and 2026F Details'!DW:DW)</f>
        <v>0</v>
      </c>
      <c r="FT322" s="1">
        <f>SUMIF('[1]2026B and 2026F Details'!$AU:$AU,[1]GAE!$HZ322,'[1]2026B and 2026F Details'!DX:DX)</f>
        <v>0</v>
      </c>
      <c r="FU322" s="1">
        <f>SUMIF('[1]2026B and 2026F Details'!$AU:$AU,[1]GAE!$HZ322,'[1]2026B and 2026F Details'!DY:DY)</f>
        <v>0</v>
      </c>
      <c r="FV322" s="1">
        <f>SUMIF('[1]2026B and 2026F Details'!$AU:$AU,[1]GAE!$HZ322,'[1]2026B and 2026F Details'!DZ:DZ)</f>
        <v>0</v>
      </c>
      <c r="FW322" s="1">
        <f>SUMIF('[1]2026B and 2026F Details'!$AU:$AU,[1]GAE!$HZ322,'[1]2026B and 2026F Details'!EA:EA)</f>
        <v>0</v>
      </c>
      <c r="FX322" s="1">
        <f>SUMIF('[1]2026B and 2026F Details'!$AU:$AU,[1]GAE!$HZ322,'[1]2026B and 2026F Details'!EB:EB)</f>
        <v>0</v>
      </c>
      <c r="FY322" s="1">
        <f>SUMIF('[1]2026B and 2026F Details'!$AU:$AU,[1]GAE!$HZ322,'[1]2026B and 2026F Details'!EC:EC)</f>
        <v>0</v>
      </c>
      <c r="FZ322" s="1">
        <f>SUMIF('[1]2026B and 2026F Details'!$AU:$AU,[1]GAE!$HZ322,'[1]2026B and 2026F Details'!ED:ED)</f>
        <v>0</v>
      </c>
      <c r="GA322" s="1">
        <f>SUMIF('[1]2026B and 2026F Details'!$AU:$AU,[1]GAE!$HZ322,'[1]2026B and 2026F Details'!EE:EE)</f>
        <v>0</v>
      </c>
      <c r="GB322" s="1">
        <f>SUMIF('[1]2026B and 2026F Details'!$AU:$AU,[1]GAE!$HZ322,'[1]2026B and 2026F Details'!EF:EF)</f>
        <v>0</v>
      </c>
      <c r="GC322" s="1">
        <f>SUMIF('[1]2026B and 2026F Details'!$AU:$AU,[1]GAE!$HZ322,'[1]2026B and 2026F Details'!EG:EG)</f>
        <v>0</v>
      </c>
      <c r="GD322" t="s">
        <v>109</v>
      </c>
      <c r="GE322" t="s">
        <v>123</v>
      </c>
    </row>
    <row r="323" spans="1:187" x14ac:dyDescent="0.35">
      <c r="A323" t="s">
        <v>103</v>
      </c>
      <c r="B323" t="s">
        <v>104</v>
      </c>
      <c r="C323">
        <v>80131101</v>
      </c>
      <c r="D323">
        <v>61041201</v>
      </c>
      <c r="E323" s="1">
        <v>2938.58</v>
      </c>
      <c r="F323" s="1">
        <v>1661.42</v>
      </c>
      <c r="G323" s="1">
        <v>3100</v>
      </c>
      <c r="H323" s="1">
        <v>-2300</v>
      </c>
      <c r="I323" s="1">
        <v>6200</v>
      </c>
      <c r="J323" s="1">
        <v>0</v>
      </c>
      <c r="K323" s="1">
        <v>6200</v>
      </c>
      <c r="L323" s="1">
        <v>3100</v>
      </c>
      <c r="M323" s="1">
        <v>3100</v>
      </c>
      <c r="N323" s="1">
        <v>3100</v>
      </c>
      <c r="O323" s="1">
        <v>3100</v>
      </c>
      <c r="P323" s="1">
        <v>3100</v>
      </c>
      <c r="Q323" s="1">
        <v>3100</v>
      </c>
      <c r="R323" s="1">
        <v>3100</v>
      </c>
      <c r="S323" s="1">
        <v>3100</v>
      </c>
      <c r="T323" s="1">
        <v>3100</v>
      </c>
      <c r="U323" s="1">
        <v>3100</v>
      </c>
      <c r="V323" s="1">
        <v>3100</v>
      </c>
      <c r="W323" s="1">
        <v>3100</v>
      </c>
      <c r="X323" s="1">
        <v>3100</v>
      </c>
      <c r="Y323" s="1">
        <v>12400</v>
      </c>
      <c r="Z323" s="1">
        <v>-6200</v>
      </c>
      <c r="AA323" s="1">
        <v>3100</v>
      </c>
      <c r="AB323" s="1">
        <v>3100</v>
      </c>
      <c r="AC323" s="1">
        <v>0</v>
      </c>
      <c r="AD323" s="1">
        <v>3100</v>
      </c>
      <c r="AE323" s="1">
        <v>0</v>
      </c>
      <c r="AF323" s="1">
        <v>0</v>
      </c>
      <c r="AG323" s="1">
        <v>-3100</v>
      </c>
      <c r="AH323" s="1">
        <v>3100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4">
        <v>0</v>
      </c>
      <c r="ER323" s="1">
        <v>0</v>
      </c>
      <c r="ES323" s="35"/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f>SUMIF('[1]2026B and 2026F Details'!$AU:$AU,[1]GAE!$HZ323,'[1]2026B and 2026F Details'!DV:DV)</f>
        <v>0</v>
      </c>
      <c r="FS323" s="1">
        <f>SUMIF('[1]2026B and 2026F Details'!$AU:$AU,[1]GAE!$HZ323,'[1]2026B and 2026F Details'!DW:DW)</f>
        <v>0</v>
      </c>
      <c r="FT323" s="1">
        <f>SUMIF('[1]2026B and 2026F Details'!$AU:$AU,[1]GAE!$HZ323,'[1]2026B and 2026F Details'!DX:DX)</f>
        <v>0</v>
      </c>
      <c r="FU323" s="1">
        <f>SUMIF('[1]2026B and 2026F Details'!$AU:$AU,[1]GAE!$HZ323,'[1]2026B and 2026F Details'!DY:DY)</f>
        <v>0</v>
      </c>
      <c r="FV323" s="1">
        <f>SUMIF('[1]2026B and 2026F Details'!$AU:$AU,[1]GAE!$HZ323,'[1]2026B and 2026F Details'!DZ:DZ)</f>
        <v>0</v>
      </c>
      <c r="FW323" s="1">
        <f>SUMIF('[1]2026B and 2026F Details'!$AU:$AU,[1]GAE!$HZ323,'[1]2026B and 2026F Details'!EA:EA)</f>
        <v>0</v>
      </c>
      <c r="FX323" s="1">
        <f>SUMIF('[1]2026B and 2026F Details'!$AU:$AU,[1]GAE!$HZ323,'[1]2026B and 2026F Details'!EB:EB)</f>
        <v>0</v>
      </c>
      <c r="FY323" s="1">
        <f>SUMIF('[1]2026B and 2026F Details'!$AU:$AU,[1]GAE!$HZ323,'[1]2026B and 2026F Details'!EC:EC)</f>
        <v>0</v>
      </c>
      <c r="FZ323" s="1">
        <f>SUMIF('[1]2026B and 2026F Details'!$AU:$AU,[1]GAE!$HZ323,'[1]2026B and 2026F Details'!ED:ED)</f>
        <v>0</v>
      </c>
      <c r="GA323" s="1">
        <f>SUMIF('[1]2026B and 2026F Details'!$AU:$AU,[1]GAE!$HZ323,'[1]2026B and 2026F Details'!EE:EE)</f>
        <v>0</v>
      </c>
      <c r="GB323" s="1">
        <f>SUMIF('[1]2026B and 2026F Details'!$AU:$AU,[1]GAE!$HZ323,'[1]2026B and 2026F Details'!EF:EF)</f>
        <v>0</v>
      </c>
      <c r="GC323" s="1">
        <f>SUMIF('[1]2026B and 2026F Details'!$AU:$AU,[1]GAE!$HZ323,'[1]2026B and 2026F Details'!EG:EG)</f>
        <v>0</v>
      </c>
      <c r="GD323" t="s">
        <v>109</v>
      </c>
      <c r="GE323" t="s">
        <v>123</v>
      </c>
    </row>
    <row r="324" spans="1:187" x14ac:dyDescent="0.35">
      <c r="A324" t="s">
        <v>103</v>
      </c>
      <c r="B324" t="s">
        <v>104</v>
      </c>
      <c r="C324">
        <v>80311101</v>
      </c>
      <c r="D324">
        <v>61041201</v>
      </c>
      <c r="E324" s="1">
        <v>3591.6</v>
      </c>
      <c r="F324" s="1">
        <v>4008.4</v>
      </c>
      <c r="G324" s="1">
        <v>3800</v>
      </c>
      <c r="H324" s="1">
        <v>-3800</v>
      </c>
      <c r="I324" s="1">
        <v>7600</v>
      </c>
      <c r="J324" s="1">
        <v>0</v>
      </c>
      <c r="K324" s="1">
        <v>7600</v>
      </c>
      <c r="L324" s="1">
        <v>3800</v>
      </c>
      <c r="M324" s="1">
        <v>3800</v>
      </c>
      <c r="N324" s="1">
        <v>3800</v>
      </c>
      <c r="O324" s="1">
        <v>3800</v>
      </c>
      <c r="P324" s="1">
        <v>3800</v>
      </c>
      <c r="Q324" s="1">
        <v>3800</v>
      </c>
      <c r="R324" s="1">
        <v>3800</v>
      </c>
      <c r="S324" s="1">
        <v>3800</v>
      </c>
      <c r="T324" s="1">
        <v>3800</v>
      </c>
      <c r="U324" s="1">
        <v>3800</v>
      </c>
      <c r="V324" s="1">
        <v>3800</v>
      </c>
      <c r="W324" s="1">
        <v>3800</v>
      </c>
      <c r="X324" s="1">
        <v>3800</v>
      </c>
      <c r="Y324" s="1">
        <v>15200</v>
      </c>
      <c r="Z324" s="1">
        <v>-7600</v>
      </c>
      <c r="AA324" s="1">
        <v>3800</v>
      </c>
      <c r="AB324" s="1">
        <v>3800</v>
      </c>
      <c r="AC324" s="1">
        <v>0</v>
      </c>
      <c r="AD324" s="1">
        <v>3800</v>
      </c>
      <c r="AE324" s="1">
        <v>0</v>
      </c>
      <c r="AF324" s="1">
        <v>0</v>
      </c>
      <c r="AG324" s="1">
        <v>-3800</v>
      </c>
      <c r="AH324" s="1">
        <v>3800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4">
        <v>0</v>
      </c>
      <c r="ER324" s="1">
        <v>0</v>
      </c>
      <c r="ES324" s="35"/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f>SUMIF('[1]2026B and 2026F Details'!$AU:$AU,[1]GAE!$HZ324,'[1]2026B and 2026F Details'!DV:DV)</f>
        <v>0</v>
      </c>
      <c r="FS324" s="1">
        <f>SUMIF('[1]2026B and 2026F Details'!$AU:$AU,[1]GAE!$HZ324,'[1]2026B and 2026F Details'!DW:DW)</f>
        <v>0</v>
      </c>
      <c r="FT324" s="1">
        <f>SUMIF('[1]2026B and 2026F Details'!$AU:$AU,[1]GAE!$HZ324,'[1]2026B and 2026F Details'!DX:DX)</f>
        <v>0</v>
      </c>
      <c r="FU324" s="1">
        <f>SUMIF('[1]2026B and 2026F Details'!$AU:$AU,[1]GAE!$HZ324,'[1]2026B and 2026F Details'!DY:DY)</f>
        <v>0</v>
      </c>
      <c r="FV324" s="1">
        <f>SUMIF('[1]2026B and 2026F Details'!$AU:$AU,[1]GAE!$HZ324,'[1]2026B and 2026F Details'!DZ:DZ)</f>
        <v>0</v>
      </c>
      <c r="FW324" s="1">
        <f>SUMIF('[1]2026B and 2026F Details'!$AU:$AU,[1]GAE!$HZ324,'[1]2026B and 2026F Details'!EA:EA)</f>
        <v>0</v>
      </c>
      <c r="FX324" s="1">
        <f>SUMIF('[1]2026B and 2026F Details'!$AU:$AU,[1]GAE!$HZ324,'[1]2026B and 2026F Details'!EB:EB)</f>
        <v>0</v>
      </c>
      <c r="FY324" s="1">
        <f>SUMIF('[1]2026B and 2026F Details'!$AU:$AU,[1]GAE!$HZ324,'[1]2026B and 2026F Details'!EC:EC)</f>
        <v>0</v>
      </c>
      <c r="FZ324" s="1">
        <f>SUMIF('[1]2026B and 2026F Details'!$AU:$AU,[1]GAE!$HZ324,'[1]2026B and 2026F Details'!ED:ED)</f>
        <v>0</v>
      </c>
      <c r="GA324" s="1">
        <f>SUMIF('[1]2026B and 2026F Details'!$AU:$AU,[1]GAE!$HZ324,'[1]2026B and 2026F Details'!EE:EE)</f>
        <v>0</v>
      </c>
      <c r="GB324" s="1">
        <f>SUMIF('[1]2026B and 2026F Details'!$AU:$AU,[1]GAE!$HZ324,'[1]2026B and 2026F Details'!EF:EF)</f>
        <v>0</v>
      </c>
      <c r="GC324" s="1">
        <f>SUMIF('[1]2026B and 2026F Details'!$AU:$AU,[1]GAE!$HZ324,'[1]2026B and 2026F Details'!EG:EG)</f>
        <v>0</v>
      </c>
      <c r="GD324" t="s">
        <v>109</v>
      </c>
      <c r="GE324" t="s">
        <v>123</v>
      </c>
    </row>
    <row r="325" spans="1:187" x14ac:dyDescent="0.35">
      <c r="A325" t="s">
        <v>103</v>
      </c>
      <c r="B325" t="s">
        <v>104</v>
      </c>
      <c r="C325">
        <v>80123102</v>
      </c>
      <c r="D325">
        <v>61111201</v>
      </c>
      <c r="E325" s="1">
        <v>19293.330000000002</v>
      </c>
      <c r="F325" s="1">
        <v>33678.979999999996</v>
      </c>
      <c r="G325" s="1">
        <v>12304.490000000005</v>
      </c>
      <c r="H325" s="1">
        <v>110422.23</v>
      </c>
      <c r="I325" s="1">
        <v>92270.9</v>
      </c>
      <c r="J325" s="1">
        <v>179243.66999999998</v>
      </c>
      <c r="K325" s="1">
        <v>109569.98999999999</v>
      </c>
      <c r="L325" s="1">
        <v>2046.0500000000466</v>
      </c>
      <c r="M325" s="1">
        <v>11978.589999999967</v>
      </c>
      <c r="N325" s="1">
        <v>36767.75</v>
      </c>
      <c r="O325" s="1">
        <v>42525.959999999963</v>
      </c>
      <c r="P325" s="1">
        <v>62893.370000000112</v>
      </c>
      <c r="Q325" s="1">
        <v>39880.86</v>
      </c>
      <c r="R325" s="1">
        <v>74331.069999999992</v>
      </c>
      <c r="S325" s="1">
        <v>8612.1300000000047</v>
      </c>
      <c r="T325" s="1">
        <v>0</v>
      </c>
      <c r="U325" s="1">
        <v>48134.91</v>
      </c>
      <c r="V325" s="1">
        <v>20308.23000000001</v>
      </c>
      <c r="W325" s="1">
        <v>88431.88</v>
      </c>
      <c r="X325" s="1">
        <v>76760.919999999984</v>
      </c>
      <c r="Y325" s="1">
        <v>39024.989999999991</v>
      </c>
      <c r="Z325" s="1">
        <v>69772.5</v>
      </c>
      <c r="AA325" s="1">
        <v>52257.660000000033</v>
      </c>
      <c r="AB325" s="1">
        <v>58435.619999999995</v>
      </c>
      <c r="AC325" s="1">
        <v>34563.94</v>
      </c>
      <c r="AD325" s="1">
        <v>26884.649999999994</v>
      </c>
      <c r="AE325" s="1">
        <v>56200.53</v>
      </c>
      <c r="AF325" s="1">
        <v>47358.34</v>
      </c>
      <c r="AG325" s="1">
        <v>16410.48000000001</v>
      </c>
      <c r="AH325" s="1">
        <v>52358.709999999992</v>
      </c>
      <c r="AI325" s="1">
        <v>67613.569999999978</v>
      </c>
      <c r="AJ325" s="1">
        <v>43440.130000000005</v>
      </c>
      <c r="AK325" s="1">
        <v>-11198.109999999986</v>
      </c>
      <c r="AL325" s="1">
        <v>28189.119999999995</v>
      </c>
      <c r="AM325" s="1">
        <v>38110.25</v>
      </c>
      <c r="AN325" s="1">
        <v>107251.66000000003</v>
      </c>
      <c r="AO325" s="1">
        <v>31578.75</v>
      </c>
      <c r="AP325" s="1">
        <v>3459.5500000000029</v>
      </c>
      <c r="AQ325" s="1">
        <v>26172.789999999994</v>
      </c>
      <c r="AR325" s="1">
        <v>124558.04000000001</v>
      </c>
      <c r="AS325" s="1">
        <v>63365.179999999993</v>
      </c>
      <c r="AT325" s="1">
        <v>68965.400000000023</v>
      </c>
      <c r="AU325" s="1">
        <v>107489.26999999996</v>
      </c>
      <c r="AV325" s="1">
        <v>91057</v>
      </c>
      <c r="AW325" s="1">
        <v>73789.440000000061</v>
      </c>
      <c r="AX325" s="1">
        <v>90697.989999999991</v>
      </c>
      <c r="AY325" s="1">
        <v>106821.98999999999</v>
      </c>
      <c r="AZ325" s="1">
        <v>267995.22999999986</v>
      </c>
      <c r="BA325" s="1">
        <v>115000</v>
      </c>
      <c r="BB325" s="1">
        <v>64973.07</v>
      </c>
      <c r="BC325" s="1">
        <v>64532.15</v>
      </c>
      <c r="BD325" s="1">
        <v>72573.549999999988</v>
      </c>
      <c r="BE325" s="1">
        <v>148115.76999999999</v>
      </c>
      <c r="BF325" s="1">
        <v>64517.110000000044</v>
      </c>
      <c r="BG325" s="1">
        <v>45454.899999999965</v>
      </c>
      <c r="BH325" s="1">
        <v>75388.090000000026</v>
      </c>
      <c r="BI325" s="1">
        <v>101512.92000000004</v>
      </c>
      <c r="BJ325" s="1">
        <v>111837.79999999993</v>
      </c>
      <c r="BK325" s="1">
        <v>135675.04000000004</v>
      </c>
      <c r="BL325" s="1">
        <v>78785.359999999986</v>
      </c>
      <c r="BM325" s="1">
        <v>-14852.579999999958</v>
      </c>
      <c r="BN325" s="1">
        <v>60391.85</v>
      </c>
      <c r="BO325" s="1">
        <v>48444.71</v>
      </c>
      <c r="BP325" s="1">
        <v>48892.330000000016</v>
      </c>
      <c r="BQ325" s="1">
        <v>55853.389999999985</v>
      </c>
      <c r="BR325" s="1">
        <v>118849.07999999999</v>
      </c>
      <c r="BS325" s="1">
        <v>47718.210000000021</v>
      </c>
      <c r="BT325" s="1">
        <v>37650.969999999972</v>
      </c>
      <c r="BU325" s="1">
        <v>58066.31</v>
      </c>
      <c r="BV325" s="1">
        <v>66617.930000000051</v>
      </c>
      <c r="BW325" s="1">
        <v>22059.510000000009</v>
      </c>
      <c r="BX325" s="1">
        <v>43446.989999999991</v>
      </c>
      <c r="BY325" s="1">
        <v>53555.859999999986</v>
      </c>
      <c r="BZ325" s="1">
        <v>105730.14</v>
      </c>
      <c r="CA325" s="1">
        <v>38117.039999999994</v>
      </c>
      <c r="CB325" s="1">
        <v>80956.19</v>
      </c>
      <c r="CC325" s="1">
        <v>103366.90000000002</v>
      </c>
      <c r="CD325" s="1">
        <v>67336.669999999984</v>
      </c>
      <c r="CE325" s="1">
        <v>115812.04999999999</v>
      </c>
      <c r="CF325" s="1">
        <v>61620.130000000005</v>
      </c>
      <c r="CG325" s="1">
        <v>-4664.6500000000233</v>
      </c>
      <c r="CH325" s="1">
        <v>52738.45000000007</v>
      </c>
      <c r="CI325" s="1">
        <v>63671.729999999981</v>
      </c>
      <c r="CJ325" s="1">
        <v>61462.619999999995</v>
      </c>
      <c r="CK325" s="1">
        <v>103902.21999999997</v>
      </c>
      <c r="CL325" s="1">
        <v>48012.45</v>
      </c>
      <c r="CM325" s="1">
        <v>77544.69</v>
      </c>
      <c r="CN325" s="1">
        <v>102713.66</v>
      </c>
      <c r="CO325" s="1">
        <v>103946.2</v>
      </c>
      <c r="CP325" s="1">
        <v>118138.21</v>
      </c>
      <c r="CQ325" s="1">
        <v>66950.689999999988</v>
      </c>
      <c r="CR325" s="1">
        <v>83494.149999999994</v>
      </c>
      <c r="CX325" s="1">
        <v>115000</v>
      </c>
      <c r="CY325" s="1">
        <v>115000</v>
      </c>
      <c r="CZ325" s="1">
        <v>115000</v>
      </c>
      <c r="DA325" s="1">
        <v>115000</v>
      </c>
      <c r="DB325" s="1">
        <v>115000</v>
      </c>
      <c r="DC325" s="1">
        <v>115000</v>
      </c>
      <c r="DD325" s="1">
        <v>115000</v>
      </c>
      <c r="DE325" s="1">
        <v>115000</v>
      </c>
      <c r="DF325" s="1">
        <v>115000</v>
      </c>
      <c r="DG325" s="1">
        <v>115000</v>
      </c>
      <c r="DH325" s="1">
        <v>115000</v>
      </c>
      <c r="DI325" s="1">
        <v>115000</v>
      </c>
      <c r="DJ325" s="1">
        <v>64973.07</v>
      </c>
      <c r="DK325" s="1">
        <v>64532.15</v>
      </c>
      <c r="DL325" s="1">
        <v>72573.549999999988</v>
      </c>
      <c r="DM325" s="1">
        <v>148115.76999999999</v>
      </c>
      <c r="DN325" s="1">
        <v>64517.110000000044</v>
      </c>
      <c r="DO325" s="1">
        <v>45454.899999999965</v>
      </c>
      <c r="DP325" s="1">
        <v>75388.090000000026</v>
      </c>
      <c r="DQ325" s="1">
        <v>101512.92000000004</v>
      </c>
      <c r="DR325" s="1">
        <v>111837.79999999993</v>
      </c>
      <c r="DS325" s="1">
        <v>135675.04000000004</v>
      </c>
      <c r="DT325" s="1">
        <v>78785.359999999986</v>
      </c>
      <c r="DU325" s="1">
        <v>-14852.579999999958</v>
      </c>
      <c r="DV325" s="1">
        <v>60391.85</v>
      </c>
      <c r="DW325" s="1">
        <v>48444.71</v>
      </c>
      <c r="DX325" s="1">
        <v>48892.330000000016</v>
      </c>
      <c r="DY325" s="1">
        <v>55853.389999999985</v>
      </c>
      <c r="DZ325" s="1">
        <v>118849.07999999999</v>
      </c>
      <c r="EA325" s="1">
        <v>47718.210000000021</v>
      </c>
      <c r="EB325" s="1">
        <v>37650.969999999972</v>
      </c>
      <c r="EC325" s="1">
        <v>58066.31</v>
      </c>
      <c r="ED325" s="1">
        <v>66617.930000000051</v>
      </c>
      <c r="EE325" s="1">
        <v>22059.510000000009</v>
      </c>
      <c r="EF325" s="1">
        <v>43446.989999999991</v>
      </c>
      <c r="EG325" s="1">
        <v>53555.859999999986</v>
      </c>
      <c r="EH325" s="1">
        <v>60391.85</v>
      </c>
      <c r="EI325" s="1">
        <v>48444.71</v>
      </c>
      <c r="EJ325" s="1">
        <v>48892.330000000016</v>
      </c>
      <c r="EK325" s="1">
        <v>55853.389999999985</v>
      </c>
      <c r="EL325" s="1">
        <v>118849.07999999999</v>
      </c>
      <c r="EM325" s="1">
        <v>47718.210000000021</v>
      </c>
      <c r="EN325" s="1">
        <v>37650.969999999972</v>
      </c>
      <c r="EO325" s="1">
        <v>58066.31</v>
      </c>
      <c r="EP325" s="1">
        <v>66617.930000000051</v>
      </c>
      <c r="EQ325" s="4">
        <v>22059.510000000009</v>
      </c>
      <c r="ER325" s="1">
        <v>43446.989999999991</v>
      </c>
      <c r="ES325" s="35">
        <v>55271.934545454547</v>
      </c>
      <c r="ET325" s="1">
        <v>115000</v>
      </c>
      <c r="EU325" s="1">
        <v>115000</v>
      </c>
      <c r="EV325" s="1">
        <v>115000</v>
      </c>
      <c r="EW325" s="1">
        <v>115000</v>
      </c>
      <c r="EX325" s="1">
        <v>115000</v>
      </c>
      <c r="EY325" s="1">
        <v>115000</v>
      </c>
      <c r="EZ325" s="1">
        <v>115000</v>
      </c>
      <c r="FA325" s="1">
        <v>115000</v>
      </c>
      <c r="FB325" s="1">
        <v>115000</v>
      </c>
      <c r="FC325" s="1">
        <v>115000</v>
      </c>
      <c r="FD325" s="1">
        <v>115000</v>
      </c>
      <c r="FE325" s="1">
        <v>115000</v>
      </c>
      <c r="FF325" s="1">
        <v>115000</v>
      </c>
      <c r="FG325" s="1">
        <v>115000</v>
      </c>
      <c r="FH325" s="1">
        <v>115000</v>
      </c>
      <c r="FI325" s="1">
        <v>115000</v>
      </c>
      <c r="FJ325" s="1">
        <v>115000</v>
      </c>
      <c r="FK325" s="1">
        <v>115000</v>
      </c>
      <c r="FL325" s="1">
        <v>115000</v>
      </c>
      <c r="FM325" s="1">
        <v>115000</v>
      </c>
      <c r="FN325" s="1">
        <v>115000</v>
      </c>
      <c r="FO325" s="1">
        <v>115000</v>
      </c>
      <c r="FP325" s="1">
        <v>115000</v>
      </c>
      <c r="FQ325" s="1">
        <v>115000</v>
      </c>
      <c r="FR325" s="1">
        <f>SUMIF('[1]2026B and 2026F Details'!$AU:$AU,[1]GAE!$HZ325,'[1]2026B and 2026F Details'!DV:DV)</f>
        <v>0</v>
      </c>
      <c r="FS325" s="1">
        <f>SUMIF('[1]2026B and 2026F Details'!$AU:$AU,[1]GAE!$HZ325,'[1]2026B and 2026F Details'!DW:DW)</f>
        <v>0</v>
      </c>
      <c r="FT325" s="1">
        <f>SUMIF('[1]2026B and 2026F Details'!$AU:$AU,[1]GAE!$HZ325,'[1]2026B and 2026F Details'!DX:DX)</f>
        <v>0</v>
      </c>
      <c r="FU325" s="1">
        <f>SUMIF('[1]2026B and 2026F Details'!$AU:$AU,[1]GAE!$HZ325,'[1]2026B and 2026F Details'!DY:DY)</f>
        <v>0</v>
      </c>
      <c r="FV325" s="1">
        <f>SUMIF('[1]2026B and 2026F Details'!$AU:$AU,[1]GAE!$HZ325,'[1]2026B and 2026F Details'!DZ:DZ)</f>
        <v>0</v>
      </c>
      <c r="FW325" s="1">
        <f>SUMIF('[1]2026B and 2026F Details'!$AU:$AU,[1]GAE!$HZ325,'[1]2026B and 2026F Details'!EA:EA)</f>
        <v>0</v>
      </c>
      <c r="FX325" s="1">
        <f>SUMIF('[1]2026B and 2026F Details'!$AU:$AU,[1]GAE!$HZ325,'[1]2026B and 2026F Details'!EB:EB)</f>
        <v>0</v>
      </c>
      <c r="FY325" s="1">
        <f>SUMIF('[1]2026B and 2026F Details'!$AU:$AU,[1]GAE!$HZ325,'[1]2026B and 2026F Details'!EC:EC)</f>
        <v>0</v>
      </c>
      <c r="FZ325" s="1">
        <f>SUMIF('[1]2026B and 2026F Details'!$AU:$AU,[1]GAE!$HZ325,'[1]2026B and 2026F Details'!ED:ED)</f>
        <v>0</v>
      </c>
      <c r="GA325" s="1">
        <f>SUMIF('[1]2026B and 2026F Details'!$AU:$AU,[1]GAE!$HZ325,'[1]2026B and 2026F Details'!EE:EE)</f>
        <v>0</v>
      </c>
      <c r="GB325" s="1">
        <f>SUMIF('[1]2026B and 2026F Details'!$AU:$AU,[1]GAE!$HZ325,'[1]2026B and 2026F Details'!EF:EF)</f>
        <v>0</v>
      </c>
      <c r="GC325" s="1">
        <f>SUMIF('[1]2026B and 2026F Details'!$AU:$AU,[1]GAE!$HZ325,'[1]2026B and 2026F Details'!EG:EG)</f>
        <v>0</v>
      </c>
      <c r="GD325" t="s">
        <v>109</v>
      </c>
      <c r="GE325" t="s">
        <v>124</v>
      </c>
    </row>
    <row r="326" spans="1:187" x14ac:dyDescent="0.35">
      <c r="A326" t="s">
        <v>103</v>
      </c>
      <c r="B326" t="s">
        <v>104</v>
      </c>
      <c r="C326">
        <v>80221201</v>
      </c>
      <c r="D326">
        <v>61111201</v>
      </c>
      <c r="E326" s="1">
        <v>-16165.45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4">
        <v>0</v>
      </c>
      <c r="ER326" s="1">
        <v>0</v>
      </c>
      <c r="ES326" s="35"/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f>SUMIF('[1]2026B and 2026F Details'!$AU:$AU,[1]GAE!$HZ326,'[1]2026B and 2026F Details'!DV:DV)</f>
        <v>0</v>
      </c>
      <c r="FS326" s="1">
        <f>SUMIF('[1]2026B and 2026F Details'!$AU:$AU,[1]GAE!$HZ326,'[1]2026B and 2026F Details'!DW:DW)</f>
        <v>0</v>
      </c>
      <c r="FT326" s="1">
        <f>SUMIF('[1]2026B and 2026F Details'!$AU:$AU,[1]GAE!$HZ326,'[1]2026B and 2026F Details'!DX:DX)</f>
        <v>0</v>
      </c>
      <c r="FU326" s="1">
        <f>SUMIF('[1]2026B and 2026F Details'!$AU:$AU,[1]GAE!$HZ326,'[1]2026B and 2026F Details'!DY:DY)</f>
        <v>0</v>
      </c>
      <c r="FV326" s="1">
        <f>SUMIF('[1]2026B and 2026F Details'!$AU:$AU,[1]GAE!$HZ326,'[1]2026B and 2026F Details'!DZ:DZ)</f>
        <v>0</v>
      </c>
      <c r="FW326" s="1">
        <f>SUMIF('[1]2026B and 2026F Details'!$AU:$AU,[1]GAE!$HZ326,'[1]2026B and 2026F Details'!EA:EA)</f>
        <v>0</v>
      </c>
      <c r="FX326" s="1">
        <f>SUMIF('[1]2026B and 2026F Details'!$AU:$AU,[1]GAE!$HZ326,'[1]2026B and 2026F Details'!EB:EB)</f>
        <v>0</v>
      </c>
      <c r="FY326" s="1">
        <f>SUMIF('[1]2026B and 2026F Details'!$AU:$AU,[1]GAE!$HZ326,'[1]2026B and 2026F Details'!EC:EC)</f>
        <v>0</v>
      </c>
      <c r="FZ326" s="1">
        <f>SUMIF('[1]2026B and 2026F Details'!$AU:$AU,[1]GAE!$HZ326,'[1]2026B and 2026F Details'!ED:ED)</f>
        <v>0</v>
      </c>
      <c r="GA326" s="1">
        <f>SUMIF('[1]2026B and 2026F Details'!$AU:$AU,[1]GAE!$HZ326,'[1]2026B and 2026F Details'!EE:EE)</f>
        <v>0</v>
      </c>
      <c r="GB326" s="1">
        <f>SUMIF('[1]2026B and 2026F Details'!$AU:$AU,[1]GAE!$HZ326,'[1]2026B and 2026F Details'!EF:EF)</f>
        <v>0</v>
      </c>
      <c r="GC326" s="1">
        <f>SUMIF('[1]2026B and 2026F Details'!$AU:$AU,[1]GAE!$HZ326,'[1]2026B and 2026F Details'!EG:EG)</f>
        <v>0</v>
      </c>
      <c r="GD326" t="s">
        <v>109</v>
      </c>
      <c r="GE326" t="s">
        <v>124</v>
      </c>
    </row>
    <row r="327" spans="1:187" x14ac:dyDescent="0.35">
      <c r="A327" t="s">
        <v>103</v>
      </c>
      <c r="B327" t="s">
        <v>104</v>
      </c>
      <c r="C327">
        <v>80123102</v>
      </c>
      <c r="D327">
        <v>61031201</v>
      </c>
      <c r="E327" s="1">
        <v>2873.21</v>
      </c>
      <c r="F327" s="1">
        <v>0</v>
      </c>
      <c r="G327" s="1">
        <v>681.5</v>
      </c>
      <c r="H327" s="1">
        <v>4796.6400000000003</v>
      </c>
      <c r="I327" s="1">
        <v>0</v>
      </c>
      <c r="J327" s="1">
        <v>300</v>
      </c>
      <c r="K327" s="1">
        <v>20324.53</v>
      </c>
      <c r="L327" s="1">
        <v>103</v>
      </c>
      <c r="M327" s="1">
        <v>15567.289999999997</v>
      </c>
      <c r="N327" s="1">
        <v>7995.32</v>
      </c>
      <c r="O327" s="1">
        <v>7324.2099999999991</v>
      </c>
      <c r="P327" s="1">
        <v>122624.94000000002</v>
      </c>
      <c r="Q327" s="1">
        <v>3099.21</v>
      </c>
      <c r="R327" s="1">
        <v>624</v>
      </c>
      <c r="S327" s="1">
        <v>11672.669999999998</v>
      </c>
      <c r="T327" s="1">
        <v>0</v>
      </c>
      <c r="U327" s="1">
        <v>0</v>
      </c>
      <c r="V327" s="1">
        <v>0</v>
      </c>
      <c r="W327" s="1">
        <v>14383.250000000002</v>
      </c>
      <c r="X327" s="1">
        <v>7429.0399999999972</v>
      </c>
      <c r="Y327" s="1">
        <v>2487.75</v>
      </c>
      <c r="Z327" s="1">
        <v>688.5</v>
      </c>
      <c r="AA327" s="1">
        <v>0</v>
      </c>
      <c r="AB327" s="1">
        <v>28865.58</v>
      </c>
      <c r="AC327" s="1">
        <v>-1607.14</v>
      </c>
      <c r="AD327" s="1">
        <v>0</v>
      </c>
      <c r="AE327" s="1">
        <v>2457.0700000000002</v>
      </c>
      <c r="AF327" s="1">
        <v>19548.89</v>
      </c>
      <c r="AG327" s="1">
        <v>23533.89</v>
      </c>
      <c r="AH327" s="1">
        <v>8957.2000000000044</v>
      </c>
      <c r="AI327" s="1">
        <v>1274.3499999999985</v>
      </c>
      <c r="AJ327" s="1">
        <v>10882.64</v>
      </c>
      <c r="AK327" s="1">
        <v>-2571.4300000000003</v>
      </c>
      <c r="AL327" s="1">
        <v>16995</v>
      </c>
      <c r="AM327" s="1">
        <v>3225.429999999993</v>
      </c>
      <c r="AN327" s="1">
        <v>51004.110000000015</v>
      </c>
      <c r="AO327" s="1">
        <v>7844.94</v>
      </c>
      <c r="AP327" s="1">
        <v>0</v>
      </c>
      <c r="AQ327" s="1">
        <v>27106.790000000005</v>
      </c>
      <c r="AR327" s="1">
        <v>11381.339999999997</v>
      </c>
      <c r="AS327" s="1">
        <v>219.01000000000204</v>
      </c>
      <c r="AT327" s="1">
        <v>-3273.8400000000038</v>
      </c>
      <c r="AU327" s="1">
        <v>21550.440000000002</v>
      </c>
      <c r="AV327" s="1">
        <v>938.99999999999272</v>
      </c>
      <c r="AW327" s="1">
        <v>4885.7200000000012</v>
      </c>
      <c r="AX327" s="1">
        <v>857.13999999999942</v>
      </c>
      <c r="AY327" s="1">
        <v>11484.200000000012</v>
      </c>
      <c r="AZ327" s="1">
        <v>4075</v>
      </c>
      <c r="BA327" s="1">
        <v>15000</v>
      </c>
      <c r="BB327" s="1">
        <v>0</v>
      </c>
      <c r="BC327" s="1">
        <v>700</v>
      </c>
      <c r="BD327" s="1">
        <v>40609.81</v>
      </c>
      <c r="BE327" s="1">
        <v>47734.430000000008</v>
      </c>
      <c r="BF327" s="1">
        <v>2795.0299999999988</v>
      </c>
      <c r="BG327" s="1">
        <v>0</v>
      </c>
      <c r="BH327" s="1">
        <v>0</v>
      </c>
      <c r="BI327" s="1">
        <v>2370.2599999999948</v>
      </c>
      <c r="BJ327" s="1">
        <v>47426.399999999994</v>
      </c>
      <c r="BK327" s="1">
        <v>359</v>
      </c>
      <c r="BL327" s="1">
        <v>171</v>
      </c>
      <c r="BM327" s="1">
        <v>120797.87</v>
      </c>
      <c r="BN327" s="1">
        <v>17378.84</v>
      </c>
      <c r="BO327" s="1">
        <v>42481.11</v>
      </c>
      <c r="BP327" s="1">
        <v>-9.9999999947613105E-3</v>
      </c>
      <c r="BQ327" s="1">
        <v>7969.6699999999983</v>
      </c>
      <c r="BR327" s="1">
        <v>8924.5599999999977</v>
      </c>
      <c r="BS327" s="1">
        <v>23877.150000000009</v>
      </c>
      <c r="BT327" s="1">
        <v>12164.839999999997</v>
      </c>
      <c r="BU327" s="1">
        <v>1534.9799999999959</v>
      </c>
      <c r="BV327" s="1">
        <v>30357.39</v>
      </c>
      <c r="BW327" s="1">
        <v>1508.2799999999988</v>
      </c>
      <c r="BX327" s="1">
        <v>15258.25</v>
      </c>
      <c r="BY327" s="1">
        <v>18140</v>
      </c>
      <c r="BZ327" s="1">
        <v>19329.5</v>
      </c>
      <c r="CA327" s="1">
        <v>43799.78</v>
      </c>
      <c r="CB327" s="1">
        <v>0</v>
      </c>
      <c r="CC327" s="1">
        <v>10714.290000000008</v>
      </c>
      <c r="CD327" s="1">
        <v>41813.789999999994</v>
      </c>
      <c r="CE327" s="1">
        <v>32000.259999999995</v>
      </c>
      <c r="CF327" s="1">
        <v>32883.100000000006</v>
      </c>
      <c r="CG327" s="1">
        <v>4017.859999999986</v>
      </c>
      <c r="CH327" s="1">
        <v>4017.8600000000151</v>
      </c>
      <c r="CI327" s="1">
        <v>4017.859999999986</v>
      </c>
      <c r="CJ327" s="1">
        <v>0</v>
      </c>
      <c r="CK327" s="1">
        <v>12053.570000000007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X327" s="1">
        <v>15000</v>
      </c>
      <c r="CY327" s="1">
        <v>15000</v>
      </c>
      <c r="CZ327" s="1">
        <v>18840</v>
      </c>
      <c r="DA327" s="1">
        <v>15000</v>
      </c>
      <c r="DB327" s="1">
        <v>15000</v>
      </c>
      <c r="DC327" s="1">
        <v>18840</v>
      </c>
      <c r="DD327" s="1">
        <v>15000</v>
      </c>
      <c r="DE327" s="1">
        <v>15000</v>
      </c>
      <c r="DF327" s="1">
        <v>18840</v>
      </c>
      <c r="DG327" s="1">
        <v>15000</v>
      </c>
      <c r="DH327" s="1">
        <v>15000</v>
      </c>
      <c r="DI327" s="1">
        <v>18840</v>
      </c>
      <c r="DJ327" s="1">
        <v>0</v>
      </c>
      <c r="DK327" s="1">
        <v>700</v>
      </c>
      <c r="DL327" s="1">
        <v>40609.81</v>
      </c>
      <c r="DM327" s="1">
        <v>47734.430000000008</v>
      </c>
      <c r="DN327" s="1">
        <v>2795.0299999999988</v>
      </c>
      <c r="DO327" s="1">
        <v>0</v>
      </c>
      <c r="DP327" s="1">
        <v>0</v>
      </c>
      <c r="DQ327" s="1">
        <v>2370.2599999999948</v>
      </c>
      <c r="DR327" s="1">
        <v>47426.399999999994</v>
      </c>
      <c r="DS327" s="1">
        <v>359</v>
      </c>
      <c r="DT327" s="1">
        <v>171</v>
      </c>
      <c r="DU327" s="1">
        <v>120797.87</v>
      </c>
      <c r="DV327" s="1">
        <v>17378.84</v>
      </c>
      <c r="DW327" s="1">
        <v>42481.11</v>
      </c>
      <c r="DX327" s="1">
        <v>-9.9999999947613105E-3</v>
      </c>
      <c r="DY327" s="1">
        <v>7969.6699999999983</v>
      </c>
      <c r="DZ327" s="1">
        <v>8924.5599999999977</v>
      </c>
      <c r="EA327" s="1">
        <v>23877.150000000009</v>
      </c>
      <c r="EB327" s="1">
        <v>12164.839999999997</v>
      </c>
      <c r="EC327" s="1">
        <v>1534.9799999999959</v>
      </c>
      <c r="ED327" s="1">
        <v>30357.39</v>
      </c>
      <c r="EE327" s="1">
        <v>1508.2799999999988</v>
      </c>
      <c r="EF327" s="1">
        <v>15258.25</v>
      </c>
      <c r="EG327" s="1">
        <v>18140</v>
      </c>
      <c r="EH327" s="1">
        <v>17378.84</v>
      </c>
      <c r="EI327" s="1">
        <v>42481.11</v>
      </c>
      <c r="EJ327" s="1">
        <v>-9.9999999947613105E-3</v>
      </c>
      <c r="EK327" s="1">
        <v>7969.6699999999983</v>
      </c>
      <c r="EL327" s="1">
        <v>8924.5599999999977</v>
      </c>
      <c r="EM327" s="1">
        <v>23877.150000000009</v>
      </c>
      <c r="EN327" s="1">
        <v>12164.839999999997</v>
      </c>
      <c r="EO327" s="1">
        <v>1534.9799999999959</v>
      </c>
      <c r="EP327" s="1">
        <v>30357.39</v>
      </c>
      <c r="EQ327" s="4">
        <v>1508.2799999999988</v>
      </c>
      <c r="ER327" s="1">
        <v>15258.25</v>
      </c>
      <c r="ES327" s="35">
        <v>14619.681</v>
      </c>
      <c r="ET327" s="1">
        <v>15000</v>
      </c>
      <c r="EU327" s="1">
        <v>15000</v>
      </c>
      <c r="EV327" s="1">
        <v>18840</v>
      </c>
      <c r="EW327" s="1">
        <v>15000</v>
      </c>
      <c r="EX327" s="1">
        <v>15000</v>
      </c>
      <c r="EY327" s="1">
        <v>18840</v>
      </c>
      <c r="EZ327" s="1">
        <v>15000</v>
      </c>
      <c r="FA327" s="1">
        <v>15000</v>
      </c>
      <c r="FB327" s="1">
        <v>18840</v>
      </c>
      <c r="FC327" s="1">
        <v>15000</v>
      </c>
      <c r="FD327" s="1">
        <v>15000</v>
      </c>
      <c r="FE327" s="1">
        <v>18840</v>
      </c>
      <c r="FF327" s="1">
        <v>18000</v>
      </c>
      <c r="FG327" s="1">
        <v>18000</v>
      </c>
      <c r="FH327" s="1">
        <v>22000</v>
      </c>
      <c r="FI327" s="1">
        <v>18000</v>
      </c>
      <c r="FJ327" s="1">
        <v>18000</v>
      </c>
      <c r="FK327" s="1">
        <v>22000</v>
      </c>
      <c r="FL327" s="1">
        <v>18000</v>
      </c>
      <c r="FM327" s="1">
        <v>18000</v>
      </c>
      <c r="FN327" s="1">
        <v>22000</v>
      </c>
      <c r="FO327" s="1">
        <v>18000</v>
      </c>
      <c r="FP327" s="1">
        <v>18000</v>
      </c>
      <c r="FQ327" s="1">
        <v>22000</v>
      </c>
      <c r="FR327" s="1">
        <f>SUMIF('[1]2026B and 2026F Details'!$AU:$AU,[1]GAE!$HZ327,'[1]2026B and 2026F Details'!DV:DV)</f>
        <v>0</v>
      </c>
      <c r="FS327" s="1">
        <f>SUMIF('[1]2026B and 2026F Details'!$AU:$AU,[1]GAE!$HZ327,'[1]2026B and 2026F Details'!DW:DW)</f>
        <v>0</v>
      </c>
      <c r="FT327" s="1">
        <f>SUMIF('[1]2026B and 2026F Details'!$AU:$AU,[1]GAE!$HZ327,'[1]2026B and 2026F Details'!DX:DX)</f>
        <v>0</v>
      </c>
      <c r="FU327" s="1">
        <f>SUMIF('[1]2026B and 2026F Details'!$AU:$AU,[1]GAE!$HZ327,'[1]2026B and 2026F Details'!DY:DY)</f>
        <v>0</v>
      </c>
      <c r="FV327" s="1">
        <f>SUMIF('[1]2026B and 2026F Details'!$AU:$AU,[1]GAE!$HZ327,'[1]2026B and 2026F Details'!DZ:DZ)</f>
        <v>0</v>
      </c>
      <c r="FW327" s="1">
        <f>SUMIF('[1]2026B and 2026F Details'!$AU:$AU,[1]GAE!$HZ327,'[1]2026B and 2026F Details'!EA:EA)</f>
        <v>0</v>
      </c>
      <c r="FX327" s="1">
        <f>SUMIF('[1]2026B and 2026F Details'!$AU:$AU,[1]GAE!$HZ327,'[1]2026B and 2026F Details'!EB:EB)</f>
        <v>0</v>
      </c>
      <c r="FY327" s="1">
        <f>SUMIF('[1]2026B and 2026F Details'!$AU:$AU,[1]GAE!$HZ327,'[1]2026B and 2026F Details'!EC:EC)</f>
        <v>0</v>
      </c>
      <c r="FZ327" s="1">
        <f>SUMIF('[1]2026B and 2026F Details'!$AU:$AU,[1]GAE!$HZ327,'[1]2026B and 2026F Details'!ED:ED)</f>
        <v>0</v>
      </c>
      <c r="GA327" s="1">
        <f>SUMIF('[1]2026B and 2026F Details'!$AU:$AU,[1]GAE!$HZ327,'[1]2026B and 2026F Details'!EE:EE)</f>
        <v>0</v>
      </c>
      <c r="GB327" s="1">
        <f>SUMIF('[1]2026B and 2026F Details'!$AU:$AU,[1]GAE!$HZ327,'[1]2026B and 2026F Details'!EF:EF)</f>
        <v>0</v>
      </c>
      <c r="GC327" s="1">
        <f>SUMIF('[1]2026B and 2026F Details'!$AU:$AU,[1]GAE!$HZ327,'[1]2026B and 2026F Details'!EG:EG)</f>
        <v>0</v>
      </c>
      <c r="GD327" t="s">
        <v>109</v>
      </c>
      <c r="GE327" t="s">
        <v>141</v>
      </c>
    </row>
    <row r="328" spans="1:187" x14ac:dyDescent="0.35">
      <c r="A328" t="s">
        <v>103</v>
      </c>
      <c r="B328" t="s">
        <v>114</v>
      </c>
      <c r="C328">
        <v>80121101</v>
      </c>
      <c r="D328">
        <v>61021303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10395.68</v>
      </c>
      <c r="P328" s="1">
        <v>0</v>
      </c>
      <c r="Q328" s="1">
        <v>0</v>
      </c>
      <c r="R328" s="1">
        <v>1459.83</v>
      </c>
      <c r="S328" s="1">
        <v>729.92000000000007</v>
      </c>
      <c r="T328" s="1">
        <v>0</v>
      </c>
      <c r="U328" s="1">
        <v>1459.8400000000001</v>
      </c>
      <c r="V328" s="1">
        <v>729.92000000000007</v>
      </c>
      <c r="W328" s="1">
        <v>729.92000000000007</v>
      </c>
      <c r="X328" s="1">
        <v>729.92000000000007</v>
      </c>
      <c r="Y328" s="1">
        <v>729.92000000000007</v>
      </c>
      <c r="Z328" s="1">
        <v>729.91999999999916</v>
      </c>
      <c r="AA328" s="1">
        <v>729.92000000000007</v>
      </c>
      <c r="AB328" s="1">
        <v>45486.69</v>
      </c>
      <c r="AC328" s="1">
        <v>0</v>
      </c>
      <c r="AD328" s="1">
        <v>-13457.02</v>
      </c>
      <c r="AE328" s="1">
        <v>46690.66</v>
      </c>
      <c r="AF328" s="1">
        <v>11077.879999999997</v>
      </c>
      <c r="AG328" s="1">
        <v>-3942.4799999999959</v>
      </c>
      <c r="AH328" s="1">
        <v>-5383.2099999999991</v>
      </c>
      <c r="AI328" s="1">
        <v>8073.8099999999977</v>
      </c>
      <c r="AJ328" s="1">
        <v>8073.8099999999977</v>
      </c>
      <c r="AK328" s="1">
        <v>8073.8100000000049</v>
      </c>
      <c r="AL328" s="1">
        <v>8073.8100000000049</v>
      </c>
      <c r="AM328" s="1">
        <v>8073.8099999999977</v>
      </c>
      <c r="AN328" s="1">
        <v>14894.86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4">
        <v>0</v>
      </c>
      <c r="ER328" s="1">
        <v>0</v>
      </c>
      <c r="ES328" s="35"/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f>SUMIF('[1]2026B and 2026F Details'!$AU:$AU,[1]GAE!$HZ328,'[1]2026B and 2026F Details'!DV:DV)</f>
        <v>0</v>
      </c>
      <c r="FS328" s="1">
        <f>SUMIF('[1]2026B and 2026F Details'!$AU:$AU,[1]GAE!$HZ328,'[1]2026B and 2026F Details'!DW:DW)</f>
        <v>0</v>
      </c>
      <c r="FT328" s="1">
        <f>SUMIF('[1]2026B and 2026F Details'!$AU:$AU,[1]GAE!$HZ328,'[1]2026B and 2026F Details'!DX:DX)</f>
        <v>0</v>
      </c>
      <c r="FU328" s="1">
        <f>SUMIF('[1]2026B and 2026F Details'!$AU:$AU,[1]GAE!$HZ328,'[1]2026B and 2026F Details'!DY:DY)</f>
        <v>0</v>
      </c>
      <c r="FV328" s="1">
        <f>SUMIF('[1]2026B and 2026F Details'!$AU:$AU,[1]GAE!$HZ328,'[1]2026B and 2026F Details'!DZ:DZ)</f>
        <v>0</v>
      </c>
      <c r="FW328" s="1">
        <f>SUMIF('[1]2026B and 2026F Details'!$AU:$AU,[1]GAE!$HZ328,'[1]2026B and 2026F Details'!EA:EA)</f>
        <v>0</v>
      </c>
      <c r="FX328" s="1">
        <f>SUMIF('[1]2026B and 2026F Details'!$AU:$AU,[1]GAE!$HZ328,'[1]2026B and 2026F Details'!EB:EB)</f>
        <v>0</v>
      </c>
      <c r="FY328" s="1">
        <f>SUMIF('[1]2026B and 2026F Details'!$AU:$AU,[1]GAE!$HZ328,'[1]2026B and 2026F Details'!EC:EC)</f>
        <v>0</v>
      </c>
      <c r="FZ328" s="1">
        <f>SUMIF('[1]2026B and 2026F Details'!$AU:$AU,[1]GAE!$HZ328,'[1]2026B and 2026F Details'!ED:ED)</f>
        <v>0</v>
      </c>
      <c r="GA328" s="1">
        <f>SUMIF('[1]2026B and 2026F Details'!$AU:$AU,[1]GAE!$HZ328,'[1]2026B and 2026F Details'!EE:EE)</f>
        <v>0</v>
      </c>
      <c r="GB328" s="1">
        <f>SUMIF('[1]2026B and 2026F Details'!$AU:$AU,[1]GAE!$HZ328,'[1]2026B and 2026F Details'!EF:EF)</f>
        <v>0</v>
      </c>
      <c r="GC328" s="1">
        <f>SUMIF('[1]2026B and 2026F Details'!$AU:$AU,[1]GAE!$HZ328,'[1]2026B and 2026F Details'!EG:EG)</f>
        <v>0</v>
      </c>
      <c r="GD328" t="s">
        <v>115</v>
      </c>
      <c r="GE328" t="s">
        <v>142</v>
      </c>
    </row>
    <row r="329" spans="1:187" x14ac:dyDescent="0.35">
      <c r="A329" t="s">
        <v>103</v>
      </c>
      <c r="B329" t="s">
        <v>114</v>
      </c>
      <c r="C329">
        <v>80311101</v>
      </c>
      <c r="D329">
        <v>61021303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84658.76</v>
      </c>
      <c r="P329" s="1">
        <v>0</v>
      </c>
      <c r="Q329" s="1">
        <v>0</v>
      </c>
      <c r="R329" s="1">
        <v>20943.8</v>
      </c>
      <c r="S329" s="1">
        <v>11891.579999999998</v>
      </c>
      <c r="T329" s="1">
        <v>0</v>
      </c>
      <c r="U329" s="1">
        <v>23783.160000000003</v>
      </c>
      <c r="V329" s="1">
        <v>11891.579999999994</v>
      </c>
      <c r="W329" s="1">
        <v>11891.580000000002</v>
      </c>
      <c r="X329" s="1">
        <v>11891.580000000002</v>
      </c>
      <c r="Y329" s="1">
        <v>11891.580000000002</v>
      </c>
      <c r="Z329" s="1">
        <v>11891.580000000002</v>
      </c>
      <c r="AA329" s="1">
        <v>11891.580000000002</v>
      </c>
      <c r="AB329" s="1">
        <v>195116.96999999997</v>
      </c>
      <c r="AC329" s="1">
        <v>0</v>
      </c>
      <c r="AD329" s="1">
        <v>-79770.39</v>
      </c>
      <c r="AE329" s="1">
        <v>230043.47999999998</v>
      </c>
      <c r="AF329" s="1">
        <v>50091.03</v>
      </c>
      <c r="AG329" s="1">
        <v>-35338.260000000009</v>
      </c>
      <c r="AH329" s="1">
        <v>-41438.479999999981</v>
      </c>
      <c r="AI329" s="1">
        <v>22081.910000000003</v>
      </c>
      <c r="AJ329" s="1">
        <v>22081.910000000003</v>
      </c>
      <c r="AK329" s="1">
        <v>22081.909999999974</v>
      </c>
      <c r="AL329" s="1">
        <v>22081.910000000003</v>
      </c>
      <c r="AM329" s="1">
        <v>22081.910000000003</v>
      </c>
      <c r="AN329" s="1">
        <v>69820.890000000014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4">
        <v>0</v>
      </c>
      <c r="ER329" s="1">
        <v>0</v>
      </c>
      <c r="ES329" s="35"/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f>SUMIF('[1]2026B and 2026F Details'!$AU:$AU,[1]GAE!$HZ329,'[1]2026B and 2026F Details'!DV:DV)</f>
        <v>0</v>
      </c>
      <c r="FS329" s="1">
        <f>SUMIF('[1]2026B and 2026F Details'!$AU:$AU,[1]GAE!$HZ329,'[1]2026B and 2026F Details'!DW:DW)</f>
        <v>0</v>
      </c>
      <c r="FT329" s="1">
        <f>SUMIF('[1]2026B and 2026F Details'!$AU:$AU,[1]GAE!$HZ329,'[1]2026B and 2026F Details'!DX:DX)</f>
        <v>0</v>
      </c>
      <c r="FU329" s="1">
        <f>SUMIF('[1]2026B and 2026F Details'!$AU:$AU,[1]GAE!$HZ329,'[1]2026B and 2026F Details'!DY:DY)</f>
        <v>0</v>
      </c>
      <c r="FV329" s="1">
        <f>SUMIF('[1]2026B and 2026F Details'!$AU:$AU,[1]GAE!$HZ329,'[1]2026B and 2026F Details'!DZ:DZ)</f>
        <v>0</v>
      </c>
      <c r="FW329" s="1">
        <f>SUMIF('[1]2026B and 2026F Details'!$AU:$AU,[1]GAE!$HZ329,'[1]2026B and 2026F Details'!EA:EA)</f>
        <v>0</v>
      </c>
      <c r="FX329" s="1">
        <f>SUMIF('[1]2026B and 2026F Details'!$AU:$AU,[1]GAE!$HZ329,'[1]2026B and 2026F Details'!EB:EB)</f>
        <v>0</v>
      </c>
      <c r="FY329" s="1">
        <f>SUMIF('[1]2026B and 2026F Details'!$AU:$AU,[1]GAE!$HZ329,'[1]2026B and 2026F Details'!EC:EC)</f>
        <v>0</v>
      </c>
      <c r="FZ329" s="1">
        <f>SUMIF('[1]2026B and 2026F Details'!$AU:$AU,[1]GAE!$HZ329,'[1]2026B and 2026F Details'!ED:ED)</f>
        <v>0</v>
      </c>
      <c r="GA329" s="1">
        <f>SUMIF('[1]2026B and 2026F Details'!$AU:$AU,[1]GAE!$HZ329,'[1]2026B and 2026F Details'!EE:EE)</f>
        <v>0</v>
      </c>
      <c r="GB329" s="1">
        <f>SUMIF('[1]2026B and 2026F Details'!$AU:$AU,[1]GAE!$HZ329,'[1]2026B and 2026F Details'!EF:EF)</f>
        <v>0</v>
      </c>
      <c r="GC329" s="1">
        <f>SUMIF('[1]2026B and 2026F Details'!$AU:$AU,[1]GAE!$HZ329,'[1]2026B and 2026F Details'!EG:EG)</f>
        <v>0</v>
      </c>
      <c r="GD329" t="s">
        <v>115</v>
      </c>
      <c r="GE329" t="s">
        <v>142</v>
      </c>
    </row>
    <row r="330" spans="1:187" x14ac:dyDescent="0.35">
      <c r="A330" t="s">
        <v>103</v>
      </c>
      <c r="B330" t="s">
        <v>114</v>
      </c>
      <c r="C330">
        <v>81121101</v>
      </c>
      <c r="D330">
        <v>61021303</v>
      </c>
      <c r="E330" s="1">
        <v>0</v>
      </c>
      <c r="F330" s="1">
        <v>0</v>
      </c>
      <c r="G330" s="1">
        <v>10215</v>
      </c>
      <c r="H330" s="1">
        <v>1959.6499999999996</v>
      </c>
      <c r="I330" s="1">
        <v>0</v>
      </c>
      <c r="J330" s="1">
        <v>0</v>
      </c>
      <c r="K330" s="1">
        <v>-1617.8899999999994</v>
      </c>
      <c r="L330" s="1">
        <v>976.28999999999905</v>
      </c>
      <c r="M330" s="1">
        <v>8452.2200000000012</v>
      </c>
      <c r="N330" s="1">
        <v>976.29000000000087</v>
      </c>
      <c r="O330" s="1">
        <v>18742.59</v>
      </c>
      <c r="P330" s="1">
        <v>3299.0599999999977</v>
      </c>
      <c r="Q330" s="1">
        <v>0</v>
      </c>
      <c r="R330" s="1">
        <v>4379.5</v>
      </c>
      <c r="S330" s="1">
        <v>8759</v>
      </c>
      <c r="T330" s="1">
        <v>4379.5</v>
      </c>
      <c r="U330" s="1">
        <v>4379.5</v>
      </c>
      <c r="V330" s="1">
        <v>4379.5</v>
      </c>
      <c r="W330" s="1">
        <v>4379.5</v>
      </c>
      <c r="X330" s="1">
        <v>4379.5</v>
      </c>
      <c r="Y330" s="1">
        <v>4379.5</v>
      </c>
      <c r="Z330" s="1">
        <v>4379.5</v>
      </c>
      <c r="AA330" s="1">
        <v>4379.5</v>
      </c>
      <c r="AB330" s="1">
        <v>22065.03</v>
      </c>
      <c r="AC330" s="1">
        <v>-17685.53</v>
      </c>
      <c r="AD330" s="1">
        <v>4999.9999999999982</v>
      </c>
      <c r="AE330" s="1">
        <v>54227.58</v>
      </c>
      <c r="AF330" s="1">
        <v>13847.349999999999</v>
      </c>
      <c r="AG330" s="1">
        <v>35323.859999999993</v>
      </c>
      <c r="AH330" s="1">
        <v>-4.5099999999947613</v>
      </c>
      <c r="AI330" s="1">
        <v>12681.020000000004</v>
      </c>
      <c r="AJ330" s="1">
        <v>12681.01999999999</v>
      </c>
      <c r="AK330" s="1">
        <v>12681.020000000004</v>
      </c>
      <c r="AL330" s="1">
        <v>12681.01999999999</v>
      </c>
      <c r="AM330" s="1">
        <v>12681.020000000019</v>
      </c>
      <c r="AN330" s="1">
        <v>29634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4">
        <v>0</v>
      </c>
      <c r="ER330" s="1">
        <v>0</v>
      </c>
      <c r="ES330" s="35"/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f>SUMIF('[1]2026B and 2026F Details'!$AU:$AU,[1]GAE!$HZ330,'[1]2026B and 2026F Details'!DV:DV)</f>
        <v>0</v>
      </c>
      <c r="FS330" s="1">
        <f>SUMIF('[1]2026B and 2026F Details'!$AU:$AU,[1]GAE!$HZ330,'[1]2026B and 2026F Details'!DW:DW)</f>
        <v>0</v>
      </c>
      <c r="FT330" s="1">
        <f>SUMIF('[1]2026B and 2026F Details'!$AU:$AU,[1]GAE!$HZ330,'[1]2026B and 2026F Details'!DX:DX)</f>
        <v>0</v>
      </c>
      <c r="FU330" s="1">
        <f>SUMIF('[1]2026B and 2026F Details'!$AU:$AU,[1]GAE!$HZ330,'[1]2026B and 2026F Details'!DY:DY)</f>
        <v>0</v>
      </c>
      <c r="FV330" s="1">
        <f>SUMIF('[1]2026B and 2026F Details'!$AU:$AU,[1]GAE!$HZ330,'[1]2026B and 2026F Details'!DZ:DZ)</f>
        <v>0</v>
      </c>
      <c r="FW330" s="1">
        <f>SUMIF('[1]2026B and 2026F Details'!$AU:$AU,[1]GAE!$HZ330,'[1]2026B and 2026F Details'!EA:EA)</f>
        <v>0</v>
      </c>
      <c r="FX330" s="1">
        <f>SUMIF('[1]2026B and 2026F Details'!$AU:$AU,[1]GAE!$HZ330,'[1]2026B and 2026F Details'!EB:EB)</f>
        <v>0</v>
      </c>
      <c r="FY330" s="1">
        <f>SUMIF('[1]2026B and 2026F Details'!$AU:$AU,[1]GAE!$HZ330,'[1]2026B and 2026F Details'!EC:EC)</f>
        <v>0</v>
      </c>
      <c r="FZ330" s="1">
        <f>SUMIF('[1]2026B and 2026F Details'!$AU:$AU,[1]GAE!$HZ330,'[1]2026B and 2026F Details'!ED:ED)</f>
        <v>0</v>
      </c>
      <c r="GA330" s="1">
        <f>SUMIF('[1]2026B and 2026F Details'!$AU:$AU,[1]GAE!$HZ330,'[1]2026B and 2026F Details'!EE:EE)</f>
        <v>0</v>
      </c>
      <c r="GB330" s="1">
        <f>SUMIF('[1]2026B and 2026F Details'!$AU:$AU,[1]GAE!$HZ330,'[1]2026B and 2026F Details'!EF:EF)</f>
        <v>0</v>
      </c>
      <c r="GC330" s="1">
        <f>SUMIF('[1]2026B and 2026F Details'!$AU:$AU,[1]GAE!$HZ330,'[1]2026B and 2026F Details'!EG:EG)</f>
        <v>0</v>
      </c>
      <c r="GD330" t="s">
        <v>115</v>
      </c>
      <c r="GE330" t="s">
        <v>142</v>
      </c>
    </row>
    <row r="331" spans="1:187" x14ac:dyDescent="0.35">
      <c r="A331" t="s">
        <v>103</v>
      </c>
      <c r="B331" t="s">
        <v>114</v>
      </c>
      <c r="C331">
        <v>81131101</v>
      </c>
      <c r="D331">
        <v>61021303</v>
      </c>
      <c r="E331" s="1">
        <v>0</v>
      </c>
      <c r="F331" s="1">
        <v>0</v>
      </c>
      <c r="G331" s="1">
        <v>27796.639999999999</v>
      </c>
      <c r="H331" s="1">
        <v>4917.869999999999</v>
      </c>
      <c r="I331" s="1">
        <v>0</v>
      </c>
      <c r="J331" s="1">
        <v>0</v>
      </c>
      <c r="K331" s="1">
        <v>18857.77</v>
      </c>
      <c r="L331" s="1">
        <v>2052.4100000000035</v>
      </c>
      <c r="M331" s="1">
        <v>23171.729999999996</v>
      </c>
      <c r="N331" s="1">
        <v>2052.4100000000035</v>
      </c>
      <c r="O331" s="1">
        <v>73672.87999999999</v>
      </c>
      <c r="P331" s="1">
        <v>21087.74000000002</v>
      </c>
      <c r="Q331" s="1">
        <v>2243.6</v>
      </c>
      <c r="R331" s="1">
        <v>22152.83</v>
      </c>
      <c r="S331" s="1">
        <v>44305.670000000006</v>
      </c>
      <c r="T331" s="1">
        <v>22152.829999999987</v>
      </c>
      <c r="U331" s="1">
        <v>22152.83</v>
      </c>
      <c r="V331" s="1">
        <v>22152.83</v>
      </c>
      <c r="W331" s="1">
        <v>22152.830000000016</v>
      </c>
      <c r="X331" s="1">
        <v>22152.829999999987</v>
      </c>
      <c r="Y331" s="1">
        <v>22152.829999999987</v>
      </c>
      <c r="Z331" s="1">
        <v>22152.830000000016</v>
      </c>
      <c r="AA331" s="1">
        <v>22152.829999999987</v>
      </c>
      <c r="AB331" s="1">
        <v>151293.31</v>
      </c>
      <c r="AC331" s="1">
        <v>-43828.07</v>
      </c>
      <c r="AD331" s="1">
        <v>17500</v>
      </c>
      <c r="AE331" s="1">
        <v>160224.91</v>
      </c>
      <c r="AF331" s="1">
        <v>44632.28</v>
      </c>
      <c r="AG331" s="1">
        <v>28795.059999999998</v>
      </c>
      <c r="AH331" s="1">
        <v>2751.8699999999953</v>
      </c>
      <c r="AI331" s="1">
        <v>29079.940000000002</v>
      </c>
      <c r="AJ331" s="1">
        <v>29079.940000000002</v>
      </c>
      <c r="AK331" s="1">
        <v>29079.940000000002</v>
      </c>
      <c r="AL331" s="1">
        <v>29079.940000000002</v>
      </c>
      <c r="AM331" s="1">
        <v>29079.940000000002</v>
      </c>
      <c r="AN331" s="1">
        <v>57855.280000000028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4">
        <v>0</v>
      </c>
      <c r="ER331" s="1">
        <v>0</v>
      </c>
      <c r="ES331" s="35"/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f>SUMIF('[1]2026B and 2026F Details'!$AU:$AU,[1]GAE!$HZ331,'[1]2026B and 2026F Details'!DV:DV)</f>
        <v>0</v>
      </c>
      <c r="FS331" s="1">
        <f>SUMIF('[1]2026B and 2026F Details'!$AU:$AU,[1]GAE!$HZ331,'[1]2026B and 2026F Details'!DW:DW)</f>
        <v>0</v>
      </c>
      <c r="FT331" s="1">
        <f>SUMIF('[1]2026B and 2026F Details'!$AU:$AU,[1]GAE!$HZ331,'[1]2026B and 2026F Details'!DX:DX)</f>
        <v>0</v>
      </c>
      <c r="FU331" s="1">
        <f>SUMIF('[1]2026B and 2026F Details'!$AU:$AU,[1]GAE!$HZ331,'[1]2026B and 2026F Details'!DY:DY)</f>
        <v>0</v>
      </c>
      <c r="FV331" s="1">
        <f>SUMIF('[1]2026B and 2026F Details'!$AU:$AU,[1]GAE!$HZ331,'[1]2026B and 2026F Details'!DZ:DZ)</f>
        <v>0</v>
      </c>
      <c r="FW331" s="1">
        <f>SUMIF('[1]2026B and 2026F Details'!$AU:$AU,[1]GAE!$HZ331,'[1]2026B and 2026F Details'!EA:EA)</f>
        <v>0</v>
      </c>
      <c r="FX331" s="1">
        <f>SUMIF('[1]2026B and 2026F Details'!$AU:$AU,[1]GAE!$HZ331,'[1]2026B and 2026F Details'!EB:EB)</f>
        <v>0</v>
      </c>
      <c r="FY331" s="1">
        <f>SUMIF('[1]2026B and 2026F Details'!$AU:$AU,[1]GAE!$HZ331,'[1]2026B and 2026F Details'!EC:EC)</f>
        <v>0</v>
      </c>
      <c r="FZ331" s="1">
        <f>SUMIF('[1]2026B and 2026F Details'!$AU:$AU,[1]GAE!$HZ331,'[1]2026B and 2026F Details'!ED:ED)</f>
        <v>0</v>
      </c>
      <c r="GA331" s="1">
        <f>SUMIF('[1]2026B and 2026F Details'!$AU:$AU,[1]GAE!$HZ331,'[1]2026B and 2026F Details'!EE:EE)</f>
        <v>0</v>
      </c>
      <c r="GB331" s="1">
        <f>SUMIF('[1]2026B and 2026F Details'!$AU:$AU,[1]GAE!$HZ331,'[1]2026B and 2026F Details'!EF:EF)</f>
        <v>0</v>
      </c>
      <c r="GC331" s="1">
        <f>SUMIF('[1]2026B and 2026F Details'!$AU:$AU,[1]GAE!$HZ331,'[1]2026B and 2026F Details'!EG:EG)</f>
        <v>0</v>
      </c>
      <c r="GD331" t="s">
        <v>115</v>
      </c>
      <c r="GE331" t="s">
        <v>142</v>
      </c>
    </row>
    <row r="332" spans="1:187" x14ac:dyDescent="0.35">
      <c r="A332" t="s">
        <v>103</v>
      </c>
      <c r="B332" t="s">
        <v>114</v>
      </c>
      <c r="C332">
        <v>81211101</v>
      </c>
      <c r="D332">
        <v>61021303</v>
      </c>
      <c r="E332" s="1">
        <v>0</v>
      </c>
      <c r="F332" s="1">
        <v>0</v>
      </c>
      <c r="G332" s="1">
        <v>70848.25</v>
      </c>
      <c r="H332" s="1">
        <v>13060.36</v>
      </c>
      <c r="I332" s="1">
        <v>0</v>
      </c>
      <c r="J332" s="1">
        <v>0</v>
      </c>
      <c r="K332" s="1">
        <v>12647.529999999999</v>
      </c>
      <c r="L332" s="1">
        <v>4017.3999999999942</v>
      </c>
      <c r="M332" s="1">
        <v>56047.86</v>
      </c>
      <c r="N332" s="1">
        <v>3019.3999999999942</v>
      </c>
      <c r="O332" s="1">
        <v>72159.150000000023</v>
      </c>
      <c r="P332" s="1">
        <v>27005.169999999984</v>
      </c>
      <c r="Q332" s="1">
        <v>6242.25</v>
      </c>
      <c r="R332" s="1">
        <v>46792.17</v>
      </c>
      <c r="S332" s="1">
        <v>93584.33</v>
      </c>
      <c r="T332" s="1">
        <v>46792.170000000013</v>
      </c>
      <c r="U332" s="1">
        <v>46792.169999999984</v>
      </c>
      <c r="V332" s="1">
        <v>46792.170000000013</v>
      </c>
      <c r="W332" s="1">
        <v>46792.169999999984</v>
      </c>
      <c r="X332" s="1">
        <v>46792.169999999984</v>
      </c>
      <c r="Y332" s="1">
        <v>46792.170000000042</v>
      </c>
      <c r="Z332" s="1">
        <v>46792.169999999984</v>
      </c>
      <c r="AA332" s="1">
        <v>46792.169999999984</v>
      </c>
      <c r="AB332" s="1">
        <v>192264.20999999996</v>
      </c>
      <c r="AC332" s="1">
        <v>-67084.87</v>
      </c>
      <c r="AD332" s="1">
        <v>45350</v>
      </c>
      <c r="AE332" s="1">
        <v>292906.92</v>
      </c>
      <c r="AF332" s="1">
        <v>90390.68</v>
      </c>
      <c r="AG332" s="1">
        <v>-32366.199999999953</v>
      </c>
      <c r="AH332" s="1">
        <v>22734.639999999956</v>
      </c>
      <c r="AI332" s="1">
        <v>44469.510000000009</v>
      </c>
      <c r="AJ332" s="1">
        <v>44469.510000000009</v>
      </c>
      <c r="AK332" s="1">
        <v>44469.510000000009</v>
      </c>
      <c r="AL332" s="1">
        <v>44469.509999999951</v>
      </c>
      <c r="AM332" s="1">
        <v>44469.510000000009</v>
      </c>
      <c r="AN332" s="1">
        <v>95243.830000000075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4">
        <v>0</v>
      </c>
      <c r="ER332" s="1">
        <v>0</v>
      </c>
      <c r="ES332" s="35"/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f>SUMIF('[1]2026B and 2026F Details'!$AU:$AU,[1]GAE!$HZ332,'[1]2026B and 2026F Details'!DV:DV)</f>
        <v>0</v>
      </c>
      <c r="FS332" s="1">
        <f>SUMIF('[1]2026B and 2026F Details'!$AU:$AU,[1]GAE!$HZ332,'[1]2026B and 2026F Details'!DW:DW)</f>
        <v>0</v>
      </c>
      <c r="FT332" s="1">
        <f>SUMIF('[1]2026B and 2026F Details'!$AU:$AU,[1]GAE!$HZ332,'[1]2026B and 2026F Details'!DX:DX)</f>
        <v>0</v>
      </c>
      <c r="FU332" s="1">
        <f>SUMIF('[1]2026B and 2026F Details'!$AU:$AU,[1]GAE!$HZ332,'[1]2026B and 2026F Details'!DY:DY)</f>
        <v>0</v>
      </c>
      <c r="FV332" s="1">
        <f>SUMIF('[1]2026B and 2026F Details'!$AU:$AU,[1]GAE!$HZ332,'[1]2026B and 2026F Details'!DZ:DZ)</f>
        <v>0</v>
      </c>
      <c r="FW332" s="1">
        <f>SUMIF('[1]2026B and 2026F Details'!$AU:$AU,[1]GAE!$HZ332,'[1]2026B and 2026F Details'!EA:EA)</f>
        <v>0</v>
      </c>
      <c r="FX332" s="1">
        <f>SUMIF('[1]2026B and 2026F Details'!$AU:$AU,[1]GAE!$HZ332,'[1]2026B and 2026F Details'!EB:EB)</f>
        <v>0</v>
      </c>
      <c r="FY332" s="1">
        <f>SUMIF('[1]2026B and 2026F Details'!$AU:$AU,[1]GAE!$HZ332,'[1]2026B and 2026F Details'!EC:EC)</f>
        <v>0</v>
      </c>
      <c r="FZ332" s="1">
        <f>SUMIF('[1]2026B and 2026F Details'!$AU:$AU,[1]GAE!$HZ332,'[1]2026B and 2026F Details'!ED:ED)</f>
        <v>0</v>
      </c>
      <c r="GA332" s="1">
        <f>SUMIF('[1]2026B and 2026F Details'!$AU:$AU,[1]GAE!$HZ332,'[1]2026B and 2026F Details'!EE:EE)</f>
        <v>0</v>
      </c>
      <c r="GB332" s="1">
        <f>SUMIF('[1]2026B and 2026F Details'!$AU:$AU,[1]GAE!$HZ332,'[1]2026B and 2026F Details'!EF:EF)</f>
        <v>0</v>
      </c>
      <c r="GC332" s="1">
        <f>SUMIF('[1]2026B and 2026F Details'!$AU:$AU,[1]GAE!$HZ332,'[1]2026B and 2026F Details'!EG:EG)</f>
        <v>0</v>
      </c>
      <c r="GD332" t="s">
        <v>115</v>
      </c>
      <c r="GE332" t="s">
        <v>142</v>
      </c>
    </row>
    <row r="333" spans="1:187" x14ac:dyDescent="0.35">
      <c r="A333" t="s">
        <v>103</v>
      </c>
      <c r="B333" t="s">
        <v>114</v>
      </c>
      <c r="C333">
        <v>81311101</v>
      </c>
      <c r="D333">
        <v>61021303</v>
      </c>
      <c r="E333" s="1">
        <v>0</v>
      </c>
      <c r="F333" s="1">
        <v>0</v>
      </c>
      <c r="G333" s="1">
        <v>108274.9</v>
      </c>
      <c r="H333" s="1">
        <v>19206.880000000005</v>
      </c>
      <c r="I333" s="1">
        <v>0</v>
      </c>
      <c r="J333" s="1">
        <v>0</v>
      </c>
      <c r="K333" s="1">
        <v>27049.97</v>
      </c>
      <c r="L333" s="1">
        <v>13431.540000000008</v>
      </c>
      <c r="M333" s="1">
        <v>89316.979999999981</v>
      </c>
      <c r="N333" s="1">
        <v>6445.5400000000081</v>
      </c>
      <c r="O333" s="1">
        <v>65439.130000000005</v>
      </c>
      <c r="P333" s="1">
        <v>21418.549999999988</v>
      </c>
      <c r="Q333" s="1">
        <v>5701.67</v>
      </c>
      <c r="R333" s="1">
        <v>18009.419999999998</v>
      </c>
      <c r="S333" s="1">
        <v>36018.83</v>
      </c>
      <c r="T333" s="1">
        <v>18009.419999999998</v>
      </c>
      <c r="U333" s="1">
        <v>18009.419999999998</v>
      </c>
      <c r="V333" s="1">
        <v>18009.419999999998</v>
      </c>
      <c r="W333" s="1">
        <v>18009.420000000013</v>
      </c>
      <c r="X333" s="1">
        <v>18009.419999999984</v>
      </c>
      <c r="Y333" s="1">
        <v>18009.420000000013</v>
      </c>
      <c r="Z333" s="1">
        <v>18009.419999999984</v>
      </c>
      <c r="AA333" s="1">
        <v>18009.420000000013</v>
      </c>
      <c r="AB333" s="1">
        <v>156037.98000000001</v>
      </c>
      <c r="AC333" s="1">
        <v>-77656.14</v>
      </c>
      <c r="AD333" s="1">
        <v>19960</v>
      </c>
      <c r="AE333" s="1">
        <v>193517.53999999998</v>
      </c>
      <c r="AF333" s="1">
        <v>45273.800000000017</v>
      </c>
      <c r="AG333" s="1">
        <v>5072.539999999979</v>
      </c>
      <c r="AH333" s="1">
        <v>-32847.489999999991</v>
      </c>
      <c r="AI333" s="1">
        <v>24848.649999999994</v>
      </c>
      <c r="AJ333" s="1">
        <v>24848.649999999994</v>
      </c>
      <c r="AK333" s="1">
        <v>24848.650000000023</v>
      </c>
      <c r="AL333" s="1">
        <v>24848.649999999994</v>
      </c>
      <c r="AM333" s="1">
        <v>24848.649999999994</v>
      </c>
      <c r="AN333" s="1">
        <v>30297.830000000016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4">
        <v>0</v>
      </c>
      <c r="ER333" s="1">
        <v>0</v>
      </c>
      <c r="ES333" s="35"/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f>SUMIF('[1]2026B and 2026F Details'!$AU:$AU,[1]GAE!$HZ333,'[1]2026B and 2026F Details'!DV:DV)</f>
        <v>0</v>
      </c>
      <c r="FS333" s="1">
        <f>SUMIF('[1]2026B and 2026F Details'!$AU:$AU,[1]GAE!$HZ333,'[1]2026B and 2026F Details'!DW:DW)</f>
        <v>0</v>
      </c>
      <c r="FT333" s="1">
        <f>SUMIF('[1]2026B and 2026F Details'!$AU:$AU,[1]GAE!$HZ333,'[1]2026B and 2026F Details'!DX:DX)</f>
        <v>0</v>
      </c>
      <c r="FU333" s="1">
        <f>SUMIF('[1]2026B and 2026F Details'!$AU:$AU,[1]GAE!$HZ333,'[1]2026B and 2026F Details'!DY:DY)</f>
        <v>0</v>
      </c>
      <c r="FV333" s="1">
        <f>SUMIF('[1]2026B and 2026F Details'!$AU:$AU,[1]GAE!$HZ333,'[1]2026B and 2026F Details'!DZ:DZ)</f>
        <v>0</v>
      </c>
      <c r="FW333" s="1">
        <f>SUMIF('[1]2026B and 2026F Details'!$AU:$AU,[1]GAE!$HZ333,'[1]2026B and 2026F Details'!EA:EA)</f>
        <v>0</v>
      </c>
      <c r="FX333" s="1">
        <f>SUMIF('[1]2026B and 2026F Details'!$AU:$AU,[1]GAE!$HZ333,'[1]2026B and 2026F Details'!EB:EB)</f>
        <v>0</v>
      </c>
      <c r="FY333" s="1">
        <f>SUMIF('[1]2026B and 2026F Details'!$AU:$AU,[1]GAE!$HZ333,'[1]2026B and 2026F Details'!EC:EC)</f>
        <v>0</v>
      </c>
      <c r="FZ333" s="1">
        <f>SUMIF('[1]2026B and 2026F Details'!$AU:$AU,[1]GAE!$HZ333,'[1]2026B and 2026F Details'!ED:ED)</f>
        <v>0</v>
      </c>
      <c r="GA333" s="1">
        <f>SUMIF('[1]2026B and 2026F Details'!$AU:$AU,[1]GAE!$HZ333,'[1]2026B and 2026F Details'!EE:EE)</f>
        <v>0</v>
      </c>
      <c r="GB333" s="1">
        <f>SUMIF('[1]2026B and 2026F Details'!$AU:$AU,[1]GAE!$HZ333,'[1]2026B and 2026F Details'!EF:EF)</f>
        <v>0</v>
      </c>
      <c r="GC333" s="1">
        <f>SUMIF('[1]2026B and 2026F Details'!$AU:$AU,[1]GAE!$HZ333,'[1]2026B and 2026F Details'!EG:EG)</f>
        <v>0</v>
      </c>
      <c r="GD333" t="s">
        <v>115</v>
      </c>
      <c r="GE333" t="s">
        <v>142</v>
      </c>
    </row>
    <row r="334" spans="1:187" x14ac:dyDescent="0.35">
      <c r="A334" t="s">
        <v>103</v>
      </c>
      <c r="B334" t="s">
        <v>114</v>
      </c>
      <c r="C334">
        <v>90111201</v>
      </c>
      <c r="D334">
        <v>61021303</v>
      </c>
      <c r="E334" s="1">
        <v>32451.200000000001</v>
      </c>
      <c r="F334" s="1">
        <v>1707.9600000000028</v>
      </c>
      <c r="G334" s="1">
        <v>17079.579999999994</v>
      </c>
      <c r="H334" s="1">
        <v>0</v>
      </c>
      <c r="I334" s="1">
        <v>34159.159999999996</v>
      </c>
      <c r="J334" s="1">
        <v>17079.580000000002</v>
      </c>
      <c r="K334" s="1">
        <v>74835.780000000013</v>
      </c>
      <c r="L334" s="1">
        <v>38178.47</v>
      </c>
      <c r="M334" s="1">
        <v>4027.8099999999977</v>
      </c>
      <c r="N334" s="1">
        <v>8739.1199999999953</v>
      </c>
      <c r="O334" s="1">
        <v>66674.47</v>
      </c>
      <c r="P334" s="1">
        <v>25713.789999999979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4">
        <v>0</v>
      </c>
      <c r="ER334" s="1">
        <v>0</v>
      </c>
      <c r="ES334" s="35"/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f>SUMIF('[1]2026B and 2026F Details'!$AU:$AU,[1]GAE!$HZ334,'[1]2026B and 2026F Details'!DV:DV)</f>
        <v>0</v>
      </c>
      <c r="FS334" s="1">
        <f>SUMIF('[1]2026B and 2026F Details'!$AU:$AU,[1]GAE!$HZ334,'[1]2026B and 2026F Details'!DW:DW)</f>
        <v>0</v>
      </c>
      <c r="FT334" s="1">
        <f>SUMIF('[1]2026B and 2026F Details'!$AU:$AU,[1]GAE!$HZ334,'[1]2026B and 2026F Details'!DX:DX)</f>
        <v>0</v>
      </c>
      <c r="FU334" s="1">
        <f>SUMIF('[1]2026B and 2026F Details'!$AU:$AU,[1]GAE!$HZ334,'[1]2026B and 2026F Details'!DY:DY)</f>
        <v>0</v>
      </c>
      <c r="FV334" s="1">
        <f>SUMIF('[1]2026B and 2026F Details'!$AU:$AU,[1]GAE!$HZ334,'[1]2026B and 2026F Details'!DZ:DZ)</f>
        <v>0</v>
      </c>
      <c r="FW334" s="1">
        <f>SUMIF('[1]2026B and 2026F Details'!$AU:$AU,[1]GAE!$HZ334,'[1]2026B and 2026F Details'!EA:EA)</f>
        <v>0</v>
      </c>
      <c r="FX334" s="1">
        <f>SUMIF('[1]2026B and 2026F Details'!$AU:$AU,[1]GAE!$HZ334,'[1]2026B and 2026F Details'!EB:EB)</f>
        <v>0</v>
      </c>
      <c r="FY334" s="1">
        <f>SUMIF('[1]2026B and 2026F Details'!$AU:$AU,[1]GAE!$HZ334,'[1]2026B and 2026F Details'!EC:EC)</f>
        <v>0</v>
      </c>
      <c r="FZ334" s="1">
        <f>SUMIF('[1]2026B and 2026F Details'!$AU:$AU,[1]GAE!$HZ334,'[1]2026B and 2026F Details'!ED:ED)</f>
        <v>0</v>
      </c>
      <c r="GA334" s="1">
        <f>SUMIF('[1]2026B and 2026F Details'!$AU:$AU,[1]GAE!$HZ334,'[1]2026B and 2026F Details'!EE:EE)</f>
        <v>0</v>
      </c>
      <c r="GB334" s="1">
        <f>SUMIF('[1]2026B and 2026F Details'!$AU:$AU,[1]GAE!$HZ334,'[1]2026B and 2026F Details'!EF:EF)</f>
        <v>0</v>
      </c>
      <c r="GC334" s="1">
        <f>SUMIF('[1]2026B and 2026F Details'!$AU:$AU,[1]GAE!$HZ334,'[1]2026B and 2026F Details'!EG:EG)</f>
        <v>0</v>
      </c>
      <c r="GD334" t="s">
        <v>115</v>
      </c>
      <c r="GE334" t="s">
        <v>142</v>
      </c>
    </row>
    <row r="335" spans="1:187" x14ac:dyDescent="0.35">
      <c r="A335" t="s">
        <v>103</v>
      </c>
      <c r="B335" t="s">
        <v>114</v>
      </c>
      <c r="C335">
        <v>90121101</v>
      </c>
      <c r="D335">
        <v>61021303</v>
      </c>
      <c r="E335" s="1">
        <v>176163.67</v>
      </c>
      <c r="F335" s="1">
        <v>9271.7699999999895</v>
      </c>
      <c r="G335" s="1">
        <v>116420.38</v>
      </c>
      <c r="H335" s="1">
        <v>31877.940000000002</v>
      </c>
      <c r="I335" s="1">
        <v>193163.16000000003</v>
      </c>
      <c r="J335" s="1">
        <v>100445.43999999994</v>
      </c>
      <c r="K335" s="1">
        <v>265853.15000000002</v>
      </c>
      <c r="L335" s="1">
        <v>162640.08000000007</v>
      </c>
      <c r="M335" s="1">
        <v>118142.75</v>
      </c>
      <c r="N335" s="1">
        <v>181889.5399999998</v>
      </c>
      <c r="O335" s="1">
        <v>132846.81000000006</v>
      </c>
      <c r="P335" s="1">
        <v>191096.54000000004</v>
      </c>
      <c r="Q335" s="1">
        <v>142800.85</v>
      </c>
      <c r="R335" s="1">
        <v>225164.74999999997</v>
      </c>
      <c r="S335" s="1">
        <v>183982.81000000006</v>
      </c>
      <c r="T335" s="1">
        <v>183982.77000000002</v>
      </c>
      <c r="U335" s="1">
        <v>258497.5199999999</v>
      </c>
      <c r="V335" s="1">
        <v>198885.74</v>
      </c>
      <c r="W335" s="1">
        <v>193885.75</v>
      </c>
      <c r="X335" s="1">
        <v>225007.55000000005</v>
      </c>
      <c r="Y335" s="1">
        <v>202150.96999999997</v>
      </c>
      <c r="Z335" s="1">
        <v>99999.709999999963</v>
      </c>
      <c r="AA335" s="1">
        <v>0</v>
      </c>
      <c r="AB335" s="1">
        <v>11146</v>
      </c>
      <c r="AC335" s="1">
        <v>181147.31</v>
      </c>
      <c r="AD335" s="1">
        <v>300251.83</v>
      </c>
      <c r="AE335" s="1">
        <v>181147.30999999994</v>
      </c>
      <c r="AF335" s="1">
        <v>168677.25</v>
      </c>
      <c r="AG335" s="1">
        <v>124192.97000000009</v>
      </c>
      <c r="AH335" s="1">
        <v>289001.7699999999</v>
      </c>
      <c r="AI335" s="1">
        <v>213492.69999999995</v>
      </c>
      <c r="AJ335" s="1">
        <v>193479.65000000014</v>
      </c>
      <c r="AK335" s="1">
        <v>-5250.8700000001118</v>
      </c>
      <c r="AL335" s="1">
        <v>-33928.869999999879</v>
      </c>
      <c r="AM335" s="1">
        <v>-126590.72999999998</v>
      </c>
      <c r="AN335" s="1">
        <v>524298.54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4">
        <v>0</v>
      </c>
      <c r="ER335" s="1">
        <v>0</v>
      </c>
      <c r="ES335" s="35"/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f>SUMIF('[1]2026B and 2026F Details'!$AU:$AU,[1]GAE!$HZ335,'[1]2026B and 2026F Details'!DV:DV)</f>
        <v>0</v>
      </c>
      <c r="FS335" s="1">
        <f>SUMIF('[1]2026B and 2026F Details'!$AU:$AU,[1]GAE!$HZ335,'[1]2026B and 2026F Details'!DW:DW)</f>
        <v>0</v>
      </c>
      <c r="FT335" s="1">
        <f>SUMIF('[1]2026B and 2026F Details'!$AU:$AU,[1]GAE!$HZ335,'[1]2026B and 2026F Details'!DX:DX)</f>
        <v>0</v>
      </c>
      <c r="FU335" s="1">
        <f>SUMIF('[1]2026B and 2026F Details'!$AU:$AU,[1]GAE!$HZ335,'[1]2026B and 2026F Details'!DY:DY)</f>
        <v>0</v>
      </c>
      <c r="FV335" s="1">
        <f>SUMIF('[1]2026B and 2026F Details'!$AU:$AU,[1]GAE!$HZ335,'[1]2026B and 2026F Details'!DZ:DZ)</f>
        <v>0</v>
      </c>
      <c r="FW335" s="1">
        <f>SUMIF('[1]2026B and 2026F Details'!$AU:$AU,[1]GAE!$HZ335,'[1]2026B and 2026F Details'!EA:EA)</f>
        <v>0</v>
      </c>
      <c r="FX335" s="1">
        <f>SUMIF('[1]2026B and 2026F Details'!$AU:$AU,[1]GAE!$HZ335,'[1]2026B and 2026F Details'!EB:EB)</f>
        <v>0</v>
      </c>
      <c r="FY335" s="1">
        <f>SUMIF('[1]2026B and 2026F Details'!$AU:$AU,[1]GAE!$HZ335,'[1]2026B and 2026F Details'!EC:EC)</f>
        <v>0</v>
      </c>
      <c r="FZ335" s="1">
        <f>SUMIF('[1]2026B and 2026F Details'!$AU:$AU,[1]GAE!$HZ335,'[1]2026B and 2026F Details'!ED:ED)</f>
        <v>0</v>
      </c>
      <c r="GA335" s="1">
        <f>SUMIF('[1]2026B and 2026F Details'!$AU:$AU,[1]GAE!$HZ335,'[1]2026B and 2026F Details'!EE:EE)</f>
        <v>0</v>
      </c>
      <c r="GB335" s="1">
        <f>SUMIF('[1]2026B and 2026F Details'!$AU:$AU,[1]GAE!$HZ335,'[1]2026B and 2026F Details'!EF:EF)</f>
        <v>0</v>
      </c>
      <c r="GC335" s="1">
        <f>SUMIF('[1]2026B and 2026F Details'!$AU:$AU,[1]GAE!$HZ335,'[1]2026B and 2026F Details'!EG:EG)</f>
        <v>0</v>
      </c>
      <c r="GD335" t="s">
        <v>115</v>
      </c>
      <c r="GE335" t="s">
        <v>142</v>
      </c>
    </row>
    <row r="336" spans="1:187" x14ac:dyDescent="0.35">
      <c r="A336" t="s">
        <v>103</v>
      </c>
      <c r="B336" t="s">
        <v>114</v>
      </c>
      <c r="C336">
        <v>90131101</v>
      </c>
      <c r="D336">
        <v>61021303</v>
      </c>
      <c r="E336" s="1">
        <v>310604.36</v>
      </c>
      <c r="F336" s="1">
        <v>16347.600000000035</v>
      </c>
      <c r="G336" s="1">
        <v>235675.89999999997</v>
      </c>
      <c r="H336" s="1">
        <v>117140.45000000007</v>
      </c>
      <c r="I336" s="1">
        <v>350523.62</v>
      </c>
      <c r="J336" s="1">
        <v>187047.64</v>
      </c>
      <c r="K336" s="1">
        <v>391516.5</v>
      </c>
      <c r="L336" s="1">
        <v>317825.17999999993</v>
      </c>
      <c r="M336" s="1">
        <v>238429.95999999996</v>
      </c>
      <c r="N336" s="1">
        <v>352612.12999999989</v>
      </c>
      <c r="O336" s="1">
        <v>78193.459999999963</v>
      </c>
      <c r="P336" s="1">
        <v>449775.4700000002</v>
      </c>
      <c r="Q336" s="1">
        <v>199708.87</v>
      </c>
      <c r="R336" s="1">
        <v>286149.86</v>
      </c>
      <c r="S336" s="1">
        <v>241314.69000000006</v>
      </c>
      <c r="T336" s="1">
        <v>241314.67999999993</v>
      </c>
      <c r="U336" s="1">
        <v>300733.36</v>
      </c>
      <c r="V336" s="1">
        <v>253198.41999999993</v>
      </c>
      <c r="W336" s="1">
        <v>253198.42000000016</v>
      </c>
      <c r="X336" s="1">
        <v>289932.25</v>
      </c>
      <c r="Y336" s="1">
        <v>257790.15000000014</v>
      </c>
      <c r="Z336" s="1">
        <v>359941.35999999987</v>
      </c>
      <c r="AA336" s="1">
        <v>239750.47999999998</v>
      </c>
      <c r="AB336" s="1">
        <v>-54375.669999999925</v>
      </c>
      <c r="AC336" s="1">
        <v>208363.25</v>
      </c>
      <c r="AD336" s="1">
        <v>212918.25</v>
      </c>
      <c r="AE336" s="1">
        <v>272575.69999999995</v>
      </c>
      <c r="AF336" s="1">
        <v>283457.30000000005</v>
      </c>
      <c r="AG336" s="1">
        <v>418190.87999999989</v>
      </c>
      <c r="AH336" s="1">
        <v>72883.480000000214</v>
      </c>
      <c r="AI336" s="1">
        <v>308591.51</v>
      </c>
      <c r="AJ336" s="1">
        <v>244170.72999999998</v>
      </c>
      <c r="AK336" s="1">
        <v>98649.479999999981</v>
      </c>
      <c r="AL336" s="1">
        <v>253183.4299999997</v>
      </c>
      <c r="AM336" s="1">
        <v>300436.7200000002</v>
      </c>
      <c r="AN336" s="1">
        <v>71706.120000000112</v>
      </c>
      <c r="AO336" s="1">
        <v>0</v>
      </c>
      <c r="AP336" s="1">
        <v>-864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4">
        <v>0</v>
      </c>
      <c r="ER336" s="1">
        <v>0</v>
      </c>
      <c r="ES336" s="35"/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f>SUMIF('[1]2026B and 2026F Details'!$AU:$AU,[1]GAE!$HZ336,'[1]2026B and 2026F Details'!DV:DV)</f>
        <v>0</v>
      </c>
      <c r="FS336" s="1">
        <f>SUMIF('[1]2026B and 2026F Details'!$AU:$AU,[1]GAE!$HZ336,'[1]2026B and 2026F Details'!DW:DW)</f>
        <v>0</v>
      </c>
      <c r="FT336" s="1">
        <f>SUMIF('[1]2026B and 2026F Details'!$AU:$AU,[1]GAE!$HZ336,'[1]2026B and 2026F Details'!DX:DX)</f>
        <v>0</v>
      </c>
      <c r="FU336" s="1">
        <f>SUMIF('[1]2026B and 2026F Details'!$AU:$AU,[1]GAE!$HZ336,'[1]2026B and 2026F Details'!DY:DY)</f>
        <v>0</v>
      </c>
      <c r="FV336" s="1">
        <f>SUMIF('[1]2026B and 2026F Details'!$AU:$AU,[1]GAE!$HZ336,'[1]2026B and 2026F Details'!DZ:DZ)</f>
        <v>0</v>
      </c>
      <c r="FW336" s="1">
        <f>SUMIF('[1]2026B and 2026F Details'!$AU:$AU,[1]GAE!$HZ336,'[1]2026B and 2026F Details'!EA:EA)</f>
        <v>0</v>
      </c>
      <c r="FX336" s="1">
        <f>SUMIF('[1]2026B and 2026F Details'!$AU:$AU,[1]GAE!$HZ336,'[1]2026B and 2026F Details'!EB:EB)</f>
        <v>0</v>
      </c>
      <c r="FY336" s="1">
        <f>SUMIF('[1]2026B and 2026F Details'!$AU:$AU,[1]GAE!$HZ336,'[1]2026B and 2026F Details'!EC:EC)</f>
        <v>0</v>
      </c>
      <c r="FZ336" s="1">
        <f>SUMIF('[1]2026B and 2026F Details'!$AU:$AU,[1]GAE!$HZ336,'[1]2026B and 2026F Details'!ED:ED)</f>
        <v>0</v>
      </c>
      <c r="GA336" s="1">
        <f>SUMIF('[1]2026B and 2026F Details'!$AU:$AU,[1]GAE!$HZ336,'[1]2026B and 2026F Details'!EE:EE)</f>
        <v>0</v>
      </c>
      <c r="GB336" s="1">
        <f>SUMIF('[1]2026B and 2026F Details'!$AU:$AU,[1]GAE!$HZ336,'[1]2026B and 2026F Details'!EF:EF)</f>
        <v>0</v>
      </c>
      <c r="GC336" s="1">
        <f>SUMIF('[1]2026B and 2026F Details'!$AU:$AU,[1]GAE!$HZ336,'[1]2026B and 2026F Details'!EG:EG)</f>
        <v>0</v>
      </c>
      <c r="GD336" t="s">
        <v>115</v>
      </c>
      <c r="GE336" t="s">
        <v>142</v>
      </c>
    </row>
    <row r="337" spans="1:187" x14ac:dyDescent="0.35">
      <c r="A337" t="s">
        <v>103</v>
      </c>
      <c r="B337" t="s">
        <v>114</v>
      </c>
      <c r="C337">
        <v>90211101</v>
      </c>
      <c r="D337">
        <v>61021303</v>
      </c>
      <c r="E337" s="1">
        <v>55630.63</v>
      </c>
      <c r="F337" s="1">
        <v>2927.9300000000003</v>
      </c>
      <c r="G337" s="1">
        <v>29279.279999999999</v>
      </c>
      <c r="H337" s="1">
        <v>0</v>
      </c>
      <c r="I337" s="1">
        <v>58558.559999999998</v>
      </c>
      <c r="J337" s="1">
        <v>29279.279999999999</v>
      </c>
      <c r="K337" s="1">
        <v>191775.78000000003</v>
      </c>
      <c r="L337" s="1">
        <v>52696.489999999991</v>
      </c>
      <c r="M337" s="1">
        <v>-3050.1500000000233</v>
      </c>
      <c r="N337" s="1">
        <v>109165.47000000003</v>
      </c>
      <c r="O337" s="1">
        <v>44790.280000000028</v>
      </c>
      <c r="P337" s="1">
        <v>52940.289999999921</v>
      </c>
      <c r="Q337" s="1">
        <v>49906.5</v>
      </c>
      <c r="R337" s="1">
        <v>52256.33</v>
      </c>
      <c r="S337" s="1">
        <v>51081.42</v>
      </c>
      <c r="T337" s="1">
        <v>51081.399999999994</v>
      </c>
      <c r="U337" s="1">
        <v>177466.80000000002</v>
      </c>
      <c r="V337" s="1">
        <v>76358.489999999991</v>
      </c>
      <c r="W337" s="1">
        <v>10563.020000000019</v>
      </c>
      <c r="X337" s="1">
        <v>87786.77999999997</v>
      </c>
      <c r="Y337" s="1">
        <v>77787.040000000037</v>
      </c>
      <c r="Z337" s="1">
        <v>77787.020000000019</v>
      </c>
      <c r="AA337" s="1">
        <v>78328.5</v>
      </c>
      <c r="AB337" s="1">
        <v>-133356.24</v>
      </c>
      <c r="AC337" s="1">
        <v>75183.58</v>
      </c>
      <c r="AD337" s="1">
        <v>88366.76</v>
      </c>
      <c r="AE337" s="1">
        <v>75183.570000000007</v>
      </c>
      <c r="AF337" s="1">
        <v>1940.3500000000058</v>
      </c>
      <c r="AG337" s="1">
        <v>54689.080000000016</v>
      </c>
      <c r="AH337" s="1">
        <v>91100.759999999951</v>
      </c>
      <c r="AI337" s="1">
        <v>104432.92000000004</v>
      </c>
      <c r="AJ337" s="1">
        <v>84051.309999999939</v>
      </c>
      <c r="AK337" s="1">
        <v>14324.20000000007</v>
      </c>
      <c r="AL337" s="1">
        <v>75643.319999999949</v>
      </c>
      <c r="AM337" s="1">
        <v>-82634.160000000033</v>
      </c>
      <c r="AN337" s="1">
        <v>47148.280000000028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4">
        <v>0</v>
      </c>
      <c r="ER337" s="1">
        <v>0</v>
      </c>
      <c r="ES337" s="35"/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f>SUMIF('[1]2026B and 2026F Details'!$AU:$AU,[1]GAE!$HZ337,'[1]2026B and 2026F Details'!DV:DV)</f>
        <v>0</v>
      </c>
      <c r="FS337" s="1">
        <f>SUMIF('[1]2026B and 2026F Details'!$AU:$AU,[1]GAE!$HZ337,'[1]2026B and 2026F Details'!DW:DW)</f>
        <v>0</v>
      </c>
      <c r="FT337" s="1">
        <f>SUMIF('[1]2026B and 2026F Details'!$AU:$AU,[1]GAE!$HZ337,'[1]2026B and 2026F Details'!DX:DX)</f>
        <v>0</v>
      </c>
      <c r="FU337" s="1">
        <f>SUMIF('[1]2026B and 2026F Details'!$AU:$AU,[1]GAE!$HZ337,'[1]2026B and 2026F Details'!DY:DY)</f>
        <v>0</v>
      </c>
      <c r="FV337" s="1">
        <f>SUMIF('[1]2026B and 2026F Details'!$AU:$AU,[1]GAE!$HZ337,'[1]2026B and 2026F Details'!DZ:DZ)</f>
        <v>0</v>
      </c>
      <c r="FW337" s="1">
        <f>SUMIF('[1]2026B and 2026F Details'!$AU:$AU,[1]GAE!$HZ337,'[1]2026B and 2026F Details'!EA:EA)</f>
        <v>0</v>
      </c>
      <c r="FX337" s="1">
        <f>SUMIF('[1]2026B and 2026F Details'!$AU:$AU,[1]GAE!$HZ337,'[1]2026B and 2026F Details'!EB:EB)</f>
        <v>0</v>
      </c>
      <c r="FY337" s="1">
        <f>SUMIF('[1]2026B and 2026F Details'!$AU:$AU,[1]GAE!$HZ337,'[1]2026B and 2026F Details'!EC:EC)</f>
        <v>0</v>
      </c>
      <c r="FZ337" s="1">
        <f>SUMIF('[1]2026B and 2026F Details'!$AU:$AU,[1]GAE!$HZ337,'[1]2026B and 2026F Details'!ED:ED)</f>
        <v>0</v>
      </c>
      <c r="GA337" s="1">
        <f>SUMIF('[1]2026B and 2026F Details'!$AU:$AU,[1]GAE!$HZ337,'[1]2026B and 2026F Details'!EE:EE)</f>
        <v>0</v>
      </c>
      <c r="GB337" s="1">
        <f>SUMIF('[1]2026B and 2026F Details'!$AU:$AU,[1]GAE!$HZ337,'[1]2026B and 2026F Details'!EF:EF)</f>
        <v>0</v>
      </c>
      <c r="GC337" s="1">
        <f>SUMIF('[1]2026B and 2026F Details'!$AU:$AU,[1]GAE!$HZ337,'[1]2026B and 2026F Details'!EG:EG)</f>
        <v>0</v>
      </c>
      <c r="GD337" t="s">
        <v>115</v>
      </c>
      <c r="GE337" t="s">
        <v>142</v>
      </c>
    </row>
    <row r="338" spans="1:187" x14ac:dyDescent="0.35">
      <c r="A338" t="s">
        <v>103</v>
      </c>
      <c r="B338" t="s">
        <v>114</v>
      </c>
      <c r="C338">
        <v>90311101</v>
      </c>
      <c r="D338">
        <v>61021303</v>
      </c>
      <c r="E338" s="1">
        <v>454316.81</v>
      </c>
      <c r="F338" s="1">
        <v>23911.419999999984</v>
      </c>
      <c r="G338" s="1">
        <v>412416.27</v>
      </c>
      <c r="H338" s="1">
        <v>289030.83000000007</v>
      </c>
      <c r="I338" s="1">
        <v>534809.02</v>
      </c>
      <c r="J338" s="1">
        <v>295694.89999999991</v>
      </c>
      <c r="K338" s="1">
        <v>773603.29</v>
      </c>
      <c r="L338" s="1">
        <v>439088.48999999976</v>
      </c>
      <c r="M338" s="1">
        <v>214768.2200000002</v>
      </c>
      <c r="N338" s="1">
        <v>602230.12000000011</v>
      </c>
      <c r="O338" s="1">
        <v>386752.37000000011</v>
      </c>
      <c r="P338" s="1">
        <v>467253.26999999955</v>
      </c>
      <c r="Q338" s="1">
        <v>337654.1</v>
      </c>
      <c r="R338" s="1">
        <v>455298.38</v>
      </c>
      <c r="S338" s="1">
        <v>393835.05000000005</v>
      </c>
      <c r="T338" s="1">
        <v>393835.03</v>
      </c>
      <c r="U338" s="1">
        <v>133516.29000000004</v>
      </c>
      <c r="V338" s="1">
        <v>341771.2899999998</v>
      </c>
      <c r="W338" s="1">
        <v>304409.56000000029</v>
      </c>
      <c r="X338" s="1">
        <v>385623.75</v>
      </c>
      <c r="Y338" s="1">
        <v>346669.13999999966</v>
      </c>
      <c r="Z338" s="1">
        <v>346669.12000000011</v>
      </c>
      <c r="AA338" s="1">
        <v>558461.37000000011</v>
      </c>
      <c r="AB338" s="1">
        <v>-485455.39999999991</v>
      </c>
      <c r="AC338" s="1">
        <v>269559.21999999997</v>
      </c>
      <c r="AD338" s="1">
        <v>299002.98</v>
      </c>
      <c r="AE338" s="1">
        <v>578092.79</v>
      </c>
      <c r="AF338" s="1">
        <v>459855.94999999995</v>
      </c>
      <c r="AG338" s="1">
        <v>559195.41999999993</v>
      </c>
      <c r="AH338" s="1">
        <v>218607.34000000032</v>
      </c>
      <c r="AI338" s="1">
        <v>418474.80999999959</v>
      </c>
      <c r="AJ338" s="1">
        <v>261168.0700000003</v>
      </c>
      <c r="AK338" s="1">
        <v>-18029.189999999944</v>
      </c>
      <c r="AL338" s="1">
        <v>901603.5299999998</v>
      </c>
      <c r="AM338" s="1">
        <v>-177602.75999999978</v>
      </c>
      <c r="AN338" s="1">
        <v>-539070.33000000007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4">
        <v>0</v>
      </c>
      <c r="ER338" s="1">
        <v>0</v>
      </c>
      <c r="ES338" s="35"/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f>SUMIF('[1]2026B and 2026F Details'!$AU:$AU,[1]GAE!$HZ338,'[1]2026B and 2026F Details'!DV:DV)</f>
        <v>0</v>
      </c>
      <c r="FS338" s="1">
        <f>SUMIF('[1]2026B and 2026F Details'!$AU:$AU,[1]GAE!$HZ338,'[1]2026B and 2026F Details'!DW:DW)</f>
        <v>0</v>
      </c>
      <c r="FT338" s="1">
        <f>SUMIF('[1]2026B and 2026F Details'!$AU:$AU,[1]GAE!$HZ338,'[1]2026B and 2026F Details'!DX:DX)</f>
        <v>0</v>
      </c>
      <c r="FU338" s="1">
        <f>SUMIF('[1]2026B and 2026F Details'!$AU:$AU,[1]GAE!$HZ338,'[1]2026B and 2026F Details'!DY:DY)</f>
        <v>0</v>
      </c>
      <c r="FV338" s="1">
        <f>SUMIF('[1]2026B and 2026F Details'!$AU:$AU,[1]GAE!$HZ338,'[1]2026B and 2026F Details'!DZ:DZ)</f>
        <v>0</v>
      </c>
      <c r="FW338" s="1">
        <f>SUMIF('[1]2026B and 2026F Details'!$AU:$AU,[1]GAE!$HZ338,'[1]2026B and 2026F Details'!EA:EA)</f>
        <v>0</v>
      </c>
      <c r="FX338" s="1">
        <f>SUMIF('[1]2026B and 2026F Details'!$AU:$AU,[1]GAE!$HZ338,'[1]2026B and 2026F Details'!EB:EB)</f>
        <v>0</v>
      </c>
      <c r="FY338" s="1">
        <f>SUMIF('[1]2026B and 2026F Details'!$AU:$AU,[1]GAE!$HZ338,'[1]2026B and 2026F Details'!EC:EC)</f>
        <v>0</v>
      </c>
      <c r="FZ338" s="1">
        <f>SUMIF('[1]2026B and 2026F Details'!$AU:$AU,[1]GAE!$HZ338,'[1]2026B and 2026F Details'!ED:ED)</f>
        <v>0</v>
      </c>
      <c r="GA338" s="1">
        <f>SUMIF('[1]2026B and 2026F Details'!$AU:$AU,[1]GAE!$HZ338,'[1]2026B and 2026F Details'!EE:EE)</f>
        <v>0</v>
      </c>
      <c r="GB338" s="1">
        <f>SUMIF('[1]2026B and 2026F Details'!$AU:$AU,[1]GAE!$HZ338,'[1]2026B and 2026F Details'!EF:EF)</f>
        <v>0</v>
      </c>
      <c r="GC338" s="1">
        <f>SUMIF('[1]2026B and 2026F Details'!$AU:$AU,[1]GAE!$HZ338,'[1]2026B and 2026F Details'!EG:EG)</f>
        <v>0</v>
      </c>
      <c r="GD338" t="s">
        <v>115</v>
      </c>
      <c r="GE338" t="s">
        <v>142</v>
      </c>
    </row>
    <row r="339" spans="1:187" x14ac:dyDescent="0.35">
      <c r="A339" t="s">
        <v>103</v>
      </c>
      <c r="B339" t="s">
        <v>114</v>
      </c>
      <c r="C339">
        <v>81121101</v>
      </c>
      <c r="D339">
        <v>61021301</v>
      </c>
      <c r="E339" s="1">
        <v>0</v>
      </c>
      <c r="F339" s="1">
        <v>0</v>
      </c>
      <c r="G339" s="1">
        <v>0</v>
      </c>
      <c r="H339" s="1">
        <v>4038.6</v>
      </c>
      <c r="I339" s="1">
        <v>184.55999999999995</v>
      </c>
      <c r="J339" s="1">
        <v>-250.27999999999975</v>
      </c>
      <c r="K339" s="1">
        <v>35.059999999999945</v>
      </c>
      <c r="L339" s="1">
        <v>35.059999999999945</v>
      </c>
      <c r="M339" s="1">
        <v>2028.4700000000003</v>
      </c>
      <c r="N339" s="1">
        <v>1928.9299999999994</v>
      </c>
      <c r="O339" s="1">
        <v>1928.9300000000003</v>
      </c>
      <c r="P339" s="1">
        <v>1928.9300000000003</v>
      </c>
      <c r="Q339" s="1">
        <v>0</v>
      </c>
      <c r="R339" s="1">
        <v>123.4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524.6</v>
      </c>
      <c r="Z339" s="1">
        <v>0</v>
      </c>
      <c r="AA339" s="1">
        <v>5532.93</v>
      </c>
      <c r="AB339" s="1">
        <v>502.98999999999978</v>
      </c>
      <c r="AC339" s="1">
        <v>0</v>
      </c>
      <c r="AD339" s="1">
        <v>0</v>
      </c>
      <c r="AE339" s="1">
        <v>2557.5</v>
      </c>
      <c r="AF339" s="1">
        <v>852.5</v>
      </c>
      <c r="AG339" s="1">
        <v>852.5</v>
      </c>
      <c r="AH339" s="1">
        <v>-1877.6999999999998</v>
      </c>
      <c r="AI339" s="1">
        <v>384.13999999999987</v>
      </c>
      <c r="AJ339" s="1">
        <v>559</v>
      </c>
      <c r="AK339" s="1">
        <v>340.42000000000007</v>
      </c>
      <c r="AL339" s="1">
        <v>252.98999999999978</v>
      </c>
      <c r="AM339" s="1">
        <v>384.13999999999987</v>
      </c>
      <c r="AN339" s="1">
        <v>384.14000000000033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4">
        <v>0</v>
      </c>
      <c r="ER339" s="1">
        <v>0</v>
      </c>
      <c r="ES339" s="35"/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f>SUMIF('[1]2026B and 2026F Details'!$AU:$AU,[1]GAE!$HZ339,'[1]2026B and 2026F Details'!DV:DV)</f>
        <v>0</v>
      </c>
      <c r="FS339" s="1">
        <f>SUMIF('[1]2026B and 2026F Details'!$AU:$AU,[1]GAE!$HZ339,'[1]2026B and 2026F Details'!DW:DW)</f>
        <v>0</v>
      </c>
      <c r="FT339" s="1">
        <f>SUMIF('[1]2026B and 2026F Details'!$AU:$AU,[1]GAE!$HZ339,'[1]2026B and 2026F Details'!DX:DX)</f>
        <v>0</v>
      </c>
      <c r="FU339" s="1">
        <f>SUMIF('[1]2026B and 2026F Details'!$AU:$AU,[1]GAE!$HZ339,'[1]2026B and 2026F Details'!DY:DY)</f>
        <v>0</v>
      </c>
      <c r="FV339" s="1">
        <f>SUMIF('[1]2026B and 2026F Details'!$AU:$AU,[1]GAE!$HZ339,'[1]2026B and 2026F Details'!DZ:DZ)</f>
        <v>0</v>
      </c>
      <c r="FW339" s="1">
        <f>SUMIF('[1]2026B and 2026F Details'!$AU:$AU,[1]GAE!$HZ339,'[1]2026B and 2026F Details'!EA:EA)</f>
        <v>0</v>
      </c>
      <c r="FX339" s="1">
        <f>SUMIF('[1]2026B and 2026F Details'!$AU:$AU,[1]GAE!$HZ339,'[1]2026B and 2026F Details'!EB:EB)</f>
        <v>0</v>
      </c>
      <c r="FY339" s="1">
        <f>SUMIF('[1]2026B and 2026F Details'!$AU:$AU,[1]GAE!$HZ339,'[1]2026B and 2026F Details'!EC:EC)</f>
        <v>0</v>
      </c>
      <c r="FZ339" s="1">
        <f>SUMIF('[1]2026B and 2026F Details'!$AU:$AU,[1]GAE!$HZ339,'[1]2026B and 2026F Details'!ED:ED)</f>
        <v>0</v>
      </c>
      <c r="GA339" s="1">
        <f>SUMIF('[1]2026B and 2026F Details'!$AU:$AU,[1]GAE!$HZ339,'[1]2026B and 2026F Details'!EE:EE)</f>
        <v>0</v>
      </c>
      <c r="GB339" s="1">
        <f>SUMIF('[1]2026B and 2026F Details'!$AU:$AU,[1]GAE!$HZ339,'[1]2026B and 2026F Details'!EF:EF)</f>
        <v>0</v>
      </c>
      <c r="GC339" s="1">
        <f>SUMIF('[1]2026B and 2026F Details'!$AU:$AU,[1]GAE!$HZ339,'[1]2026B and 2026F Details'!EG:EG)</f>
        <v>0</v>
      </c>
      <c r="GD339" t="s">
        <v>115</v>
      </c>
      <c r="GE339" t="s">
        <v>142</v>
      </c>
    </row>
    <row r="340" spans="1:187" x14ac:dyDescent="0.35">
      <c r="A340" t="s">
        <v>103</v>
      </c>
      <c r="B340" t="s">
        <v>114</v>
      </c>
      <c r="C340">
        <v>81131101</v>
      </c>
      <c r="D340">
        <v>61021301</v>
      </c>
      <c r="E340" s="1">
        <v>0</v>
      </c>
      <c r="F340" s="1">
        <v>0</v>
      </c>
      <c r="G340" s="1">
        <v>0</v>
      </c>
      <c r="H340" s="1">
        <v>5365.06</v>
      </c>
      <c r="I340" s="1">
        <v>186.79999999999927</v>
      </c>
      <c r="J340" s="1">
        <v>126.92000000000007</v>
      </c>
      <c r="K340" s="1">
        <v>35.490000000000691</v>
      </c>
      <c r="L340" s="1">
        <v>35.489999999999782</v>
      </c>
      <c r="M340" s="1">
        <v>2683.619999999999</v>
      </c>
      <c r="N340" s="1">
        <v>4788.9800000000014</v>
      </c>
      <c r="O340" s="1">
        <v>4788.9799999999996</v>
      </c>
      <c r="P340" s="1">
        <v>4788.9799999999996</v>
      </c>
      <c r="Q340" s="1">
        <v>-10107.39</v>
      </c>
      <c r="R340" s="1">
        <v>10267.58</v>
      </c>
      <c r="S340" s="1">
        <v>10107.39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1765.2000000000007</v>
      </c>
      <c r="Z340" s="1">
        <v>0</v>
      </c>
      <c r="AA340" s="1">
        <v>25025</v>
      </c>
      <c r="AB340" s="1">
        <v>2275</v>
      </c>
      <c r="AC340" s="1">
        <v>0</v>
      </c>
      <c r="AD340" s="1">
        <v>0</v>
      </c>
      <c r="AE340" s="1">
        <v>9941.25</v>
      </c>
      <c r="AF340" s="1">
        <v>3313.75</v>
      </c>
      <c r="AG340" s="1">
        <v>3313.75</v>
      </c>
      <c r="AH340" s="1">
        <v>-10043.15</v>
      </c>
      <c r="AI340" s="1">
        <v>1080.9399999999996</v>
      </c>
      <c r="AJ340" s="1">
        <v>1573.0000000000009</v>
      </c>
      <c r="AK340" s="1">
        <v>957.91999999999825</v>
      </c>
      <c r="AL340" s="1">
        <v>1094.3700000000008</v>
      </c>
      <c r="AM340" s="1">
        <v>1080.9400000000005</v>
      </c>
      <c r="AN340" s="1">
        <v>1080.9399999999987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4">
        <v>0</v>
      </c>
      <c r="ER340" s="1">
        <v>0</v>
      </c>
      <c r="ES340" s="35"/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f>SUMIF('[1]2026B and 2026F Details'!$AU:$AU,[1]GAE!$HZ340,'[1]2026B and 2026F Details'!DV:DV)</f>
        <v>0</v>
      </c>
      <c r="FS340" s="1">
        <f>SUMIF('[1]2026B and 2026F Details'!$AU:$AU,[1]GAE!$HZ340,'[1]2026B and 2026F Details'!DW:DW)</f>
        <v>0</v>
      </c>
      <c r="FT340" s="1">
        <f>SUMIF('[1]2026B and 2026F Details'!$AU:$AU,[1]GAE!$HZ340,'[1]2026B and 2026F Details'!DX:DX)</f>
        <v>0</v>
      </c>
      <c r="FU340" s="1">
        <f>SUMIF('[1]2026B and 2026F Details'!$AU:$AU,[1]GAE!$HZ340,'[1]2026B and 2026F Details'!DY:DY)</f>
        <v>0</v>
      </c>
      <c r="FV340" s="1">
        <f>SUMIF('[1]2026B and 2026F Details'!$AU:$AU,[1]GAE!$HZ340,'[1]2026B and 2026F Details'!DZ:DZ)</f>
        <v>0</v>
      </c>
      <c r="FW340" s="1">
        <f>SUMIF('[1]2026B and 2026F Details'!$AU:$AU,[1]GAE!$HZ340,'[1]2026B and 2026F Details'!EA:EA)</f>
        <v>0</v>
      </c>
      <c r="FX340" s="1">
        <f>SUMIF('[1]2026B and 2026F Details'!$AU:$AU,[1]GAE!$HZ340,'[1]2026B and 2026F Details'!EB:EB)</f>
        <v>0</v>
      </c>
      <c r="FY340" s="1">
        <f>SUMIF('[1]2026B and 2026F Details'!$AU:$AU,[1]GAE!$HZ340,'[1]2026B and 2026F Details'!EC:EC)</f>
        <v>0</v>
      </c>
      <c r="FZ340" s="1">
        <f>SUMIF('[1]2026B and 2026F Details'!$AU:$AU,[1]GAE!$HZ340,'[1]2026B and 2026F Details'!ED:ED)</f>
        <v>0</v>
      </c>
      <c r="GA340" s="1">
        <f>SUMIF('[1]2026B and 2026F Details'!$AU:$AU,[1]GAE!$HZ340,'[1]2026B and 2026F Details'!EE:EE)</f>
        <v>0</v>
      </c>
      <c r="GB340" s="1">
        <f>SUMIF('[1]2026B and 2026F Details'!$AU:$AU,[1]GAE!$HZ340,'[1]2026B and 2026F Details'!EF:EF)</f>
        <v>0</v>
      </c>
      <c r="GC340" s="1">
        <f>SUMIF('[1]2026B and 2026F Details'!$AU:$AU,[1]GAE!$HZ340,'[1]2026B and 2026F Details'!EG:EG)</f>
        <v>0</v>
      </c>
      <c r="GD340" t="s">
        <v>115</v>
      </c>
      <c r="GE340" t="s">
        <v>142</v>
      </c>
    </row>
    <row r="341" spans="1:187" x14ac:dyDescent="0.35">
      <c r="A341" t="s">
        <v>103</v>
      </c>
      <c r="B341" t="s">
        <v>114</v>
      </c>
      <c r="C341">
        <v>81211101</v>
      </c>
      <c r="D341">
        <v>61021301</v>
      </c>
      <c r="E341" s="1">
        <v>0</v>
      </c>
      <c r="F341" s="1">
        <v>0</v>
      </c>
      <c r="G341" s="1">
        <v>0</v>
      </c>
      <c r="H341" s="1">
        <v>28464.13</v>
      </c>
      <c r="I341" s="1">
        <v>919.81999999999971</v>
      </c>
      <c r="J341" s="1">
        <v>280.46999999999753</v>
      </c>
      <c r="K341" s="1">
        <v>174.7400000000016</v>
      </c>
      <c r="L341" s="1">
        <v>174.7400000000016</v>
      </c>
      <c r="M341" s="1">
        <v>14224.299999999996</v>
      </c>
      <c r="N341" s="1">
        <v>13590.340000000004</v>
      </c>
      <c r="O341" s="1">
        <v>13590.340000000004</v>
      </c>
      <c r="P341" s="1">
        <v>13590.339999999997</v>
      </c>
      <c r="Q341" s="1">
        <v>-28905.38</v>
      </c>
      <c r="R341" s="1">
        <v>29646.38</v>
      </c>
      <c r="S341" s="1">
        <v>28905.38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4991.9999999999964</v>
      </c>
      <c r="Z341" s="1">
        <v>0</v>
      </c>
      <c r="AA341" s="1">
        <v>75388.899999999994</v>
      </c>
      <c r="AB341" s="1">
        <v>6853.5400000000081</v>
      </c>
      <c r="AC341" s="1">
        <v>0</v>
      </c>
      <c r="AD341" s="1">
        <v>0</v>
      </c>
      <c r="AE341" s="1">
        <v>39737.49</v>
      </c>
      <c r="AF341" s="1">
        <v>13245.830000000002</v>
      </c>
      <c r="AG341" s="1">
        <v>13245.829999999994</v>
      </c>
      <c r="AH341" s="1">
        <v>-45928.349999999991</v>
      </c>
      <c r="AI341" s="1">
        <v>3376.7999999999993</v>
      </c>
      <c r="AJ341" s="1">
        <v>4914</v>
      </c>
      <c r="AK341" s="1">
        <v>2992.5</v>
      </c>
      <c r="AL341" s="1">
        <v>4138.57</v>
      </c>
      <c r="AM341" s="1">
        <v>3376.8000000000029</v>
      </c>
      <c r="AN341" s="1">
        <v>3376.7999999999956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4">
        <v>0</v>
      </c>
      <c r="ER341" s="1">
        <v>0</v>
      </c>
      <c r="ES341" s="35"/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f>SUMIF('[1]2026B and 2026F Details'!$AU:$AU,[1]GAE!$HZ341,'[1]2026B and 2026F Details'!DV:DV)</f>
        <v>0</v>
      </c>
      <c r="FS341" s="1">
        <f>SUMIF('[1]2026B and 2026F Details'!$AU:$AU,[1]GAE!$HZ341,'[1]2026B and 2026F Details'!DW:DW)</f>
        <v>0</v>
      </c>
      <c r="FT341" s="1">
        <f>SUMIF('[1]2026B and 2026F Details'!$AU:$AU,[1]GAE!$HZ341,'[1]2026B and 2026F Details'!DX:DX)</f>
        <v>0</v>
      </c>
      <c r="FU341" s="1">
        <f>SUMIF('[1]2026B and 2026F Details'!$AU:$AU,[1]GAE!$HZ341,'[1]2026B and 2026F Details'!DY:DY)</f>
        <v>0</v>
      </c>
      <c r="FV341" s="1">
        <f>SUMIF('[1]2026B and 2026F Details'!$AU:$AU,[1]GAE!$HZ341,'[1]2026B and 2026F Details'!DZ:DZ)</f>
        <v>0</v>
      </c>
      <c r="FW341" s="1">
        <f>SUMIF('[1]2026B and 2026F Details'!$AU:$AU,[1]GAE!$HZ341,'[1]2026B and 2026F Details'!EA:EA)</f>
        <v>0</v>
      </c>
      <c r="FX341" s="1">
        <f>SUMIF('[1]2026B and 2026F Details'!$AU:$AU,[1]GAE!$HZ341,'[1]2026B and 2026F Details'!EB:EB)</f>
        <v>0</v>
      </c>
      <c r="FY341" s="1">
        <f>SUMIF('[1]2026B and 2026F Details'!$AU:$AU,[1]GAE!$HZ341,'[1]2026B and 2026F Details'!EC:EC)</f>
        <v>0</v>
      </c>
      <c r="FZ341" s="1">
        <f>SUMIF('[1]2026B and 2026F Details'!$AU:$AU,[1]GAE!$HZ341,'[1]2026B and 2026F Details'!ED:ED)</f>
        <v>0</v>
      </c>
      <c r="GA341" s="1">
        <f>SUMIF('[1]2026B and 2026F Details'!$AU:$AU,[1]GAE!$HZ341,'[1]2026B and 2026F Details'!EE:EE)</f>
        <v>0</v>
      </c>
      <c r="GB341" s="1">
        <f>SUMIF('[1]2026B and 2026F Details'!$AU:$AU,[1]GAE!$HZ341,'[1]2026B and 2026F Details'!EF:EF)</f>
        <v>0</v>
      </c>
      <c r="GC341" s="1">
        <f>SUMIF('[1]2026B and 2026F Details'!$AU:$AU,[1]GAE!$HZ341,'[1]2026B and 2026F Details'!EG:EG)</f>
        <v>0</v>
      </c>
      <c r="GD341" t="s">
        <v>115</v>
      </c>
      <c r="GE341" t="s">
        <v>142</v>
      </c>
    </row>
    <row r="342" spans="1:187" x14ac:dyDescent="0.35">
      <c r="A342" t="s">
        <v>103</v>
      </c>
      <c r="B342" t="s">
        <v>114</v>
      </c>
      <c r="C342">
        <v>81311101</v>
      </c>
      <c r="D342">
        <v>61021301</v>
      </c>
      <c r="E342" s="1">
        <v>0</v>
      </c>
      <c r="F342" s="1">
        <v>0</v>
      </c>
      <c r="G342" s="1">
        <v>0</v>
      </c>
      <c r="H342" s="1">
        <v>20239.88</v>
      </c>
      <c r="I342" s="1">
        <v>1370.8099999999977</v>
      </c>
      <c r="J342" s="1">
        <v>-211.77000000000044</v>
      </c>
      <c r="K342" s="1">
        <v>260.41000000000349</v>
      </c>
      <c r="L342" s="1">
        <v>260.40999999999985</v>
      </c>
      <c r="M342" s="1">
        <v>10250.57</v>
      </c>
      <c r="N342" s="1">
        <v>18832.73</v>
      </c>
      <c r="O342" s="1">
        <v>18832.730000000003</v>
      </c>
      <c r="P342" s="1">
        <v>19202.729999999996</v>
      </c>
      <c r="Q342" s="1">
        <v>-6385.51</v>
      </c>
      <c r="R342" s="1">
        <v>6531.12</v>
      </c>
      <c r="S342" s="1">
        <v>6376.72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2117.2000000000007</v>
      </c>
      <c r="Z342" s="1">
        <v>0</v>
      </c>
      <c r="AA342" s="1">
        <v>26094.07</v>
      </c>
      <c r="AB342" s="1">
        <v>2372.1900000000023</v>
      </c>
      <c r="AC342" s="1">
        <v>0</v>
      </c>
      <c r="AD342" s="1">
        <v>0</v>
      </c>
      <c r="AE342" s="1">
        <v>14355</v>
      </c>
      <c r="AF342" s="1">
        <v>4785</v>
      </c>
      <c r="AG342" s="1">
        <v>4785</v>
      </c>
      <c r="AH342" s="1">
        <v>-14773</v>
      </c>
      <c r="AI342" s="1">
        <v>1518.6599999999999</v>
      </c>
      <c r="AJ342" s="1">
        <v>2210</v>
      </c>
      <c r="AK342" s="1">
        <v>1345.83</v>
      </c>
      <c r="AL342" s="1">
        <v>1061.1599999999999</v>
      </c>
      <c r="AM342" s="1">
        <v>1312.7800000000007</v>
      </c>
      <c r="AN342" s="1">
        <v>1518.6599999999999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4">
        <v>0</v>
      </c>
      <c r="ER342" s="1">
        <v>0</v>
      </c>
      <c r="ES342" s="35"/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f>SUMIF('[1]2026B and 2026F Details'!$AU:$AU,[1]GAE!$HZ342,'[1]2026B and 2026F Details'!DV:DV)</f>
        <v>0</v>
      </c>
      <c r="FS342" s="1">
        <f>SUMIF('[1]2026B and 2026F Details'!$AU:$AU,[1]GAE!$HZ342,'[1]2026B and 2026F Details'!DW:DW)</f>
        <v>0</v>
      </c>
      <c r="FT342" s="1">
        <f>SUMIF('[1]2026B and 2026F Details'!$AU:$AU,[1]GAE!$HZ342,'[1]2026B and 2026F Details'!DX:DX)</f>
        <v>0</v>
      </c>
      <c r="FU342" s="1">
        <f>SUMIF('[1]2026B and 2026F Details'!$AU:$AU,[1]GAE!$HZ342,'[1]2026B and 2026F Details'!DY:DY)</f>
        <v>0</v>
      </c>
      <c r="FV342" s="1">
        <f>SUMIF('[1]2026B and 2026F Details'!$AU:$AU,[1]GAE!$HZ342,'[1]2026B and 2026F Details'!DZ:DZ)</f>
        <v>0</v>
      </c>
      <c r="FW342" s="1">
        <f>SUMIF('[1]2026B and 2026F Details'!$AU:$AU,[1]GAE!$HZ342,'[1]2026B and 2026F Details'!EA:EA)</f>
        <v>0</v>
      </c>
      <c r="FX342" s="1">
        <f>SUMIF('[1]2026B and 2026F Details'!$AU:$AU,[1]GAE!$HZ342,'[1]2026B and 2026F Details'!EB:EB)</f>
        <v>0</v>
      </c>
      <c r="FY342" s="1">
        <f>SUMIF('[1]2026B and 2026F Details'!$AU:$AU,[1]GAE!$HZ342,'[1]2026B and 2026F Details'!EC:EC)</f>
        <v>0</v>
      </c>
      <c r="FZ342" s="1">
        <f>SUMIF('[1]2026B and 2026F Details'!$AU:$AU,[1]GAE!$HZ342,'[1]2026B and 2026F Details'!ED:ED)</f>
        <v>0</v>
      </c>
      <c r="GA342" s="1">
        <f>SUMIF('[1]2026B and 2026F Details'!$AU:$AU,[1]GAE!$HZ342,'[1]2026B and 2026F Details'!EE:EE)</f>
        <v>0</v>
      </c>
      <c r="GB342" s="1">
        <f>SUMIF('[1]2026B and 2026F Details'!$AU:$AU,[1]GAE!$HZ342,'[1]2026B and 2026F Details'!EF:EF)</f>
        <v>0</v>
      </c>
      <c r="GC342" s="1">
        <f>SUMIF('[1]2026B and 2026F Details'!$AU:$AU,[1]GAE!$HZ342,'[1]2026B and 2026F Details'!EG:EG)</f>
        <v>0</v>
      </c>
      <c r="GD342" t="s">
        <v>115</v>
      </c>
      <c r="GE342" t="s">
        <v>142</v>
      </c>
    </row>
    <row r="343" spans="1:187" x14ac:dyDescent="0.35">
      <c r="A343" t="s">
        <v>103</v>
      </c>
      <c r="B343" t="s">
        <v>114</v>
      </c>
      <c r="C343">
        <v>90111101</v>
      </c>
      <c r="D343">
        <v>61021301</v>
      </c>
      <c r="E343" s="1">
        <v>22250.7</v>
      </c>
      <c r="F343" s="1">
        <v>0</v>
      </c>
      <c r="G343" s="1">
        <v>0</v>
      </c>
      <c r="H343" s="1">
        <v>0</v>
      </c>
      <c r="I343" s="1">
        <v>271.2599999999984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32784.68</v>
      </c>
      <c r="AP343" s="1">
        <v>32784.68</v>
      </c>
      <c r="AQ343" s="1">
        <v>7320.1699999999983</v>
      </c>
      <c r="AR343" s="1">
        <v>20236.940000000002</v>
      </c>
      <c r="AS343" s="1">
        <v>23281.619999999995</v>
      </c>
      <c r="AT343" s="1">
        <v>23281.619999999995</v>
      </c>
      <c r="AU343" s="1">
        <v>131933.62000000002</v>
      </c>
      <c r="AV343" s="1">
        <v>166618.34999999998</v>
      </c>
      <c r="AW343" s="1">
        <v>85868.350000000035</v>
      </c>
      <c r="AX343" s="1">
        <v>23281.619999999995</v>
      </c>
      <c r="AY343" s="1">
        <v>23281.619999999995</v>
      </c>
      <c r="AZ343" s="1">
        <v>-85370.410000000033</v>
      </c>
      <c r="BA343" s="1">
        <v>202781.69999999995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X343" s="1">
        <v>202781.69999999995</v>
      </c>
      <c r="CY343" s="1">
        <v>202781.69999999995</v>
      </c>
      <c r="CZ343" s="1">
        <v>202989.59999999995</v>
      </c>
      <c r="DA343" s="1">
        <v>202989.59999999995</v>
      </c>
      <c r="DB343" s="1">
        <v>202989.59999999995</v>
      </c>
      <c r="DC343" s="1">
        <v>203341.05000000002</v>
      </c>
      <c r="DD343" s="1">
        <v>203341.05000000002</v>
      </c>
      <c r="DE343" s="1">
        <v>203341.05000000002</v>
      </c>
      <c r="DF343" s="1">
        <v>203341.05000000002</v>
      </c>
      <c r="DG343" s="1">
        <v>203341.05000000002</v>
      </c>
      <c r="DH343" s="1">
        <v>203341.05000000002</v>
      </c>
      <c r="DI343" s="1">
        <v>203341.05000000002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4">
        <v>0</v>
      </c>
      <c r="ER343" s="1">
        <v>0</v>
      </c>
      <c r="ES343" s="35"/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f>SUMIF('[1]2026B and 2026F Details'!$AU:$AU,[1]GAE!$HZ343,'[1]2026B and 2026F Details'!DV:DV)</f>
        <v>0</v>
      </c>
      <c r="FS343" s="1">
        <f>SUMIF('[1]2026B and 2026F Details'!$AU:$AU,[1]GAE!$HZ343,'[1]2026B and 2026F Details'!DW:DW)</f>
        <v>0</v>
      </c>
      <c r="FT343" s="1">
        <f>SUMIF('[1]2026B and 2026F Details'!$AU:$AU,[1]GAE!$HZ343,'[1]2026B and 2026F Details'!DX:DX)</f>
        <v>0</v>
      </c>
      <c r="FU343" s="1">
        <f>SUMIF('[1]2026B and 2026F Details'!$AU:$AU,[1]GAE!$HZ343,'[1]2026B and 2026F Details'!DY:DY)</f>
        <v>0</v>
      </c>
      <c r="FV343" s="1">
        <f>SUMIF('[1]2026B and 2026F Details'!$AU:$AU,[1]GAE!$HZ343,'[1]2026B and 2026F Details'!DZ:DZ)</f>
        <v>0</v>
      </c>
      <c r="FW343" s="1">
        <f>SUMIF('[1]2026B and 2026F Details'!$AU:$AU,[1]GAE!$HZ343,'[1]2026B and 2026F Details'!EA:EA)</f>
        <v>0</v>
      </c>
      <c r="FX343" s="1">
        <f>SUMIF('[1]2026B and 2026F Details'!$AU:$AU,[1]GAE!$HZ343,'[1]2026B and 2026F Details'!EB:EB)</f>
        <v>0</v>
      </c>
      <c r="FY343" s="1">
        <f>SUMIF('[1]2026B and 2026F Details'!$AU:$AU,[1]GAE!$HZ343,'[1]2026B and 2026F Details'!EC:EC)</f>
        <v>0</v>
      </c>
      <c r="FZ343" s="1">
        <f>SUMIF('[1]2026B and 2026F Details'!$AU:$AU,[1]GAE!$HZ343,'[1]2026B and 2026F Details'!ED:ED)</f>
        <v>0</v>
      </c>
      <c r="GA343" s="1">
        <f>SUMIF('[1]2026B and 2026F Details'!$AU:$AU,[1]GAE!$HZ343,'[1]2026B and 2026F Details'!EE:EE)</f>
        <v>0</v>
      </c>
      <c r="GB343" s="1">
        <f>SUMIF('[1]2026B and 2026F Details'!$AU:$AU,[1]GAE!$HZ343,'[1]2026B and 2026F Details'!EF:EF)</f>
        <v>0</v>
      </c>
      <c r="GC343" s="1">
        <f>SUMIF('[1]2026B and 2026F Details'!$AU:$AU,[1]GAE!$HZ343,'[1]2026B and 2026F Details'!EG:EG)</f>
        <v>0</v>
      </c>
      <c r="GD343" t="s">
        <v>115</v>
      </c>
      <c r="GE343" t="s">
        <v>142</v>
      </c>
    </row>
    <row r="344" spans="1:187" x14ac:dyDescent="0.35">
      <c r="A344" t="s">
        <v>103</v>
      </c>
      <c r="B344" t="s">
        <v>114</v>
      </c>
      <c r="C344">
        <v>90111201</v>
      </c>
      <c r="D344">
        <v>61021301</v>
      </c>
      <c r="E344" s="1">
        <v>0</v>
      </c>
      <c r="F344" s="1">
        <v>0</v>
      </c>
      <c r="G344" s="1">
        <v>0</v>
      </c>
      <c r="H344" s="1">
        <v>0</v>
      </c>
      <c r="I344" s="1">
        <v>4973.67</v>
      </c>
      <c r="J344" s="1">
        <v>445.10000000000036</v>
      </c>
      <c r="K344" s="1">
        <v>445.09999999999945</v>
      </c>
      <c r="L344" s="1">
        <v>445.10000000000036</v>
      </c>
      <c r="M344" s="1">
        <v>445.09999999999945</v>
      </c>
      <c r="N344" s="1">
        <v>445.11000000000058</v>
      </c>
      <c r="O344" s="1">
        <v>445.10999999999967</v>
      </c>
      <c r="P344" s="1">
        <v>445.10999999999967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4">
        <v>0</v>
      </c>
      <c r="ER344" s="1">
        <v>0</v>
      </c>
      <c r="ES344" s="35"/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f>SUMIF('[1]2026B and 2026F Details'!$AU:$AU,[1]GAE!$HZ344,'[1]2026B and 2026F Details'!DV:DV)</f>
        <v>0</v>
      </c>
      <c r="FS344" s="1">
        <f>SUMIF('[1]2026B and 2026F Details'!$AU:$AU,[1]GAE!$HZ344,'[1]2026B and 2026F Details'!DW:DW)</f>
        <v>0</v>
      </c>
      <c r="FT344" s="1">
        <f>SUMIF('[1]2026B and 2026F Details'!$AU:$AU,[1]GAE!$HZ344,'[1]2026B and 2026F Details'!DX:DX)</f>
        <v>0</v>
      </c>
      <c r="FU344" s="1">
        <f>SUMIF('[1]2026B and 2026F Details'!$AU:$AU,[1]GAE!$HZ344,'[1]2026B and 2026F Details'!DY:DY)</f>
        <v>0</v>
      </c>
      <c r="FV344" s="1">
        <f>SUMIF('[1]2026B and 2026F Details'!$AU:$AU,[1]GAE!$HZ344,'[1]2026B and 2026F Details'!DZ:DZ)</f>
        <v>0</v>
      </c>
      <c r="FW344" s="1">
        <f>SUMIF('[1]2026B and 2026F Details'!$AU:$AU,[1]GAE!$HZ344,'[1]2026B and 2026F Details'!EA:EA)</f>
        <v>0</v>
      </c>
      <c r="FX344" s="1">
        <f>SUMIF('[1]2026B and 2026F Details'!$AU:$AU,[1]GAE!$HZ344,'[1]2026B and 2026F Details'!EB:EB)</f>
        <v>0</v>
      </c>
      <c r="FY344" s="1">
        <f>SUMIF('[1]2026B and 2026F Details'!$AU:$AU,[1]GAE!$HZ344,'[1]2026B and 2026F Details'!EC:EC)</f>
        <v>0</v>
      </c>
      <c r="FZ344" s="1">
        <f>SUMIF('[1]2026B and 2026F Details'!$AU:$AU,[1]GAE!$HZ344,'[1]2026B and 2026F Details'!ED:ED)</f>
        <v>0</v>
      </c>
      <c r="GA344" s="1">
        <f>SUMIF('[1]2026B and 2026F Details'!$AU:$AU,[1]GAE!$HZ344,'[1]2026B and 2026F Details'!EE:EE)</f>
        <v>0</v>
      </c>
      <c r="GB344" s="1">
        <f>SUMIF('[1]2026B and 2026F Details'!$AU:$AU,[1]GAE!$HZ344,'[1]2026B and 2026F Details'!EF:EF)</f>
        <v>0</v>
      </c>
      <c r="GC344" s="1">
        <f>SUMIF('[1]2026B and 2026F Details'!$AU:$AU,[1]GAE!$HZ344,'[1]2026B and 2026F Details'!EG:EG)</f>
        <v>0</v>
      </c>
      <c r="GD344" t="s">
        <v>115</v>
      </c>
      <c r="GE344" t="s">
        <v>142</v>
      </c>
    </row>
    <row r="345" spans="1:187" x14ac:dyDescent="0.35">
      <c r="A345" t="s">
        <v>103</v>
      </c>
      <c r="B345" t="s">
        <v>114</v>
      </c>
      <c r="C345">
        <v>90121101</v>
      </c>
      <c r="D345">
        <v>61021301</v>
      </c>
      <c r="E345" s="1">
        <v>0</v>
      </c>
      <c r="F345" s="1">
        <v>22250.7</v>
      </c>
      <c r="G345" s="1">
        <v>22250.7</v>
      </c>
      <c r="H345" s="1">
        <v>22250.700000000004</v>
      </c>
      <c r="I345" s="1">
        <v>82522</v>
      </c>
      <c r="J345" s="1">
        <v>33214.130000000005</v>
      </c>
      <c r="K345" s="1">
        <v>33214.129999999976</v>
      </c>
      <c r="L345" s="1">
        <v>33214.130000000005</v>
      </c>
      <c r="M345" s="1">
        <v>33214.130000000005</v>
      </c>
      <c r="N345" s="1">
        <v>33304.599999999977</v>
      </c>
      <c r="O345" s="1">
        <v>33270.090000000026</v>
      </c>
      <c r="P345" s="1">
        <v>33270.090000000026</v>
      </c>
      <c r="Q345" s="1">
        <v>0</v>
      </c>
      <c r="R345" s="1">
        <v>16.100000000000001</v>
      </c>
      <c r="S345" s="1">
        <v>0</v>
      </c>
      <c r="T345" s="1">
        <v>9402.75</v>
      </c>
      <c r="U345" s="1">
        <v>0</v>
      </c>
      <c r="V345" s="1">
        <v>0</v>
      </c>
      <c r="W345" s="1">
        <v>0</v>
      </c>
      <c r="X345" s="1">
        <v>-9402.75</v>
      </c>
      <c r="Y345" s="1">
        <v>9282.2999999999993</v>
      </c>
      <c r="Z345" s="1">
        <v>0</v>
      </c>
      <c r="AA345" s="1">
        <v>220603.04</v>
      </c>
      <c r="AB345" s="1">
        <v>-104058.04000000001</v>
      </c>
      <c r="AC345" s="1">
        <v>6986.91</v>
      </c>
      <c r="AD345" s="1">
        <v>6986.91</v>
      </c>
      <c r="AE345" s="1">
        <v>6986.91</v>
      </c>
      <c r="AF345" s="1">
        <v>6986.91</v>
      </c>
      <c r="AG345" s="1">
        <v>10426.989999999998</v>
      </c>
      <c r="AH345" s="1">
        <v>7658.93</v>
      </c>
      <c r="AI345" s="1">
        <v>-4572.3600000000006</v>
      </c>
      <c r="AJ345" s="1">
        <v>8599.6600000000035</v>
      </c>
      <c r="AK345" s="1">
        <v>5239.5800000000017</v>
      </c>
      <c r="AL345" s="1">
        <v>-165.5</v>
      </c>
      <c r="AM345" s="1">
        <v>12039.75</v>
      </c>
      <c r="AN345" s="1">
        <v>5239.5999999999913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4">
        <v>0</v>
      </c>
      <c r="ER345" s="1">
        <v>0</v>
      </c>
      <c r="ES345" s="35"/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f>SUMIF('[1]2026B and 2026F Details'!$AU:$AU,[1]GAE!$HZ345,'[1]2026B and 2026F Details'!DV:DV)</f>
        <v>0</v>
      </c>
      <c r="FS345" s="1">
        <f>SUMIF('[1]2026B and 2026F Details'!$AU:$AU,[1]GAE!$HZ345,'[1]2026B and 2026F Details'!DW:DW)</f>
        <v>0</v>
      </c>
      <c r="FT345" s="1">
        <f>SUMIF('[1]2026B and 2026F Details'!$AU:$AU,[1]GAE!$HZ345,'[1]2026B and 2026F Details'!DX:DX)</f>
        <v>0</v>
      </c>
      <c r="FU345" s="1">
        <f>SUMIF('[1]2026B and 2026F Details'!$AU:$AU,[1]GAE!$HZ345,'[1]2026B and 2026F Details'!DY:DY)</f>
        <v>0</v>
      </c>
      <c r="FV345" s="1">
        <f>SUMIF('[1]2026B and 2026F Details'!$AU:$AU,[1]GAE!$HZ345,'[1]2026B and 2026F Details'!DZ:DZ)</f>
        <v>0</v>
      </c>
      <c r="FW345" s="1">
        <f>SUMIF('[1]2026B and 2026F Details'!$AU:$AU,[1]GAE!$HZ345,'[1]2026B and 2026F Details'!EA:EA)</f>
        <v>0</v>
      </c>
      <c r="FX345" s="1">
        <f>SUMIF('[1]2026B and 2026F Details'!$AU:$AU,[1]GAE!$HZ345,'[1]2026B and 2026F Details'!EB:EB)</f>
        <v>0</v>
      </c>
      <c r="FY345" s="1">
        <f>SUMIF('[1]2026B and 2026F Details'!$AU:$AU,[1]GAE!$HZ345,'[1]2026B and 2026F Details'!EC:EC)</f>
        <v>0</v>
      </c>
      <c r="FZ345" s="1">
        <f>SUMIF('[1]2026B and 2026F Details'!$AU:$AU,[1]GAE!$HZ345,'[1]2026B and 2026F Details'!ED:ED)</f>
        <v>0</v>
      </c>
      <c r="GA345" s="1">
        <f>SUMIF('[1]2026B and 2026F Details'!$AU:$AU,[1]GAE!$HZ345,'[1]2026B and 2026F Details'!EE:EE)</f>
        <v>0</v>
      </c>
      <c r="GB345" s="1">
        <f>SUMIF('[1]2026B and 2026F Details'!$AU:$AU,[1]GAE!$HZ345,'[1]2026B and 2026F Details'!EF:EF)</f>
        <v>0</v>
      </c>
      <c r="GC345" s="1">
        <f>SUMIF('[1]2026B and 2026F Details'!$AU:$AU,[1]GAE!$HZ345,'[1]2026B and 2026F Details'!EG:EG)</f>
        <v>0</v>
      </c>
      <c r="GD345" t="s">
        <v>115</v>
      </c>
      <c r="GE345" t="s">
        <v>142</v>
      </c>
    </row>
    <row r="346" spans="1:187" x14ac:dyDescent="0.35">
      <c r="A346" t="s">
        <v>103</v>
      </c>
      <c r="B346" t="s">
        <v>114</v>
      </c>
      <c r="C346">
        <v>90131101</v>
      </c>
      <c r="D346">
        <v>61021301</v>
      </c>
      <c r="E346" s="1">
        <v>0</v>
      </c>
      <c r="F346" s="1">
        <v>0</v>
      </c>
      <c r="G346" s="1">
        <v>0</v>
      </c>
      <c r="H346" s="1">
        <v>0</v>
      </c>
      <c r="I346" s="1">
        <v>100886.14</v>
      </c>
      <c r="J346" s="1">
        <v>14626.589999999997</v>
      </c>
      <c r="K346" s="1">
        <v>14626.590000000011</v>
      </c>
      <c r="L346" s="1">
        <v>14626.589999999997</v>
      </c>
      <c r="M346" s="1">
        <v>14626.589999999997</v>
      </c>
      <c r="N346" s="1">
        <v>15233.869999999995</v>
      </c>
      <c r="O346" s="1">
        <v>14780.140000000014</v>
      </c>
      <c r="P346" s="1">
        <v>14780.139999999985</v>
      </c>
      <c r="Q346" s="1">
        <v>0</v>
      </c>
      <c r="R346" s="1">
        <v>99.3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12952.59</v>
      </c>
      <c r="Z346" s="1">
        <v>0</v>
      </c>
      <c r="AA346" s="1">
        <v>339529.19</v>
      </c>
      <c r="AB346" s="1">
        <v>-143848.56000000003</v>
      </c>
      <c r="AC346" s="1">
        <v>12091.6</v>
      </c>
      <c r="AD346" s="1">
        <v>12091.6</v>
      </c>
      <c r="AE346" s="1">
        <v>12091.600000000002</v>
      </c>
      <c r="AF346" s="1">
        <v>12091.599999999999</v>
      </c>
      <c r="AG346" s="1">
        <v>17392.849999999999</v>
      </c>
      <c r="AH346" s="1">
        <v>13143.850000000006</v>
      </c>
      <c r="AI346" s="1">
        <v>-12011.940000000002</v>
      </c>
      <c r="AJ346" s="1">
        <v>13759.160000000003</v>
      </c>
      <c r="AK346" s="1">
        <v>8497.9099999999889</v>
      </c>
      <c r="AL346" s="1">
        <v>-2288.6199999999953</v>
      </c>
      <c r="AM346" s="1">
        <v>19060.410000000003</v>
      </c>
      <c r="AN346" s="1">
        <v>8497.9499999999971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4">
        <v>0</v>
      </c>
      <c r="ER346" s="1">
        <v>0</v>
      </c>
      <c r="ES346" s="35"/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f>SUMIF('[1]2026B and 2026F Details'!$AU:$AU,[1]GAE!$HZ346,'[1]2026B and 2026F Details'!DV:DV)</f>
        <v>0</v>
      </c>
      <c r="FS346" s="1">
        <f>SUMIF('[1]2026B and 2026F Details'!$AU:$AU,[1]GAE!$HZ346,'[1]2026B and 2026F Details'!DW:DW)</f>
        <v>0</v>
      </c>
      <c r="FT346" s="1">
        <f>SUMIF('[1]2026B and 2026F Details'!$AU:$AU,[1]GAE!$HZ346,'[1]2026B and 2026F Details'!DX:DX)</f>
        <v>0</v>
      </c>
      <c r="FU346" s="1">
        <f>SUMIF('[1]2026B and 2026F Details'!$AU:$AU,[1]GAE!$HZ346,'[1]2026B and 2026F Details'!DY:DY)</f>
        <v>0</v>
      </c>
      <c r="FV346" s="1">
        <f>SUMIF('[1]2026B and 2026F Details'!$AU:$AU,[1]GAE!$HZ346,'[1]2026B and 2026F Details'!DZ:DZ)</f>
        <v>0</v>
      </c>
      <c r="FW346" s="1">
        <f>SUMIF('[1]2026B and 2026F Details'!$AU:$AU,[1]GAE!$HZ346,'[1]2026B and 2026F Details'!EA:EA)</f>
        <v>0</v>
      </c>
      <c r="FX346" s="1">
        <f>SUMIF('[1]2026B and 2026F Details'!$AU:$AU,[1]GAE!$HZ346,'[1]2026B and 2026F Details'!EB:EB)</f>
        <v>0</v>
      </c>
      <c r="FY346" s="1">
        <f>SUMIF('[1]2026B and 2026F Details'!$AU:$AU,[1]GAE!$HZ346,'[1]2026B and 2026F Details'!EC:EC)</f>
        <v>0</v>
      </c>
      <c r="FZ346" s="1">
        <f>SUMIF('[1]2026B and 2026F Details'!$AU:$AU,[1]GAE!$HZ346,'[1]2026B and 2026F Details'!ED:ED)</f>
        <v>0</v>
      </c>
      <c r="GA346" s="1">
        <f>SUMIF('[1]2026B and 2026F Details'!$AU:$AU,[1]GAE!$HZ346,'[1]2026B and 2026F Details'!EE:EE)</f>
        <v>0</v>
      </c>
      <c r="GB346" s="1">
        <f>SUMIF('[1]2026B and 2026F Details'!$AU:$AU,[1]GAE!$HZ346,'[1]2026B and 2026F Details'!EF:EF)</f>
        <v>0</v>
      </c>
      <c r="GC346" s="1">
        <f>SUMIF('[1]2026B and 2026F Details'!$AU:$AU,[1]GAE!$HZ346,'[1]2026B and 2026F Details'!EG:EG)</f>
        <v>0</v>
      </c>
      <c r="GD346" t="s">
        <v>115</v>
      </c>
      <c r="GE346" t="s">
        <v>142</v>
      </c>
    </row>
    <row r="347" spans="1:187" x14ac:dyDescent="0.35">
      <c r="A347" t="s">
        <v>103</v>
      </c>
      <c r="B347" t="s">
        <v>114</v>
      </c>
      <c r="C347">
        <v>90211101</v>
      </c>
      <c r="D347">
        <v>61021301</v>
      </c>
      <c r="E347" s="1">
        <v>0</v>
      </c>
      <c r="F347" s="1">
        <v>0</v>
      </c>
      <c r="G347" s="1">
        <v>0</v>
      </c>
      <c r="H347" s="1">
        <v>0</v>
      </c>
      <c r="I347" s="1">
        <v>36485.08</v>
      </c>
      <c r="J347" s="1">
        <v>5295.8799999999974</v>
      </c>
      <c r="K347" s="1">
        <v>5295.8799999999974</v>
      </c>
      <c r="L347" s="1">
        <v>5295.8800000000047</v>
      </c>
      <c r="M347" s="1">
        <v>5295.8799999999974</v>
      </c>
      <c r="N347" s="1">
        <v>4840.5500000000029</v>
      </c>
      <c r="O347" s="1">
        <v>5295.8799999999974</v>
      </c>
      <c r="P347" s="1">
        <v>5295.8899999999994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4029.39</v>
      </c>
      <c r="Z347" s="1">
        <v>0</v>
      </c>
      <c r="AA347" s="1">
        <v>107562.29</v>
      </c>
      <c r="AB347" s="1">
        <v>-45570.989999999991</v>
      </c>
      <c r="AC347" s="1">
        <v>737.92</v>
      </c>
      <c r="AD347" s="1">
        <v>737.92</v>
      </c>
      <c r="AE347" s="1">
        <v>737.9200000000003</v>
      </c>
      <c r="AF347" s="1">
        <v>737.91999999999962</v>
      </c>
      <c r="AG347" s="1">
        <v>2440.1700000000005</v>
      </c>
      <c r="AH347" s="1">
        <v>1070.3699999999999</v>
      </c>
      <c r="AI347" s="1">
        <v>-4071.7400000000002</v>
      </c>
      <c r="AJ347" s="1">
        <v>1665.58</v>
      </c>
      <c r="AK347" s="1">
        <v>4798.9800000000014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4">
        <v>0</v>
      </c>
      <c r="ER347" s="1">
        <v>0</v>
      </c>
      <c r="ES347" s="35"/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f>SUMIF('[1]2026B and 2026F Details'!$AU:$AU,[1]GAE!$HZ347,'[1]2026B and 2026F Details'!DV:DV)</f>
        <v>0</v>
      </c>
      <c r="FS347" s="1">
        <f>SUMIF('[1]2026B and 2026F Details'!$AU:$AU,[1]GAE!$HZ347,'[1]2026B and 2026F Details'!DW:DW)</f>
        <v>0</v>
      </c>
      <c r="FT347" s="1">
        <f>SUMIF('[1]2026B and 2026F Details'!$AU:$AU,[1]GAE!$HZ347,'[1]2026B and 2026F Details'!DX:DX)</f>
        <v>0</v>
      </c>
      <c r="FU347" s="1">
        <f>SUMIF('[1]2026B and 2026F Details'!$AU:$AU,[1]GAE!$HZ347,'[1]2026B and 2026F Details'!DY:DY)</f>
        <v>0</v>
      </c>
      <c r="FV347" s="1">
        <f>SUMIF('[1]2026B and 2026F Details'!$AU:$AU,[1]GAE!$HZ347,'[1]2026B and 2026F Details'!DZ:DZ)</f>
        <v>0</v>
      </c>
      <c r="FW347" s="1">
        <f>SUMIF('[1]2026B and 2026F Details'!$AU:$AU,[1]GAE!$HZ347,'[1]2026B and 2026F Details'!EA:EA)</f>
        <v>0</v>
      </c>
      <c r="FX347" s="1">
        <f>SUMIF('[1]2026B and 2026F Details'!$AU:$AU,[1]GAE!$HZ347,'[1]2026B and 2026F Details'!EB:EB)</f>
        <v>0</v>
      </c>
      <c r="FY347" s="1">
        <f>SUMIF('[1]2026B and 2026F Details'!$AU:$AU,[1]GAE!$HZ347,'[1]2026B and 2026F Details'!EC:EC)</f>
        <v>0</v>
      </c>
      <c r="FZ347" s="1">
        <f>SUMIF('[1]2026B and 2026F Details'!$AU:$AU,[1]GAE!$HZ347,'[1]2026B and 2026F Details'!ED:ED)</f>
        <v>0</v>
      </c>
      <c r="GA347" s="1">
        <f>SUMIF('[1]2026B and 2026F Details'!$AU:$AU,[1]GAE!$HZ347,'[1]2026B and 2026F Details'!EE:EE)</f>
        <v>0</v>
      </c>
      <c r="GB347" s="1">
        <f>SUMIF('[1]2026B and 2026F Details'!$AU:$AU,[1]GAE!$HZ347,'[1]2026B and 2026F Details'!EF:EF)</f>
        <v>0</v>
      </c>
      <c r="GC347" s="1">
        <f>SUMIF('[1]2026B and 2026F Details'!$AU:$AU,[1]GAE!$HZ347,'[1]2026B and 2026F Details'!EG:EG)</f>
        <v>0</v>
      </c>
      <c r="GD347" t="s">
        <v>115</v>
      </c>
      <c r="GE347" t="s">
        <v>142</v>
      </c>
    </row>
    <row r="348" spans="1:187" x14ac:dyDescent="0.35">
      <c r="A348" t="s">
        <v>103</v>
      </c>
      <c r="B348" t="s">
        <v>114</v>
      </c>
      <c r="C348">
        <v>90311101</v>
      </c>
      <c r="D348">
        <v>61021301</v>
      </c>
      <c r="E348" s="1">
        <v>0</v>
      </c>
      <c r="F348" s="1">
        <v>0</v>
      </c>
      <c r="G348" s="1">
        <v>0</v>
      </c>
      <c r="H348" s="1">
        <v>0</v>
      </c>
      <c r="I348" s="1">
        <v>206018.06</v>
      </c>
      <c r="J348" s="1">
        <v>25455.76999999999</v>
      </c>
      <c r="K348" s="1">
        <v>25455.770000000019</v>
      </c>
      <c r="L348" s="1">
        <v>25455.76999999999</v>
      </c>
      <c r="M348" s="1">
        <v>25455.770000000019</v>
      </c>
      <c r="N348" s="1">
        <v>25248.570000000007</v>
      </c>
      <c r="O348" s="1">
        <v>25612.679999999993</v>
      </c>
      <c r="P348" s="1">
        <v>25612.679999999993</v>
      </c>
      <c r="Q348" s="1">
        <v>0</v>
      </c>
      <c r="R348" s="1">
        <v>62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20194.25</v>
      </c>
      <c r="Z348" s="1">
        <v>0</v>
      </c>
      <c r="AA348" s="1">
        <v>537624.18000000005</v>
      </c>
      <c r="AB348" s="1">
        <v>-217180.43000000005</v>
      </c>
      <c r="AC348" s="1">
        <v>19986.009999999998</v>
      </c>
      <c r="AD348" s="1">
        <v>19986.009999999998</v>
      </c>
      <c r="AE348" s="1">
        <v>19986.010000000002</v>
      </c>
      <c r="AF348" s="1">
        <v>19986.009999999995</v>
      </c>
      <c r="AG348" s="1">
        <v>28072.930000000008</v>
      </c>
      <c r="AH348" s="1">
        <v>21595.39</v>
      </c>
      <c r="AI348" s="1">
        <v>-11954.600000000006</v>
      </c>
      <c r="AJ348" s="1">
        <v>20281.500000000015</v>
      </c>
      <c r="AK348" s="1">
        <v>10027.679999999993</v>
      </c>
      <c r="AL348" s="1">
        <v>-9317.3800000000047</v>
      </c>
      <c r="AM348" s="1">
        <v>31732.910000000003</v>
      </c>
      <c r="AN348" s="1">
        <v>27346.389999999985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4">
        <v>0</v>
      </c>
      <c r="ER348" s="1">
        <v>0</v>
      </c>
      <c r="ES348" s="35"/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f>SUMIF('[1]2026B and 2026F Details'!$AU:$AU,[1]GAE!$HZ348,'[1]2026B and 2026F Details'!DV:DV)</f>
        <v>0</v>
      </c>
      <c r="FS348" s="1">
        <f>SUMIF('[1]2026B and 2026F Details'!$AU:$AU,[1]GAE!$HZ348,'[1]2026B and 2026F Details'!DW:DW)</f>
        <v>0</v>
      </c>
      <c r="FT348" s="1">
        <f>SUMIF('[1]2026B and 2026F Details'!$AU:$AU,[1]GAE!$HZ348,'[1]2026B and 2026F Details'!DX:DX)</f>
        <v>0</v>
      </c>
      <c r="FU348" s="1">
        <f>SUMIF('[1]2026B and 2026F Details'!$AU:$AU,[1]GAE!$HZ348,'[1]2026B and 2026F Details'!DY:DY)</f>
        <v>0</v>
      </c>
      <c r="FV348" s="1">
        <f>SUMIF('[1]2026B and 2026F Details'!$AU:$AU,[1]GAE!$HZ348,'[1]2026B and 2026F Details'!DZ:DZ)</f>
        <v>0</v>
      </c>
      <c r="FW348" s="1">
        <f>SUMIF('[1]2026B and 2026F Details'!$AU:$AU,[1]GAE!$HZ348,'[1]2026B and 2026F Details'!EA:EA)</f>
        <v>0</v>
      </c>
      <c r="FX348" s="1">
        <f>SUMIF('[1]2026B and 2026F Details'!$AU:$AU,[1]GAE!$HZ348,'[1]2026B and 2026F Details'!EB:EB)</f>
        <v>0</v>
      </c>
      <c r="FY348" s="1">
        <f>SUMIF('[1]2026B and 2026F Details'!$AU:$AU,[1]GAE!$HZ348,'[1]2026B and 2026F Details'!EC:EC)</f>
        <v>0</v>
      </c>
      <c r="FZ348" s="1">
        <f>SUMIF('[1]2026B and 2026F Details'!$AU:$AU,[1]GAE!$HZ348,'[1]2026B and 2026F Details'!ED:ED)</f>
        <v>0</v>
      </c>
      <c r="GA348" s="1">
        <f>SUMIF('[1]2026B and 2026F Details'!$AU:$AU,[1]GAE!$HZ348,'[1]2026B and 2026F Details'!EE:EE)</f>
        <v>0</v>
      </c>
      <c r="GB348" s="1">
        <f>SUMIF('[1]2026B and 2026F Details'!$AU:$AU,[1]GAE!$HZ348,'[1]2026B and 2026F Details'!EF:EF)</f>
        <v>0</v>
      </c>
      <c r="GC348" s="1">
        <f>SUMIF('[1]2026B and 2026F Details'!$AU:$AU,[1]GAE!$HZ348,'[1]2026B and 2026F Details'!EG:EG)</f>
        <v>0</v>
      </c>
      <c r="GD348" t="s">
        <v>115</v>
      </c>
      <c r="GE348" t="s">
        <v>142</v>
      </c>
    </row>
    <row r="349" spans="1:187" x14ac:dyDescent="0.35">
      <c r="A349" t="s">
        <v>103</v>
      </c>
      <c r="B349" t="s">
        <v>114</v>
      </c>
      <c r="C349">
        <v>81121101</v>
      </c>
      <c r="D349">
        <v>61021302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8121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11592.13</v>
      </c>
      <c r="AB349" s="1">
        <v>0</v>
      </c>
      <c r="AC349" s="1">
        <v>1647.92</v>
      </c>
      <c r="AD349" s="1">
        <v>1647.92</v>
      </c>
      <c r="AE349" s="1">
        <v>1647.92</v>
      </c>
      <c r="AF349" s="1">
        <v>1647.92</v>
      </c>
      <c r="AG349" s="1">
        <v>1647.92</v>
      </c>
      <c r="AH349" s="1">
        <v>1647.92</v>
      </c>
      <c r="AI349" s="1">
        <v>1647.92</v>
      </c>
      <c r="AJ349" s="1">
        <v>1647.92</v>
      </c>
      <c r="AK349" s="1">
        <v>1647.92</v>
      </c>
      <c r="AL349" s="1">
        <v>0</v>
      </c>
      <c r="AM349" s="1">
        <v>3295.8399999999983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4">
        <v>0</v>
      </c>
      <c r="ER349" s="1">
        <v>0</v>
      </c>
      <c r="ES349" s="35"/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f>SUMIF('[1]2026B and 2026F Details'!$AU:$AU,[1]GAE!$HZ349,'[1]2026B and 2026F Details'!DV:DV)</f>
        <v>0</v>
      </c>
      <c r="FS349" s="1">
        <f>SUMIF('[1]2026B and 2026F Details'!$AU:$AU,[1]GAE!$HZ349,'[1]2026B and 2026F Details'!DW:DW)</f>
        <v>0</v>
      </c>
      <c r="FT349" s="1">
        <f>SUMIF('[1]2026B and 2026F Details'!$AU:$AU,[1]GAE!$HZ349,'[1]2026B and 2026F Details'!DX:DX)</f>
        <v>0</v>
      </c>
      <c r="FU349" s="1">
        <f>SUMIF('[1]2026B and 2026F Details'!$AU:$AU,[1]GAE!$HZ349,'[1]2026B and 2026F Details'!DY:DY)</f>
        <v>0</v>
      </c>
      <c r="FV349" s="1">
        <f>SUMIF('[1]2026B and 2026F Details'!$AU:$AU,[1]GAE!$HZ349,'[1]2026B and 2026F Details'!DZ:DZ)</f>
        <v>0</v>
      </c>
      <c r="FW349" s="1">
        <f>SUMIF('[1]2026B and 2026F Details'!$AU:$AU,[1]GAE!$HZ349,'[1]2026B and 2026F Details'!EA:EA)</f>
        <v>0</v>
      </c>
      <c r="FX349" s="1">
        <f>SUMIF('[1]2026B and 2026F Details'!$AU:$AU,[1]GAE!$HZ349,'[1]2026B and 2026F Details'!EB:EB)</f>
        <v>0</v>
      </c>
      <c r="FY349" s="1">
        <f>SUMIF('[1]2026B and 2026F Details'!$AU:$AU,[1]GAE!$HZ349,'[1]2026B and 2026F Details'!EC:EC)</f>
        <v>0</v>
      </c>
      <c r="FZ349" s="1">
        <f>SUMIF('[1]2026B and 2026F Details'!$AU:$AU,[1]GAE!$HZ349,'[1]2026B and 2026F Details'!ED:ED)</f>
        <v>0</v>
      </c>
      <c r="GA349" s="1">
        <f>SUMIF('[1]2026B and 2026F Details'!$AU:$AU,[1]GAE!$HZ349,'[1]2026B and 2026F Details'!EE:EE)</f>
        <v>0</v>
      </c>
      <c r="GB349" s="1">
        <f>SUMIF('[1]2026B and 2026F Details'!$AU:$AU,[1]GAE!$HZ349,'[1]2026B and 2026F Details'!EF:EF)</f>
        <v>0</v>
      </c>
      <c r="GC349" s="1">
        <f>SUMIF('[1]2026B and 2026F Details'!$AU:$AU,[1]GAE!$HZ349,'[1]2026B and 2026F Details'!EG:EG)</f>
        <v>0</v>
      </c>
      <c r="GD349" t="s">
        <v>115</v>
      </c>
      <c r="GE349" t="s">
        <v>142</v>
      </c>
    </row>
    <row r="350" spans="1:187" x14ac:dyDescent="0.35">
      <c r="A350" t="s">
        <v>103</v>
      </c>
      <c r="B350" t="s">
        <v>114</v>
      </c>
      <c r="C350">
        <v>81131101</v>
      </c>
      <c r="D350">
        <v>61021302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31666.67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-9747</v>
      </c>
      <c r="AA350" s="1">
        <v>40529.83</v>
      </c>
      <c r="AB350" s="1">
        <v>0</v>
      </c>
      <c r="AC350" s="1">
        <v>5413.33</v>
      </c>
      <c r="AD350" s="1">
        <v>5413.33</v>
      </c>
      <c r="AE350" s="1">
        <v>7080</v>
      </c>
      <c r="AF350" s="1">
        <v>5413.3300000000017</v>
      </c>
      <c r="AG350" s="1">
        <v>5413.3299999999981</v>
      </c>
      <c r="AH350" s="1">
        <v>5413.3300000000017</v>
      </c>
      <c r="AI350" s="1">
        <v>5413.3300000000017</v>
      </c>
      <c r="AJ350" s="1">
        <v>5413.3299999999945</v>
      </c>
      <c r="AK350" s="1">
        <v>5413.3300000000017</v>
      </c>
      <c r="AL350" s="1">
        <v>0</v>
      </c>
      <c r="AM350" s="1">
        <v>12671.230000000003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4">
        <v>0</v>
      </c>
      <c r="ER350" s="1">
        <v>0</v>
      </c>
      <c r="ES350" s="35"/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f>SUMIF('[1]2026B and 2026F Details'!$AU:$AU,[1]GAE!$HZ350,'[1]2026B and 2026F Details'!DV:DV)</f>
        <v>0</v>
      </c>
      <c r="FS350" s="1">
        <f>SUMIF('[1]2026B and 2026F Details'!$AU:$AU,[1]GAE!$HZ350,'[1]2026B and 2026F Details'!DW:DW)</f>
        <v>0</v>
      </c>
      <c r="FT350" s="1">
        <f>SUMIF('[1]2026B and 2026F Details'!$AU:$AU,[1]GAE!$HZ350,'[1]2026B and 2026F Details'!DX:DX)</f>
        <v>0</v>
      </c>
      <c r="FU350" s="1">
        <f>SUMIF('[1]2026B and 2026F Details'!$AU:$AU,[1]GAE!$HZ350,'[1]2026B and 2026F Details'!DY:DY)</f>
        <v>0</v>
      </c>
      <c r="FV350" s="1">
        <f>SUMIF('[1]2026B and 2026F Details'!$AU:$AU,[1]GAE!$HZ350,'[1]2026B and 2026F Details'!DZ:DZ)</f>
        <v>0</v>
      </c>
      <c r="FW350" s="1">
        <f>SUMIF('[1]2026B and 2026F Details'!$AU:$AU,[1]GAE!$HZ350,'[1]2026B and 2026F Details'!EA:EA)</f>
        <v>0</v>
      </c>
      <c r="FX350" s="1">
        <f>SUMIF('[1]2026B and 2026F Details'!$AU:$AU,[1]GAE!$HZ350,'[1]2026B and 2026F Details'!EB:EB)</f>
        <v>0</v>
      </c>
      <c r="FY350" s="1">
        <f>SUMIF('[1]2026B and 2026F Details'!$AU:$AU,[1]GAE!$HZ350,'[1]2026B and 2026F Details'!EC:EC)</f>
        <v>0</v>
      </c>
      <c r="FZ350" s="1">
        <f>SUMIF('[1]2026B and 2026F Details'!$AU:$AU,[1]GAE!$HZ350,'[1]2026B and 2026F Details'!ED:ED)</f>
        <v>0</v>
      </c>
      <c r="GA350" s="1">
        <f>SUMIF('[1]2026B and 2026F Details'!$AU:$AU,[1]GAE!$HZ350,'[1]2026B and 2026F Details'!EE:EE)</f>
        <v>0</v>
      </c>
      <c r="GB350" s="1">
        <f>SUMIF('[1]2026B and 2026F Details'!$AU:$AU,[1]GAE!$HZ350,'[1]2026B and 2026F Details'!EF:EF)</f>
        <v>0</v>
      </c>
      <c r="GC350" s="1">
        <f>SUMIF('[1]2026B and 2026F Details'!$AU:$AU,[1]GAE!$HZ350,'[1]2026B and 2026F Details'!EG:EG)</f>
        <v>0</v>
      </c>
      <c r="GD350" t="s">
        <v>115</v>
      </c>
      <c r="GE350" t="s">
        <v>142</v>
      </c>
    </row>
    <row r="351" spans="1:187" x14ac:dyDescent="0.35">
      <c r="A351" t="s">
        <v>103</v>
      </c>
      <c r="B351" t="s">
        <v>114</v>
      </c>
      <c r="C351">
        <v>81211101</v>
      </c>
      <c r="D351">
        <v>61021302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93494.05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1160.7</v>
      </c>
      <c r="AA351" s="1">
        <v>103619.04000000001</v>
      </c>
      <c r="AB351" s="1">
        <v>62366.069999999992</v>
      </c>
      <c r="AC351" s="1">
        <v>22367.919999999998</v>
      </c>
      <c r="AD351" s="1">
        <v>22367.919999999998</v>
      </c>
      <c r="AE351" s="1">
        <v>22367.919999999998</v>
      </c>
      <c r="AF351" s="1">
        <v>22367.919999999998</v>
      </c>
      <c r="AG351" s="1">
        <v>22367.920000000013</v>
      </c>
      <c r="AH351" s="1">
        <v>22367.919999999984</v>
      </c>
      <c r="AI351" s="1">
        <v>22367.920000000013</v>
      </c>
      <c r="AJ351" s="1">
        <v>22367.919999999984</v>
      </c>
      <c r="AK351" s="1">
        <v>22367.920000000013</v>
      </c>
      <c r="AL351" s="1">
        <v>0</v>
      </c>
      <c r="AM351" s="1">
        <v>-65630.209999999992</v>
      </c>
      <c r="AN351" s="1">
        <v>22411.380000000005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4">
        <v>0</v>
      </c>
      <c r="ER351" s="1">
        <v>0</v>
      </c>
      <c r="ES351" s="35"/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f>SUMIF('[1]2026B and 2026F Details'!$AU:$AU,[1]GAE!$HZ351,'[1]2026B and 2026F Details'!DV:DV)</f>
        <v>0</v>
      </c>
      <c r="FS351" s="1">
        <f>SUMIF('[1]2026B and 2026F Details'!$AU:$AU,[1]GAE!$HZ351,'[1]2026B and 2026F Details'!DW:DW)</f>
        <v>0</v>
      </c>
      <c r="FT351" s="1">
        <f>SUMIF('[1]2026B and 2026F Details'!$AU:$AU,[1]GAE!$HZ351,'[1]2026B and 2026F Details'!DX:DX)</f>
        <v>0</v>
      </c>
      <c r="FU351" s="1">
        <f>SUMIF('[1]2026B and 2026F Details'!$AU:$AU,[1]GAE!$HZ351,'[1]2026B and 2026F Details'!DY:DY)</f>
        <v>0</v>
      </c>
      <c r="FV351" s="1">
        <f>SUMIF('[1]2026B and 2026F Details'!$AU:$AU,[1]GAE!$HZ351,'[1]2026B and 2026F Details'!DZ:DZ)</f>
        <v>0</v>
      </c>
      <c r="FW351" s="1">
        <f>SUMIF('[1]2026B and 2026F Details'!$AU:$AU,[1]GAE!$HZ351,'[1]2026B and 2026F Details'!EA:EA)</f>
        <v>0</v>
      </c>
      <c r="FX351" s="1">
        <f>SUMIF('[1]2026B and 2026F Details'!$AU:$AU,[1]GAE!$HZ351,'[1]2026B and 2026F Details'!EB:EB)</f>
        <v>0</v>
      </c>
      <c r="FY351" s="1">
        <f>SUMIF('[1]2026B and 2026F Details'!$AU:$AU,[1]GAE!$HZ351,'[1]2026B and 2026F Details'!EC:EC)</f>
        <v>0</v>
      </c>
      <c r="FZ351" s="1">
        <f>SUMIF('[1]2026B and 2026F Details'!$AU:$AU,[1]GAE!$HZ351,'[1]2026B and 2026F Details'!ED:ED)</f>
        <v>0</v>
      </c>
      <c r="GA351" s="1">
        <f>SUMIF('[1]2026B and 2026F Details'!$AU:$AU,[1]GAE!$HZ351,'[1]2026B and 2026F Details'!EE:EE)</f>
        <v>0</v>
      </c>
      <c r="GB351" s="1">
        <f>SUMIF('[1]2026B and 2026F Details'!$AU:$AU,[1]GAE!$HZ351,'[1]2026B and 2026F Details'!EF:EF)</f>
        <v>0</v>
      </c>
      <c r="GC351" s="1">
        <f>SUMIF('[1]2026B and 2026F Details'!$AU:$AU,[1]GAE!$HZ351,'[1]2026B and 2026F Details'!EG:EG)</f>
        <v>0</v>
      </c>
      <c r="GD351" t="s">
        <v>115</v>
      </c>
      <c r="GE351" t="s">
        <v>142</v>
      </c>
    </row>
    <row r="352" spans="1:187" x14ac:dyDescent="0.35">
      <c r="A352" t="s">
        <v>103</v>
      </c>
      <c r="B352" t="s">
        <v>114</v>
      </c>
      <c r="C352">
        <v>81311101</v>
      </c>
      <c r="D352">
        <v>61021302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61041.66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51954.25</v>
      </c>
      <c r="AB352" s="1">
        <v>30133.940000000002</v>
      </c>
      <c r="AC352" s="1">
        <v>5693.33</v>
      </c>
      <c r="AD352" s="1">
        <v>5693.33</v>
      </c>
      <c r="AE352" s="1">
        <v>5693.3300000000017</v>
      </c>
      <c r="AF352" s="1">
        <v>5693.3299999999981</v>
      </c>
      <c r="AG352" s="1">
        <v>5693.3300000000017</v>
      </c>
      <c r="AH352" s="1">
        <v>5693.3300000000017</v>
      </c>
      <c r="AI352" s="1">
        <v>5693.3299999999945</v>
      </c>
      <c r="AJ352" s="1">
        <v>5693.3300000000017</v>
      </c>
      <c r="AK352" s="1">
        <v>5693.3300000000017</v>
      </c>
      <c r="AL352" s="1">
        <v>0</v>
      </c>
      <c r="AM352" s="1">
        <v>10188.599999999999</v>
      </c>
      <c r="AN352" s="1">
        <v>5416.6599999999962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4">
        <v>0</v>
      </c>
      <c r="ER352" s="1">
        <v>0</v>
      </c>
      <c r="ES352" s="35"/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f>SUMIF('[1]2026B and 2026F Details'!$AU:$AU,[1]GAE!$HZ352,'[1]2026B and 2026F Details'!DV:DV)</f>
        <v>0</v>
      </c>
      <c r="FS352" s="1">
        <f>SUMIF('[1]2026B and 2026F Details'!$AU:$AU,[1]GAE!$HZ352,'[1]2026B and 2026F Details'!DW:DW)</f>
        <v>0</v>
      </c>
      <c r="FT352" s="1">
        <f>SUMIF('[1]2026B and 2026F Details'!$AU:$AU,[1]GAE!$HZ352,'[1]2026B and 2026F Details'!DX:DX)</f>
        <v>0</v>
      </c>
      <c r="FU352" s="1">
        <f>SUMIF('[1]2026B and 2026F Details'!$AU:$AU,[1]GAE!$HZ352,'[1]2026B and 2026F Details'!DY:DY)</f>
        <v>0</v>
      </c>
      <c r="FV352" s="1">
        <f>SUMIF('[1]2026B and 2026F Details'!$AU:$AU,[1]GAE!$HZ352,'[1]2026B and 2026F Details'!DZ:DZ)</f>
        <v>0</v>
      </c>
      <c r="FW352" s="1">
        <f>SUMIF('[1]2026B and 2026F Details'!$AU:$AU,[1]GAE!$HZ352,'[1]2026B and 2026F Details'!EA:EA)</f>
        <v>0</v>
      </c>
      <c r="FX352" s="1">
        <f>SUMIF('[1]2026B and 2026F Details'!$AU:$AU,[1]GAE!$HZ352,'[1]2026B and 2026F Details'!EB:EB)</f>
        <v>0</v>
      </c>
      <c r="FY352" s="1">
        <f>SUMIF('[1]2026B and 2026F Details'!$AU:$AU,[1]GAE!$HZ352,'[1]2026B and 2026F Details'!EC:EC)</f>
        <v>0</v>
      </c>
      <c r="FZ352" s="1">
        <f>SUMIF('[1]2026B and 2026F Details'!$AU:$AU,[1]GAE!$HZ352,'[1]2026B and 2026F Details'!ED:ED)</f>
        <v>0</v>
      </c>
      <c r="GA352" s="1">
        <f>SUMIF('[1]2026B and 2026F Details'!$AU:$AU,[1]GAE!$HZ352,'[1]2026B and 2026F Details'!EE:EE)</f>
        <v>0</v>
      </c>
      <c r="GB352" s="1">
        <f>SUMIF('[1]2026B and 2026F Details'!$AU:$AU,[1]GAE!$HZ352,'[1]2026B and 2026F Details'!EF:EF)</f>
        <v>0</v>
      </c>
      <c r="GC352" s="1">
        <f>SUMIF('[1]2026B and 2026F Details'!$AU:$AU,[1]GAE!$HZ352,'[1]2026B and 2026F Details'!EG:EG)</f>
        <v>0</v>
      </c>
      <c r="GD352" t="s">
        <v>115</v>
      </c>
      <c r="GE352" t="s">
        <v>142</v>
      </c>
    </row>
    <row r="353" spans="1:187" x14ac:dyDescent="0.35">
      <c r="A353" t="s">
        <v>103</v>
      </c>
      <c r="B353" t="s">
        <v>114</v>
      </c>
      <c r="C353">
        <v>90111101</v>
      </c>
      <c r="D353">
        <v>61021302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24000</v>
      </c>
      <c r="K353" s="1">
        <v>-24000</v>
      </c>
      <c r="L353" s="1">
        <v>0</v>
      </c>
      <c r="M353" s="1">
        <v>0</v>
      </c>
      <c r="N353" s="1">
        <v>0</v>
      </c>
      <c r="O353" s="1">
        <v>30000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-10</v>
      </c>
      <c r="Y353" s="1">
        <v>-3482.1</v>
      </c>
      <c r="Z353" s="1">
        <v>-11205.289999999999</v>
      </c>
      <c r="AA353" s="1">
        <v>-27291.43</v>
      </c>
      <c r="AB353" s="1">
        <v>-128392.85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-23571.43</v>
      </c>
      <c r="AM353" s="1">
        <v>-42765.920000000006</v>
      </c>
      <c r="AN353" s="1">
        <v>23571.430000000008</v>
      </c>
      <c r="AO353" s="1">
        <v>161666.67000000001</v>
      </c>
      <c r="AP353" s="1">
        <v>161666.66</v>
      </c>
      <c r="AQ353" s="1">
        <v>161666.66999999998</v>
      </c>
      <c r="AR353" s="1">
        <v>161666.67000000004</v>
      </c>
      <c r="AS353" s="1">
        <v>151250</v>
      </c>
      <c r="AT353" s="1">
        <v>-46666.670000000042</v>
      </c>
      <c r="AU353" s="1">
        <v>109583.32999999996</v>
      </c>
      <c r="AV353" s="1">
        <v>122083.34000000008</v>
      </c>
      <c r="AW353" s="1">
        <v>171741.37</v>
      </c>
      <c r="AX353" s="1">
        <v>156505</v>
      </c>
      <c r="AY353" s="1">
        <v>3750</v>
      </c>
      <c r="AZ353" s="1">
        <v>0</v>
      </c>
      <c r="BA353" s="1">
        <v>139500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X353" s="1">
        <v>139500</v>
      </c>
      <c r="CY353" s="1">
        <v>139500</v>
      </c>
      <c r="CZ353" s="1">
        <v>139950</v>
      </c>
      <c r="DA353" s="1">
        <v>139950</v>
      </c>
      <c r="DB353" s="1">
        <v>139950</v>
      </c>
      <c r="DC353" s="1">
        <v>140400</v>
      </c>
      <c r="DD353" s="1">
        <v>140400</v>
      </c>
      <c r="DE353" s="1">
        <v>140400</v>
      </c>
      <c r="DF353" s="1">
        <v>140400</v>
      </c>
      <c r="DG353" s="1">
        <v>140400</v>
      </c>
      <c r="DH353" s="1">
        <v>140400</v>
      </c>
      <c r="DI353" s="1">
        <v>140400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4">
        <v>0</v>
      </c>
      <c r="ER353" s="1">
        <v>0</v>
      </c>
      <c r="ES353" s="35"/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f>SUMIF('[1]2026B and 2026F Details'!$AU:$AU,[1]GAE!$HZ353,'[1]2026B and 2026F Details'!DV:DV)</f>
        <v>0</v>
      </c>
      <c r="FS353" s="1">
        <f>SUMIF('[1]2026B and 2026F Details'!$AU:$AU,[1]GAE!$HZ353,'[1]2026B and 2026F Details'!DW:DW)</f>
        <v>0</v>
      </c>
      <c r="FT353" s="1">
        <f>SUMIF('[1]2026B and 2026F Details'!$AU:$AU,[1]GAE!$HZ353,'[1]2026B and 2026F Details'!DX:DX)</f>
        <v>0</v>
      </c>
      <c r="FU353" s="1">
        <f>SUMIF('[1]2026B and 2026F Details'!$AU:$AU,[1]GAE!$HZ353,'[1]2026B and 2026F Details'!DY:DY)</f>
        <v>0</v>
      </c>
      <c r="FV353" s="1">
        <f>SUMIF('[1]2026B and 2026F Details'!$AU:$AU,[1]GAE!$HZ353,'[1]2026B and 2026F Details'!DZ:DZ)</f>
        <v>0</v>
      </c>
      <c r="FW353" s="1">
        <f>SUMIF('[1]2026B and 2026F Details'!$AU:$AU,[1]GAE!$HZ353,'[1]2026B and 2026F Details'!EA:EA)</f>
        <v>0</v>
      </c>
      <c r="FX353" s="1">
        <f>SUMIF('[1]2026B and 2026F Details'!$AU:$AU,[1]GAE!$HZ353,'[1]2026B and 2026F Details'!EB:EB)</f>
        <v>0</v>
      </c>
      <c r="FY353" s="1">
        <f>SUMIF('[1]2026B and 2026F Details'!$AU:$AU,[1]GAE!$HZ353,'[1]2026B and 2026F Details'!EC:EC)</f>
        <v>0</v>
      </c>
      <c r="FZ353" s="1">
        <f>SUMIF('[1]2026B and 2026F Details'!$AU:$AU,[1]GAE!$HZ353,'[1]2026B and 2026F Details'!ED:ED)</f>
        <v>0</v>
      </c>
      <c r="GA353" s="1">
        <f>SUMIF('[1]2026B and 2026F Details'!$AU:$AU,[1]GAE!$HZ353,'[1]2026B and 2026F Details'!EE:EE)</f>
        <v>0</v>
      </c>
      <c r="GB353" s="1">
        <f>SUMIF('[1]2026B and 2026F Details'!$AU:$AU,[1]GAE!$HZ353,'[1]2026B and 2026F Details'!EF:EF)</f>
        <v>0</v>
      </c>
      <c r="GC353" s="1">
        <f>SUMIF('[1]2026B and 2026F Details'!$AU:$AU,[1]GAE!$HZ353,'[1]2026B and 2026F Details'!EG:EG)</f>
        <v>0</v>
      </c>
      <c r="GD353" t="s">
        <v>115</v>
      </c>
      <c r="GE353" t="s">
        <v>142</v>
      </c>
    </row>
    <row r="354" spans="1:187" x14ac:dyDescent="0.35">
      <c r="A354" t="s">
        <v>103</v>
      </c>
      <c r="B354" t="s">
        <v>114</v>
      </c>
      <c r="C354">
        <v>90121101</v>
      </c>
      <c r="D354">
        <v>61021302</v>
      </c>
      <c r="E354" s="1">
        <v>62743</v>
      </c>
      <c r="F354" s="1">
        <v>63481.5</v>
      </c>
      <c r="G354" s="1">
        <v>62743</v>
      </c>
      <c r="H354" s="1">
        <v>62744</v>
      </c>
      <c r="I354" s="1">
        <v>62026</v>
      </c>
      <c r="J354" s="1">
        <v>62000</v>
      </c>
      <c r="K354" s="1">
        <v>111291.65000000002</v>
      </c>
      <c r="L354" s="1">
        <v>-134000</v>
      </c>
      <c r="M354" s="1">
        <v>102722.26999999996</v>
      </c>
      <c r="N354" s="1">
        <v>-35924.649999999965</v>
      </c>
      <c r="O354" s="1">
        <v>-133947.07</v>
      </c>
      <c r="P354" s="1">
        <v>0</v>
      </c>
      <c r="Q354" s="1">
        <v>35000</v>
      </c>
      <c r="R354" s="1">
        <v>35000</v>
      </c>
      <c r="S354" s="1">
        <v>36000</v>
      </c>
      <c r="T354" s="1">
        <v>35000</v>
      </c>
      <c r="U354" s="1">
        <v>36000</v>
      </c>
      <c r="V354" s="1">
        <v>35000</v>
      </c>
      <c r="W354" s="1">
        <v>37633.920000000013</v>
      </c>
      <c r="X354" s="1">
        <v>38613.139999999985</v>
      </c>
      <c r="Y354" s="1">
        <v>30000.030000000028</v>
      </c>
      <c r="Z354" s="1">
        <v>50169.789999999979</v>
      </c>
      <c r="AA354" s="1">
        <v>-259.88000000000466</v>
      </c>
      <c r="AB354" s="1">
        <v>-30153.030000000028</v>
      </c>
      <c r="AC354" s="1">
        <v>58234.17</v>
      </c>
      <c r="AD354" s="1">
        <v>58234.17</v>
      </c>
      <c r="AE354" s="1">
        <v>58234.170000000013</v>
      </c>
      <c r="AF354" s="1">
        <v>58234.169999999984</v>
      </c>
      <c r="AG354" s="1">
        <v>58234.169999999984</v>
      </c>
      <c r="AH354" s="1">
        <v>58234.170000000042</v>
      </c>
      <c r="AI354" s="1">
        <v>58234.169999999984</v>
      </c>
      <c r="AJ354" s="1">
        <v>58234.169999999984</v>
      </c>
      <c r="AK354" s="1">
        <v>58234.170000000042</v>
      </c>
      <c r="AL354" s="1">
        <v>-464107.54000000004</v>
      </c>
      <c r="AM354" s="1">
        <v>227222.82</v>
      </c>
      <c r="AN354" s="1">
        <v>103809.38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4">
        <v>0</v>
      </c>
      <c r="ER354" s="1">
        <v>0</v>
      </c>
      <c r="ES354" s="35"/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f>SUMIF('[1]2026B and 2026F Details'!$AU:$AU,[1]GAE!$HZ354,'[1]2026B and 2026F Details'!DV:DV)</f>
        <v>0</v>
      </c>
      <c r="FS354" s="1">
        <f>SUMIF('[1]2026B and 2026F Details'!$AU:$AU,[1]GAE!$HZ354,'[1]2026B and 2026F Details'!DW:DW)</f>
        <v>0</v>
      </c>
      <c r="FT354" s="1">
        <f>SUMIF('[1]2026B and 2026F Details'!$AU:$AU,[1]GAE!$HZ354,'[1]2026B and 2026F Details'!DX:DX)</f>
        <v>0</v>
      </c>
      <c r="FU354" s="1">
        <f>SUMIF('[1]2026B and 2026F Details'!$AU:$AU,[1]GAE!$HZ354,'[1]2026B and 2026F Details'!DY:DY)</f>
        <v>0</v>
      </c>
      <c r="FV354" s="1">
        <f>SUMIF('[1]2026B and 2026F Details'!$AU:$AU,[1]GAE!$HZ354,'[1]2026B and 2026F Details'!DZ:DZ)</f>
        <v>0</v>
      </c>
      <c r="FW354" s="1">
        <f>SUMIF('[1]2026B and 2026F Details'!$AU:$AU,[1]GAE!$HZ354,'[1]2026B and 2026F Details'!EA:EA)</f>
        <v>0</v>
      </c>
      <c r="FX354" s="1">
        <f>SUMIF('[1]2026B and 2026F Details'!$AU:$AU,[1]GAE!$HZ354,'[1]2026B and 2026F Details'!EB:EB)</f>
        <v>0</v>
      </c>
      <c r="FY354" s="1">
        <f>SUMIF('[1]2026B and 2026F Details'!$AU:$AU,[1]GAE!$HZ354,'[1]2026B and 2026F Details'!EC:EC)</f>
        <v>0</v>
      </c>
      <c r="FZ354" s="1">
        <f>SUMIF('[1]2026B and 2026F Details'!$AU:$AU,[1]GAE!$HZ354,'[1]2026B and 2026F Details'!ED:ED)</f>
        <v>0</v>
      </c>
      <c r="GA354" s="1">
        <f>SUMIF('[1]2026B and 2026F Details'!$AU:$AU,[1]GAE!$HZ354,'[1]2026B and 2026F Details'!EE:EE)</f>
        <v>0</v>
      </c>
      <c r="GB354" s="1">
        <f>SUMIF('[1]2026B and 2026F Details'!$AU:$AU,[1]GAE!$HZ354,'[1]2026B and 2026F Details'!EF:EF)</f>
        <v>0</v>
      </c>
      <c r="GC354" s="1">
        <f>SUMIF('[1]2026B and 2026F Details'!$AU:$AU,[1]GAE!$HZ354,'[1]2026B and 2026F Details'!EG:EG)</f>
        <v>0</v>
      </c>
      <c r="GD354" t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C355">
        <v>90131101</v>
      </c>
      <c r="D355">
        <v>61021302</v>
      </c>
      <c r="E355" s="1">
        <v>117446</v>
      </c>
      <c r="F355" s="1">
        <v>117446</v>
      </c>
      <c r="G355" s="1">
        <v>117862.66999999998</v>
      </c>
      <c r="H355" s="1">
        <v>117446</v>
      </c>
      <c r="I355" s="1">
        <v>118216.00000000006</v>
      </c>
      <c r="J355" s="1">
        <v>518999.99999999988</v>
      </c>
      <c r="K355" s="1">
        <v>-556122.0199999999</v>
      </c>
      <c r="L355" s="1">
        <v>70000</v>
      </c>
      <c r="M355" s="1">
        <v>133287.41999999993</v>
      </c>
      <c r="N355" s="1">
        <v>-28177.29999999993</v>
      </c>
      <c r="O355" s="1">
        <v>-222159.35000000003</v>
      </c>
      <c r="P355" s="1">
        <v>0</v>
      </c>
      <c r="Q355" s="1">
        <v>57750</v>
      </c>
      <c r="R355" s="1">
        <v>58250</v>
      </c>
      <c r="S355" s="1">
        <v>59000</v>
      </c>
      <c r="T355" s="1">
        <v>57000</v>
      </c>
      <c r="U355" s="1">
        <v>58000</v>
      </c>
      <c r="V355" s="1">
        <v>58000</v>
      </c>
      <c r="W355" s="1">
        <v>57000</v>
      </c>
      <c r="X355" s="1">
        <v>60089.280000000028</v>
      </c>
      <c r="Y355" s="1">
        <v>58125.219999999972</v>
      </c>
      <c r="Z355" s="1">
        <v>65863.209999999963</v>
      </c>
      <c r="AA355" s="1">
        <v>-36393.609999999986</v>
      </c>
      <c r="AB355" s="1">
        <v>-39180.679999999993</v>
      </c>
      <c r="AC355" s="1">
        <v>79336.25</v>
      </c>
      <c r="AD355" s="1">
        <v>79336.25</v>
      </c>
      <c r="AE355" s="1">
        <v>79336.25</v>
      </c>
      <c r="AF355" s="1">
        <v>79336.25</v>
      </c>
      <c r="AG355" s="1">
        <v>79336.25</v>
      </c>
      <c r="AH355" s="1">
        <v>79336.25</v>
      </c>
      <c r="AI355" s="1">
        <v>84133.430000000051</v>
      </c>
      <c r="AJ355" s="1">
        <v>74539.069999999949</v>
      </c>
      <c r="AK355" s="1">
        <v>79336.25</v>
      </c>
      <c r="AL355" s="1">
        <v>-678514.78</v>
      </c>
      <c r="AM355" s="1">
        <v>416875.88</v>
      </c>
      <c r="AN355" s="1">
        <v>138273.78000000003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4">
        <v>0</v>
      </c>
      <c r="ER355" s="1">
        <v>0</v>
      </c>
      <c r="ES355" s="35"/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f>SUMIF('[1]2026B and 2026F Details'!$AU:$AU,[1]GAE!$HZ355,'[1]2026B and 2026F Details'!DV:DV)</f>
        <v>0</v>
      </c>
      <c r="FS355" s="1">
        <f>SUMIF('[1]2026B and 2026F Details'!$AU:$AU,[1]GAE!$HZ355,'[1]2026B and 2026F Details'!DW:DW)</f>
        <v>0</v>
      </c>
      <c r="FT355" s="1">
        <f>SUMIF('[1]2026B and 2026F Details'!$AU:$AU,[1]GAE!$HZ355,'[1]2026B and 2026F Details'!DX:DX)</f>
        <v>0</v>
      </c>
      <c r="FU355" s="1">
        <f>SUMIF('[1]2026B and 2026F Details'!$AU:$AU,[1]GAE!$HZ355,'[1]2026B and 2026F Details'!DY:DY)</f>
        <v>0</v>
      </c>
      <c r="FV355" s="1">
        <f>SUMIF('[1]2026B and 2026F Details'!$AU:$AU,[1]GAE!$HZ355,'[1]2026B and 2026F Details'!DZ:DZ)</f>
        <v>0</v>
      </c>
      <c r="FW355" s="1">
        <f>SUMIF('[1]2026B and 2026F Details'!$AU:$AU,[1]GAE!$HZ355,'[1]2026B and 2026F Details'!EA:EA)</f>
        <v>0</v>
      </c>
      <c r="FX355" s="1">
        <f>SUMIF('[1]2026B and 2026F Details'!$AU:$AU,[1]GAE!$HZ355,'[1]2026B and 2026F Details'!EB:EB)</f>
        <v>0</v>
      </c>
      <c r="FY355" s="1">
        <f>SUMIF('[1]2026B and 2026F Details'!$AU:$AU,[1]GAE!$HZ355,'[1]2026B and 2026F Details'!EC:EC)</f>
        <v>0</v>
      </c>
      <c r="FZ355" s="1">
        <f>SUMIF('[1]2026B and 2026F Details'!$AU:$AU,[1]GAE!$HZ355,'[1]2026B and 2026F Details'!ED:ED)</f>
        <v>0</v>
      </c>
      <c r="GA355" s="1">
        <f>SUMIF('[1]2026B and 2026F Details'!$AU:$AU,[1]GAE!$HZ355,'[1]2026B and 2026F Details'!EE:EE)</f>
        <v>0</v>
      </c>
      <c r="GB355" s="1">
        <f>SUMIF('[1]2026B and 2026F Details'!$AU:$AU,[1]GAE!$HZ355,'[1]2026B and 2026F Details'!EF:EF)</f>
        <v>0</v>
      </c>
      <c r="GC355" s="1">
        <f>SUMIF('[1]2026B and 2026F Details'!$AU:$AU,[1]GAE!$HZ355,'[1]2026B and 2026F Details'!EG:EG)</f>
        <v>0</v>
      </c>
      <c r="GD355" t="s">
        <v>115</v>
      </c>
      <c r="GE355" t="s">
        <v>142</v>
      </c>
    </row>
    <row r="356" spans="1:187" x14ac:dyDescent="0.35">
      <c r="A356" t="s">
        <v>103</v>
      </c>
      <c r="B356" t="s">
        <v>114</v>
      </c>
      <c r="C356">
        <v>90211101</v>
      </c>
      <c r="D356">
        <v>61021302</v>
      </c>
      <c r="E356" s="1">
        <v>27640.21</v>
      </c>
      <c r="F356" s="1">
        <v>39835.29</v>
      </c>
      <c r="G356" s="1">
        <v>35410</v>
      </c>
      <c r="H356" s="1">
        <v>35409</v>
      </c>
      <c r="I356" s="1">
        <v>38363</v>
      </c>
      <c r="J356" s="1">
        <v>142000</v>
      </c>
      <c r="K356" s="1">
        <v>-148285.72</v>
      </c>
      <c r="L356" s="1">
        <v>15000</v>
      </c>
      <c r="M356" s="1">
        <v>90217.959999999992</v>
      </c>
      <c r="N356" s="1">
        <v>-38548.319999999978</v>
      </c>
      <c r="O356" s="1">
        <v>-135389.70000000001</v>
      </c>
      <c r="P356" s="1">
        <v>0</v>
      </c>
      <c r="Q356" s="1">
        <v>13562.5</v>
      </c>
      <c r="R356" s="1">
        <v>13437.5</v>
      </c>
      <c r="S356" s="1">
        <v>14000</v>
      </c>
      <c r="T356" s="1">
        <v>14000</v>
      </c>
      <c r="U356" s="1">
        <v>13000</v>
      </c>
      <c r="V356" s="1">
        <v>13000</v>
      </c>
      <c r="W356" s="1">
        <v>14000</v>
      </c>
      <c r="X356" s="1">
        <v>13348.210000000006</v>
      </c>
      <c r="Y356" s="1">
        <v>13000</v>
      </c>
      <c r="Z356" s="1">
        <v>13526.830000000002</v>
      </c>
      <c r="AA356" s="1">
        <v>14247.690000000002</v>
      </c>
      <c r="AB356" s="1">
        <v>-44821.260000000009</v>
      </c>
      <c r="AC356" s="1">
        <v>27970.83</v>
      </c>
      <c r="AD356" s="1">
        <v>27970.83</v>
      </c>
      <c r="AE356" s="1">
        <v>27970.83</v>
      </c>
      <c r="AF356" s="1">
        <v>27970.83</v>
      </c>
      <c r="AG356" s="1">
        <v>27970.829999999987</v>
      </c>
      <c r="AH356" s="1">
        <v>27970.830000000016</v>
      </c>
      <c r="AI356" s="1">
        <v>27970.829999999987</v>
      </c>
      <c r="AJ356" s="1">
        <v>27970.830000000016</v>
      </c>
      <c r="AK356" s="1">
        <v>27970.829999999987</v>
      </c>
      <c r="AL356" s="1">
        <v>-244594.61000000002</v>
      </c>
      <c r="AM356" s="1">
        <v>107125.6</v>
      </c>
      <c r="AN356" s="1">
        <v>52678.529999999984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4">
        <v>0</v>
      </c>
      <c r="ER356" s="1">
        <v>0</v>
      </c>
      <c r="ES356" s="35"/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f>SUMIF('[1]2026B and 2026F Details'!$AU:$AU,[1]GAE!$HZ356,'[1]2026B and 2026F Details'!DV:DV)</f>
        <v>0</v>
      </c>
      <c r="FS356" s="1">
        <f>SUMIF('[1]2026B and 2026F Details'!$AU:$AU,[1]GAE!$HZ356,'[1]2026B and 2026F Details'!DW:DW)</f>
        <v>0</v>
      </c>
      <c r="FT356" s="1">
        <f>SUMIF('[1]2026B and 2026F Details'!$AU:$AU,[1]GAE!$HZ356,'[1]2026B and 2026F Details'!DX:DX)</f>
        <v>0</v>
      </c>
      <c r="FU356" s="1">
        <f>SUMIF('[1]2026B and 2026F Details'!$AU:$AU,[1]GAE!$HZ356,'[1]2026B and 2026F Details'!DY:DY)</f>
        <v>0</v>
      </c>
      <c r="FV356" s="1">
        <f>SUMIF('[1]2026B and 2026F Details'!$AU:$AU,[1]GAE!$HZ356,'[1]2026B and 2026F Details'!DZ:DZ)</f>
        <v>0</v>
      </c>
      <c r="FW356" s="1">
        <f>SUMIF('[1]2026B and 2026F Details'!$AU:$AU,[1]GAE!$HZ356,'[1]2026B and 2026F Details'!EA:EA)</f>
        <v>0</v>
      </c>
      <c r="FX356" s="1">
        <f>SUMIF('[1]2026B and 2026F Details'!$AU:$AU,[1]GAE!$HZ356,'[1]2026B and 2026F Details'!EB:EB)</f>
        <v>0</v>
      </c>
      <c r="FY356" s="1">
        <f>SUMIF('[1]2026B and 2026F Details'!$AU:$AU,[1]GAE!$HZ356,'[1]2026B and 2026F Details'!EC:EC)</f>
        <v>0</v>
      </c>
      <c r="FZ356" s="1">
        <f>SUMIF('[1]2026B and 2026F Details'!$AU:$AU,[1]GAE!$HZ356,'[1]2026B and 2026F Details'!ED:ED)</f>
        <v>0</v>
      </c>
      <c r="GA356" s="1">
        <f>SUMIF('[1]2026B and 2026F Details'!$AU:$AU,[1]GAE!$HZ356,'[1]2026B and 2026F Details'!EE:EE)</f>
        <v>0</v>
      </c>
      <c r="GB356" s="1">
        <f>SUMIF('[1]2026B and 2026F Details'!$AU:$AU,[1]GAE!$HZ356,'[1]2026B and 2026F Details'!EF:EF)</f>
        <v>0</v>
      </c>
      <c r="GC356" s="1">
        <f>SUMIF('[1]2026B and 2026F Details'!$AU:$AU,[1]GAE!$HZ356,'[1]2026B and 2026F Details'!EG:EG)</f>
        <v>0</v>
      </c>
      <c r="GD356" t="s">
        <v>115</v>
      </c>
      <c r="GE356" t="s">
        <v>142</v>
      </c>
    </row>
    <row r="357" spans="1:187" x14ac:dyDescent="0.35">
      <c r="A357" t="s">
        <v>103</v>
      </c>
      <c r="B357" t="s">
        <v>114</v>
      </c>
      <c r="C357">
        <v>90311101</v>
      </c>
      <c r="D357">
        <v>61021302</v>
      </c>
      <c r="E357" s="1">
        <v>242652.75</v>
      </c>
      <c r="F357" s="1">
        <v>236540</v>
      </c>
      <c r="G357" s="1">
        <v>236540</v>
      </c>
      <c r="H357" s="1">
        <v>236539</v>
      </c>
      <c r="I357" s="1">
        <v>253841</v>
      </c>
      <c r="J357" s="1">
        <v>569000</v>
      </c>
      <c r="K357" s="1">
        <v>-305211.30000000005</v>
      </c>
      <c r="L357" s="1">
        <v>-490000</v>
      </c>
      <c r="M357" s="1">
        <v>309472.99</v>
      </c>
      <c r="N357" s="1">
        <v>-130859.90999999992</v>
      </c>
      <c r="O357" s="1">
        <v>-658121.96</v>
      </c>
      <c r="P357" s="1">
        <v>0</v>
      </c>
      <c r="Q357" s="1">
        <v>73937.5</v>
      </c>
      <c r="R357" s="1">
        <v>76062.5</v>
      </c>
      <c r="S357" s="1">
        <v>75000</v>
      </c>
      <c r="T357" s="1">
        <v>75000</v>
      </c>
      <c r="U357" s="1">
        <v>74000</v>
      </c>
      <c r="V357" s="1">
        <v>74000</v>
      </c>
      <c r="W357" s="1">
        <v>77000</v>
      </c>
      <c r="X357" s="1">
        <v>136446.43000000005</v>
      </c>
      <c r="Y357" s="1">
        <v>11000</v>
      </c>
      <c r="Z357" s="1">
        <v>74384.149999999907</v>
      </c>
      <c r="AA357" s="1">
        <v>-113773.89000000001</v>
      </c>
      <c r="AB357" s="1">
        <v>-73784.989999999991</v>
      </c>
      <c r="AC357" s="1">
        <v>141892.92000000001</v>
      </c>
      <c r="AD357" s="1">
        <v>141892.92000000001</v>
      </c>
      <c r="AE357" s="1">
        <v>141892.91999999998</v>
      </c>
      <c r="AF357" s="1">
        <v>141892.92000000004</v>
      </c>
      <c r="AG357" s="1">
        <v>141892.91999999993</v>
      </c>
      <c r="AH357" s="1">
        <v>141892.92000000004</v>
      </c>
      <c r="AI357" s="1">
        <v>141892.91999999993</v>
      </c>
      <c r="AJ357" s="1">
        <v>141892.92000000016</v>
      </c>
      <c r="AK357" s="1">
        <v>141892.91999999993</v>
      </c>
      <c r="AL357" s="1">
        <v>-1244179.1500000001</v>
      </c>
      <c r="AM357" s="1">
        <v>312499.96999999997</v>
      </c>
      <c r="AN357" s="1">
        <v>231209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4">
        <v>0</v>
      </c>
      <c r="ER357" s="1">
        <v>0</v>
      </c>
      <c r="ES357" s="35"/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f>SUMIF('[1]2026B and 2026F Details'!$AU:$AU,[1]GAE!$HZ357,'[1]2026B and 2026F Details'!DV:DV)</f>
        <v>0</v>
      </c>
      <c r="FS357" s="1">
        <f>SUMIF('[1]2026B and 2026F Details'!$AU:$AU,[1]GAE!$HZ357,'[1]2026B and 2026F Details'!DW:DW)</f>
        <v>0</v>
      </c>
      <c r="FT357" s="1">
        <f>SUMIF('[1]2026B and 2026F Details'!$AU:$AU,[1]GAE!$HZ357,'[1]2026B and 2026F Details'!DX:DX)</f>
        <v>0</v>
      </c>
      <c r="FU357" s="1">
        <f>SUMIF('[1]2026B and 2026F Details'!$AU:$AU,[1]GAE!$HZ357,'[1]2026B and 2026F Details'!DY:DY)</f>
        <v>0</v>
      </c>
      <c r="FV357" s="1">
        <f>SUMIF('[1]2026B and 2026F Details'!$AU:$AU,[1]GAE!$HZ357,'[1]2026B and 2026F Details'!DZ:DZ)</f>
        <v>0</v>
      </c>
      <c r="FW357" s="1">
        <f>SUMIF('[1]2026B and 2026F Details'!$AU:$AU,[1]GAE!$HZ357,'[1]2026B and 2026F Details'!EA:EA)</f>
        <v>0</v>
      </c>
      <c r="FX357" s="1">
        <f>SUMIF('[1]2026B and 2026F Details'!$AU:$AU,[1]GAE!$HZ357,'[1]2026B and 2026F Details'!EB:EB)</f>
        <v>0</v>
      </c>
      <c r="FY357" s="1">
        <f>SUMIF('[1]2026B and 2026F Details'!$AU:$AU,[1]GAE!$HZ357,'[1]2026B and 2026F Details'!EC:EC)</f>
        <v>0</v>
      </c>
      <c r="FZ357" s="1">
        <f>SUMIF('[1]2026B and 2026F Details'!$AU:$AU,[1]GAE!$HZ357,'[1]2026B and 2026F Details'!ED:ED)</f>
        <v>0</v>
      </c>
      <c r="GA357" s="1">
        <f>SUMIF('[1]2026B and 2026F Details'!$AU:$AU,[1]GAE!$HZ357,'[1]2026B and 2026F Details'!EE:EE)</f>
        <v>0</v>
      </c>
      <c r="GB357" s="1">
        <f>SUMIF('[1]2026B and 2026F Details'!$AU:$AU,[1]GAE!$HZ357,'[1]2026B and 2026F Details'!EF:EF)</f>
        <v>0</v>
      </c>
      <c r="GC357" s="1">
        <f>SUMIF('[1]2026B and 2026F Details'!$AU:$AU,[1]GAE!$HZ357,'[1]2026B and 2026F Details'!EG:EG)</f>
        <v>0</v>
      </c>
      <c r="GD357" t="s">
        <v>115</v>
      </c>
      <c r="GE357" t="s">
        <v>142</v>
      </c>
    </row>
    <row r="358" spans="1:187" x14ac:dyDescent="0.35">
      <c r="A358" t="s">
        <v>103</v>
      </c>
      <c r="B358" t="s">
        <v>114</v>
      </c>
      <c r="C358">
        <v>80111101</v>
      </c>
      <c r="D358">
        <v>61021304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301396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716932</v>
      </c>
      <c r="AC358" s="1">
        <v>81501.440000000002</v>
      </c>
      <c r="AD358" s="1">
        <v>81501.440000000002</v>
      </c>
      <c r="AE358" s="1">
        <v>81501.440000000002</v>
      </c>
      <c r="AF358" s="1">
        <v>81501.440000000002</v>
      </c>
      <c r="AG358" s="1">
        <v>81501.440000000002</v>
      </c>
      <c r="AH358" s="1">
        <v>81501.440000000002</v>
      </c>
      <c r="AI358" s="1">
        <v>81501.439999999944</v>
      </c>
      <c r="AJ358" s="1">
        <v>81501.440000000061</v>
      </c>
      <c r="AK358" s="1">
        <v>81501.439999999944</v>
      </c>
      <c r="AL358" s="1">
        <v>81501.440000000061</v>
      </c>
      <c r="AM358" s="1">
        <v>81501.439999999944</v>
      </c>
      <c r="AN358" s="1">
        <v>327759.16000000003</v>
      </c>
      <c r="AO358" s="1">
        <v>102708.11</v>
      </c>
      <c r="AP358" s="1">
        <v>102708.11</v>
      </c>
      <c r="AQ358" s="1">
        <v>102708.11000000002</v>
      </c>
      <c r="AR358" s="1">
        <v>102708.10999999999</v>
      </c>
      <c r="AS358" s="1">
        <v>102708.10999999999</v>
      </c>
      <c r="AT358" s="1">
        <v>102708.11000000004</v>
      </c>
      <c r="AU358" s="1">
        <v>102708.10999999999</v>
      </c>
      <c r="AV358" s="1">
        <v>102708.10999999999</v>
      </c>
      <c r="AW358" s="1">
        <v>102708.10999999999</v>
      </c>
      <c r="AX358" s="1">
        <v>102708.10999999999</v>
      </c>
      <c r="AY358" s="1">
        <v>102708.10999999999</v>
      </c>
      <c r="AZ358" s="1">
        <v>94679.790000000037</v>
      </c>
      <c r="BA358" s="1">
        <v>81274.403222160152</v>
      </c>
      <c r="BB358" s="1">
        <v>81274.399999999994</v>
      </c>
      <c r="BC358" s="1">
        <v>81274.399999999994</v>
      </c>
      <c r="BD358" s="1">
        <v>81274.400000000023</v>
      </c>
      <c r="BE358" s="1">
        <v>81274.399999999965</v>
      </c>
      <c r="BF358" s="1">
        <v>185097.82</v>
      </c>
      <c r="BG358" s="1">
        <v>102039.08000000002</v>
      </c>
      <c r="BH358" s="1">
        <v>102039.07999999996</v>
      </c>
      <c r="BI358" s="1">
        <v>102039.08000000007</v>
      </c>
      <c r="BJ358" s="1">
        <v>102039.07999999996</v>
      </c>
      <c r="BK358" s="1">
        <v>102039.07999999996</v>
      </c>
      <c r="BL358" s="1">
        <v>102039.07999999996</v>
      </c>
      <c r="BM358" s="1">
        <v>104537.10000000009</v>
      </c>
      <c r="BN358" s="1">
        <v>106120.64</v>
      </c>
      <c r="BO358" s="1">
        <v>106120.64</v>
      </c>
      <c r="BP358" s="1">
        <v>409715.95999999996</v>
      </c>
      <c r="BQ358" s="1">
        <v>207319.07999999996</v>
      </c>
      <c r="BR358" s="1">
        <v>207319.08000000007</v>
      </c>
      <c r="BS358" s="1">
        <v>207319.07999999996</v>
      </c>
      <c r="BT358" s="1">
        <v>207319.08000000007</v>
      </c>
      <c r="BU358" s="1">
        <v>207319.07999999984</v>
      </c>
      <c r="BV358" s="1">
        <v>207319.08000000007</v>
      </c>
      <c r="BW358" s="1">
        <v>207319.08000000007</v>
      </c>
      <c r="BX358" s="1">
        <v>207319.07999999984</v>
      </c>
      <c r="BY358" s="1">
        <v>207319.08000000007</v>
      </c>
      <c r="BZ358" s="1">
        <v>231789.67</v>
      </c>
      <c r="CA358" s="1">
        <v>231789.67</v>
      </c>
      <c r="CB358" s="1">
        <v>231789.66999999998</v>
      </c>
      <c r="CC358" s="1">
        <v>231789.67000000004</v>
      </c>
      <c r="CD358" s="1">
        <v>231789.67000000004</v>
      </c>
      <c r="CE358" s="1">
        <v>231789.66999999993</v>
      </c>
      <c r="CF358" s="1">
        <v>231789.66999999993</v>
      </c>
      <c r="CG358" s="1">
        <v>231789.67000000016</v>
      </c>
      <c r="CH358" s="1">
        <v>231789.66999999993</v>
      </c>
      <c r="CI358" s="1">
        <v>231789.67000000016</v>
      </c>
      <c r="CJ358" s="1">
        <v>231789.66999999993</v>
      </c>
      <c r="CK358" s="1">
        <v>231789.66999999993</v>
      </c>
      <c r="CL358" s="1">
        <v>231789.67</v>
      </c>
      <c r="CM358" s="1">
        <v>231789.67</v>
      </c>
      <c r="CN358" s="1">
        <v>231789.67</v>
      </c>
      <c r="CO358" s="1">
        <v>231789.67</v>
      </c>
      <c r="CP358" s="1">
        <v>231789.67</v>
      </c>
      <c r="CQ358" s="1">
        <v>231789.67</v>
      </c>
      <c r="CR358" s="1">
        <v>231789.67</v>
      </c>
      <c r="CX358" s="1">
        <v>81274.403222160152</v>
      </c>
      <c r="CY358" s="1">
        <v>81274.403222160152</v>
      </c>
      <c r="CZ358" s="1">
        <v>81274.403222160152</v>
      </c>
      <c r="DA358" s="1">
        <v>81274.403222160152</v>
      </c>
      <c r="DB358" s="1">
        <v>81274.403222160152</v>
      </c>
      <c r="DC358" s="1">
        <v>81274.403222160152</v>
      </c>
      <c r="DD358" s="1">
        <v>81274.403222160152</v>
      </c>
      <c r="DE358" s="1">
        <v>81274.403222160152</v>
      </c>
      <c r="DF358" s="1">
        <v>81274.403222160152</v>
      </c>
      <c r="DG358" s="1">
        <v>81274.403222160152</v>
      </c>
      <c r="DH358" s="1">
        <v>81274.403222160152</v>
      </c>
      <c r="DI358" s="1">
        <v>81274.403222160152</v>
      </c>
      <c r="DJ358" s="1">
        <v>81274.399999999994</v>
      </c>
      <c r="DK358" s="1">
        <v>81274.399999999994</v>
      </c>
      <c r="DL358" s="1">
        <v>81274.400000000023</v>
      </c>
      <c r="DM358" s="1">
        <v>81274.399999999965</v>
      </c>
      <c r="DN358" s="1">
        <v>185097.82</v>
      </c>
      <c r="DO358" s="1">
        <v>102039.08000000002</v>
      </c>
      <c r="DP358" s="1">
        <v>102039.07999999996</v>
      </c>
      <c r="DQ358" s="1">
        <v>102039.08000000007</v>
      </c>
      <c r="DR358" s="1">
        <v>102039.07999999996</v>
      </c>
      <c r="DS358" s="1">
        <v>102039.07999999996</v>
      </c>
      <c r="DT358" s="1">
        <v>102039.07999999996</v>
      </c>
      <c r="DU358" s="1">
        <v>104537.10000000009</v>
      </c>
      <c r="DV358" s="1">
        <v>106120.64</v>
      </c>
      <c r="DW358" s="1">
        <v>106120.64</v>
      </c>
      <c r="DX358" s="1">
        <v>409715.95999999996</v>
      </c>
      <c r="DY358" s="1">
        <v>207319.07999999996</v>
      </c>
      <c r="DZ358" s="1">
        <v>207319.08000000007</v>
      </c>
      <c r="EA358" s="1">
        <v>207319.07999999996</v>
      </c>
      <c r="EB358" s="1">
        <v>207319.08000000007</v>
      </c>
      <c r="EC358" s="1">
        <v>207319.07999999984</v>
      </c>
      <c r="ED358" s="1">
        <v>207319.08000000007</v>
      </c>
      <c r="EE358" s="1">
        <v>207319.08000000007</v>
      </c>
      <c r="EF358" s="1">
        <v>207319.07999999984</v>
      </c>
      <c r="EG358" s="1">
        <v>207319.08000000007</v>
      </c>
      <c r="EH358" s="1">
        <v>106120.64</v>
      </c>
      <c r="EI358" s="1">
        <v>106120.64</v>
      </c>
      <c r="EJ358" s="1">
        <v>409715.95999999996</v>
      </c>
      <c r="EK358" s="1">
        <v>207319.07999999996</v>
      </c>
      <c r="EL358" s="1">
        <v>207319.08000000007</v>
      </c>
      <c r="EM358" s="1">
        <v>207319.07999999996</v>
      </c>
      <c r="EN358" s="1">
        <v>207319.08000000007</v>
      </c>
      <c r="EO358" s="1">
        <v>207319.07999999984</v>
      </c>
      <c r="EP358" s="1">
        <v>207319.08000000007</v>
      </c>
      <c r="EQ358" s="4">
        <v>207319.08000000007</v>
      </c>
      <c r="ER358" s="1">
        <v>207319.07999999984</v>
      </c>
      <c r="ES358" s="35">
        <v>207319.08000000007</v>
      </c>
      <c r="ET358" s="1">
        <v>106120.64493333337</v>
      </c>
      <c r="EU358" s="1">
        <v>106120.64493333337</v>
      </c>
      <c r="EV358" s="1">
        <v>106120.64493333337</v>
      </c>
      <c r="EW358" s="1">
        <v>106120.64493333337</v>
      </c>
      <c r="EX358" s="1">
        <v>106120.64493333337</v>
      </c>
      <c r="EY358" s="1">
        <v>106120.64493333337</v>
      </c>
      <c r="EZ358" s="1">
        <v>106120.64493333337</v>
      </c>
      <c r="FA358" s="1">
        <v>106120.64493333337</v>
      </c>
      <c r="FB358" s="1">
        <v>106120.64493333337</v>
      </c>
      <c r="FC358" s="1">
        <v>106120.64493333337</v>
      </c>
      <c r="FD358" s="1">
        <v>106120.64493333337</v>
      </c>
      <c r="FE358" s="1">
        <v>106120.64493333337</v>
      </c>
      <c r="FF358" s="1">
        <v>231789.66666666666</v>
      </c>
      <c r="FG358" s="1">
        <v>231789.66666666666</v>
      </c>
      <c r="FH358" s="1">
        <v>231789.66666666666</v>
      </c>
      <c r="FI358" s="1">
        <v>231789.66666666666</v>
      </c>
      <c r="FJ358" s="1">
        <v>231789.66666666666</v>
      </c>
      <c r="FK358" s="1">
        <v>231789.66666666666</v>
      </c>
      <c r="FL358" s="1">
        <v>231789.66666666666</v>
      </c>
      <c r="FM358" s="1">
        <v>231789.66666666666</v>
      </c>
      <c r="FN358" s="1">
        <v>231789.66666666666</v>
      </c>
      <c r="FO358" s="1">
        <v>231789.66666666666</v>
      </c>
      <c r="FP358" s="1">
        <v>231789.66666666666</v>
      </c>
      <c r="FQ358" s="1">
        <v>231789.66666666666</v>
      </c>
      <c r="FR358" s="1">
        <f>SUMIF('[1]2026B and 2026F Details'!$AU:$AU,[1]GAE!$HZ358,'[1]2026B and 2026F Details'!DV:DV)</f>
        <v>0</v>
      </c>
      <c r="FS358" s="1">
        <f>SUMIF('[1]2026B and 2026F Details'!$AU:$AU,[1]GAE!$HZ358,'[1]2026B and 2026F Details'!DW:DW)</f>
        <v>0</v>
      </c>
      <c r="FT358" s="1">
        <f>SUMIF('[1]2026B and 2026F Details'!$AU:$AU,[1]GAE!$HZ358,'[1]2026B and 2026F Details'!DX:DX)</f>
        <v>0</v>
      </c>
      <c r="FU358" s="1">
        <f>SUMIF('[1]2026B and 2026F Details'!$AU:$AU,[1]GAE!$HZ358,'[1]2026B and 2026F Details'!DY:DY)</f>
        <v>0</v>
      </c>
      <c r="FV358" s="1">
        <f>SUMIF('[1]2026B and 2026F Details'!$AU:$AU,[1]GAE!$HZ358,'[1]2026B and 2026F Details'!DZ:DZ)</f>
        <v>0</v>
      </c>
      <c r="FW358" s="1">
        <f>SUMIF('[1]2026B and 2026F Details'!$AU:$AU,[1]GAE!$HZ358,'[1]2026B and 2026F Details'!EA:EA)</f>
        <v>0</v>
      </c>
      <c r="FX358" s="1">
        <f>SUMIF('[1]2026B and 2026F Details'!$AU:$AU,[1]GAE!$HZ358,'[1]2026B and 2026F Details'!EB:EB)</f>
        <v>0</v>
      </c>
      <c r="FY358" s="1">
        <f>SUMIF('[1]2026B and 2026F Details'!$AU:$AU,[1]GAE!$HZ358,'[1]2026B and 2026F Details'!EC:EC)</f>
        <v>0</v>
      </c>
      <c r="FZ358" s="1">
        <f>SUMIF('[1]2026B and 2026F Details'!$AU:$AU,[1]GAE!$HZ358,'[1]2026B and 2026F Details'!ED:ED)</f>
        <v>0</v>
      </c>
      <c r="GA358" s="1">
        <f>SUMIF('[1]2026B and 2026F Details'!$AU:$AU,[1]GAE!$HZ358,'[1]2026B and 2026F Details'!EE:EE)</f>
        <v>0</v>
      </c>
      <c r="GB358" s="1">
        <f>SUMIF('[1]2026B and 2026F Details'!$AU:$AU,[1]GAE!$HZ358,'[1]2026B and 2026F Details'!EF:EF)</f>
        <v>0</v>
      </c>
      <c r="GC358" s="1">
        <f>SUMIF('[1]2026B and 2026F Details'!$AU:$AU,[1]GAE!$HZ358,'[1]2026B and 2026F Details'!EG:EG)</f>
        <v>0</v>
      </c>
      <c r="GD358" t="s">
        <v>143</v>
      </c>
    </row>
    <row r="359" spans="1:187" x14ac:dyDescent="0.35">
      <c r="A359" t="s">
        <v>103</v>
      </c>
      <c r="B359" t="s">
        <v>114</v>
      </c>
      <c r="C359">
        <v>81111101</v>
      </c>
      <c r="D359">
        <v>61021304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3472933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3767368</v>
      </c>
      <c r="AC359" s="1">
        <v>358305.85</v>
      </c>
      <c r="AD359" s="1">
        <v>358305.85</v>
      </c>
      <c r="AE359" s="1">
        <v>358305.85000000009</v>
      </c>
      <c r="AF359" s="1">
        <v>358305.84999999986</v>
      </c>
      <c r="AG359" s="1">
        <v>358305.85000000009</v>
      </c>
      <c r="AH359" s="1">
        <v>358305.85000000009</v>
      </c>
      <c r="AI359" s="1">
        <v>358305.85000000009</v>
      </c>
      <c r="AJ359" s="1">
        <v>358305.84999999963</v>
      </c>
      <c r="AK359" s="1">
        <v>358305.85000000009</v>
      </c>
      <c r="AL359" s="1">
        <v>358305.85000000009</v>
      </c>
      <c r="AM359" s="1">
        <v>358305.85000000009</v>
      </c>
      <c r="AN359" s="1">
        <v>-23822.350000000093</v>
      </c>
      <c r="AO359" s="1">
        <v>399280.84</v>
      </c>
      <c r="AP359" s="1">
        <v>399280.84</v>
      </c>
      <c r="AQ359" s="1">
        <v>399280.83999999997</v>
      </c>
      <c r="AR359" s="1">
        <v>399280.84000000008</v>
      </c>
      <c r="AS359" s="1">
        <v>399280.83999999985</v>
      </c>
      <c r="AT359" s="1">
        <v>399280.84000000008</v>
      </c>
      <c r="AU359" s="1">
        <v>399280.83999999985</v>
      </c>
      <c r="AV359" s="1">
        <v>399280.84000000032</v>
      </c>
      <c r="AW359" s="1">
        <v>399280.83999999985</v>
      </c>
      <c r="AX359" s="1">
        <v>399280.83999999985</v>
      </c>
      <c r="AY359" s="1">
        <v>399280.84000000032</v>
      </c>
      <c r="AZ359" s="1">
        <v>-2371582.2400000002</v>
      </c>
      <c r="BA359" s="1">
        <v>97835.622309714905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X359" s="1">
        <v>97835.622309714905</v>
      </c>
      <c r="CY359" s="1">
        <v>97835.622309714905</v>
      </c>
      <c r="CZ359" s="1">
        <v>97835.622309714905</v>
      </c>
      <c r="DA359" s="1">
        <v>97835.622309714905</v>
      </c>
      <c r="DB359" s="1">
        <v>97835.622309714905</v>
      </c>
      <c r="DC359" s="1">
        <v>97835.622309714905</v>
      </c>
      <c r="DD359" s="1">
        <v>97835.622309714905</v>
      </c>
      <c r="DE359" s="1">
        <v>97835.622309714905</v>
      </c>
      <c r="DF359" s="1">
        <v>97835.622309714905</v>
      </c>
      <c r="DG359" s="1">
        <v>97835.622309714905</v>
      </c>
      <c r="DH359" s="1">
        <v>97835.622309714905</v>
      </c>
      <c r="DI359" s="1">
        <v>97835.622309714905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4">
        <v>0</v>
      </c>
      <c r="ER359" s="1">
        <v>0</v>
      </c>
      <c r="ES359" s="35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f>SUMIF('[1]2026B and 2026F Details'!$AU:$AU,[1]GAE!$HZ359,'[1]2026B and 2026F Details'!DV:DV)</f>
        <v>0</v>
      </c>
      <c r="FS359" s="1">
        <f>SUMIF('[1]2026B and 2026F Details'!$AU:$AU,[1]GAE!$HZ359,'[1]2026B and 2026F Details'!DW:DW)</f>
        <v>0</v>
      </c>
      <c r="FT359" s="1">
        <f>SUMIF('[1]2026B and 2026F Details'!$AU:$AU,[1]GAE!$HZ359,'[1]2026B and 2026F Details'!DX:DX)</f>
        <v>0</v>
      </c>
      <c r="FU359" s="1">
        <f>SUMIF('[1]2026B and 2026F Details'!$AU:$AU,[1]GAE!$HZ359,'[1]2026B and 2026F Details'!DY:DY)</f>
        <v>0</v>
      </c>
      <c r="FV359" s="1">
        <f>SUMIF('[1]2026B and 2026F Details'!$AU:$AU,[1]GAE!$HZ359,'[1]2026B and 2026F Details'!DZ:DZ)</f>
        <v>0</v>
      </c>
      <c r="FW359" s="1">
        <f>SUMIF('[1]2026B and 2026F Details'!$AU:$AU,[1]GAE!$HZ359,'[1]2026B and 2026F Details'!EA:EA)</f>
        <v>0</v>
      </c>
      <c r="FX359" s="1">
        <f>SUMIF('[1]2026B and 2026F Details'!$AU:$AU,[1]GAE!$HZ359,'[1]2026B and 2026F Details'!EB:EB)</f>
        <v>0</v>
      </c>
      <c r="FY359" s="1">
        <f>SUMIF('[1]2026B and 2026F Details'!$AU:$AU,[1]GAE!$HZ359,'[1]2026B and 2026F Details'!EC:EC)</f>
        <v>0</v>
      </c>
      <c r="FZ359" s="1">
        <f>SUMIF('[1]2026B and 2026F Details'!$AU:$AU,[1]GAE!$HZ359,'[1]2026B and 2026F Details'!ED:ED)</f>
        <v>0</v>
      </c>
      <c r="GA359" s="1">
        <f>SUMIF('[1]2026B and 2026F Details'!$AU:$AU,[1]GAE!$HZ359,'[1]2026B and 2026F Details'!EE:EE)</f>
        <v>0</v>
      </c>
      <c r="GB359" s="1">
        <f>SUMIF('[1]2026B and 2026F Details'!$AU:$AU,[1]GAE!$HZ359,'[1]2026B and 2026F Details'!EF:EF)</f>
        <v>0</v>
      </c>
      <c r="GC359" s="1">
        <f>SUMIF('[1]2026B and 2026F Details'!$AU:$AU,[1]GAE!$HZ359,'[1]2026B and 2026F Details'!EG:EG)</f>
        <v>0</v>
      </c>
      <c r="GD359" t="s">
        <v>143</v>
      </c>
    </row>
    <row r="360" spans="1:187" x14ac:dyDescent="0.35">
      <c r="A360" t="s">
        <v>103</v>
      </c>
      <c r="B360" t="s">
        <v>114</v>
      </c>
      <c r="C360">
        <v>90111101</v>
      </c>
      <c r="D360">
        <v>61021304</v>
      </c>
      <c r="E360" s="1">
        <v>1536655.11</v>
      </c>
      <c r="F360" s="1">
        <v>1536655.11</v>
      </c>
      <c r="G360" s="1">
        <v>1536655.1099999999</v>
      </c>
      <c r="H360" s="1">
        <v>1536655.1100000003</v>
      </c>
      <c r="I360" s="1">
        <v>1536655.1099999994</v>
      </c>
      <c r="J360" s="1">
        <v>1536655.1100000003</v>
      </c>
      <c r="K360" s="1">
        <v>1659255.1099999994</v>
      </c>
      <c r="L360" s="1">
        <v>1536655.1100000013</v>
      </c>
      <c r="M360" s="1">
        <v>1536655.1099999994</v>
      </c>
      <c r="N360" s="1">
        <v>6204938.0099999998</v>
      </c>
      <c r="O360" s="1">
        <v>0</v>
      </c>
      <c r="P360" s="1">
        <v>0</v>
      </c>
      <c r="Q360" s="1">
        <v>2087986.76</v>
      </c>
      <c r="R360" s="1">
        <v>2087986.76</v>
      </c>
      <c r="S360" s="1">
        <v>2087986.7600000002</v>
      </c>
      <c r="T360" s="1">
        <v>2087986.7599999998</v>
      </c>
      <c r="U360" s="1">
        <v>2087986.7600000007</v>
      </c>
      <c r="V360" s="1">
        <v>2087986.7599999998</v>
      </c>
      <c r="W360" s="1">
        <v>2087986.7599999998</v>
      </c>
      <c r="X360" s="1">
        <v>2087986.7599999998</v>
      </c>
      <c r="Y360" s="1">
        <v>2087986.7599999998</v>
      </c>
      <c r="Z360" s="1">
        <v>2087986.7600000016</v>
      </c>
      <c r="AA360" s="1">
        <v>2087986.7599999979</v>
      </c>
      <c r="AB360" s="1">
        <v>3202655.6400000006</v>
      </c>
      <c r="AC360" s="1">
        <v>1974059.55</v>
      </c>
      <c r="AD360" s="1">
        <v>1974059.55</v>
      </c>
      <c r="AE360" s="1">
        <v>1974059.5500000003</v>
      </c>
      <c r="AF360" s="1">
        <v>1974059.5499999998</v>
      </c>
      <c r="AG360" s="1">
        <v>1974059.5499999998</v>
      </c>
      <c r="AH360" s="1">
        <v>1974059.5500000007</v>
      </c>
      <c r="AI360" s="1">
        <v>1974059.5499999989</v>
      </c>
      <c r="AJ360" s="1">
        <v>1974059.5500000007</v>
      </c>
      <c r="AK360" s="1">
        <v>1974059.5499999989</v>
      </c>
      <c r="AL360" s="1">
        <v>1974059.5500000007</v>
      </c>
      <c r="AM360" s="1">
        <v>1974059.5500000007</v>
      </c>
      <c r="AN360" s="1">
        <v>6847302.9499999993</v>
      </c>
      <c r="AO360" s="1">
        <v>1527533.08</v>
      </c>
      <c r="AP360" s="1">
        <v>1527533.08</v>
      </c>
      <c r="AQ360" s="1">
        <v>1527533.08</v>
      </c>
      <c r="AR360" s="1">
        <v>1527533.08</v>
      </c>
      <c r="AS360" s="1">
        <v>1527533.08</v>
      </c>
      <c r="AT360" s="1">
        <v>1527533.08</v>
      </c>
      <c r="AU360" s="1">
        <v>1527533.08</v>
      </c>
      <c r="AV360" s="1">
        <v>1527533.08</v>
      </c>
      <c r="AW360" s="1">
        <v>1527533.08</v>
      </c>
      <c r="AX360" s="1">
        <v>1527533.08</v>
      </c>
      <c r="AY360" s="1">
        <v>12724669.199999999</v>
      </c>
      <c r="AZ360" s="1">
        <v>7205929</v>
      </c>
      <c r="BA360" s="1">
        <v>2326888.1059681256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X360" s="1">
        <v>2326888.1059681256</v>
      </c>
      <c r="CY360" s="1">
        <v>2326888.1059681256</v>
      </c>
      <c r="CZ360" s="1">
        <v>2326888.1059681256</v>
      </c>
      <c r="DA360" s="1">
        <v>2326888.1059681256</v>
      </c>
      <c r="DB360" s="1">
        <v>2326888.1059681256</v>
      </c>
      <c r="DC360" s="1">
        <v>2326888.1059681256</v>
      </c>
      <c r="DD360" s="1">
        <v>2326888.1059681256</v>
      </c>
      <c r="DE360" s="1">
        <v>2326888.1059681256</v>
      </c>
      <c r="DF360" s="1">
        <v>2326888.1059681256</v>
      </c>
      <c r="DG360" s="1">
        <v>2326888.1059681256</v>
      </c>
      <c r="DH360" s="1">
        <v>2326888.1059681256</v>
      </c>
      <c r="DI360" s="1">
        <v>2326888.1059681256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4">
        <v>0</v>
      </c>
      <c r="ER360" s="1">
        <v>0</v>
      </c>
      <c r="ES360" s="35"/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f>SUMIF('[1]2026B and 2026F Details'!$AU:$AU,[1]GAE!$HZ360,'[1]2026B and 2026F Details'!DV:DV)</f>
        <v>0</v>
      </c>
      <c r="FS360" s="1">
        <f>SUMIF('[1]2026B and 2026F Details'!$AU:$AU,[1]GAE!$HZ360,'[1]2026B and 2026F Details'!DW:DW)</f>
        <v>0</v>
      </c>
      <c r="FT360" s="1">
        <f>SUMIF('[1]2026B and 2026F Details'!$AU:$AU,[1]GAE!$HZ360,'[1]2026B and 2026F Details'!DX:DX)</f>
        <v>0</v>
      </c>
      <c r="FU360" s="1">
        <f>SUMIF('[1]2026B and 2026F Details'!$AU:$AU,[1]GAE!$HZ360,'[1]2026B and 2026F Details'!DY:DY)</f>
        <v>0</v>
      </c>
      <c r="FV360" s="1">
        <f>SUMIF('[1]2026B and 2026F Details'!$AU:$AU,[1]GAE!$HZ360,'[1]2026B and 2026F Details'!DZ:DZ)</f>
        <v>0</v>
      </c>
      <c r="FW360" s="1">
        <f>SUMIF('[1]2026B and 2026F Details'!$AU:$AU,[1]GAE!$HZ360,'[1]2026B and 2026F Details'!EA:EA)</f>
        <v>0</v>
      </c>
      <c r="FX360" s="1">
        <f>SUMIF('[1]2026B and 2026F Details'!$AU:$AU,[1]GAE!$HZ360,'[1]2026B and 2026F Details'!EB:EB)</f>
        <v>0</v>
      </c>
      <c r="FY360" s="1">
        <f>SUMIF('[1]2026B and 2026F Details'!$AU:$AU,[1]GAE!$HZ360,'[1]2026B and 2026F Details'!EC:EC)</f>
        <v>0</v>
      </c>
      <c r="FZ360" s="1">
        <f>SUMIF('[1]2026B and 2026F Details'!$AU:$AU,[1]GAE!$HZ360,'[1]2026B and 2026F Details'!ED:ED)</f>
        <v>0</v>
      </c>
      <c r="GA360" s="1">
        <f>SUMIF('[1]2026B and 2026F Details'!$AU:$AU,[1]GAE!$HZ360,'[1]2026B and 2026F Details'!EE:EE)</f>
        <v>0</v>
      </c>
      <c r="GB360" s="1">
        <f>SUMIF('[1]2026B and 2026F Details'!$AU:$AU,[1]GAE!$HZ360,'[1]2026B and 2026F Details'!EF:EF)</f>
        <v>0</v>
      </c>
      <c r="GC360" s="1">
        <f>SUMIF('[1]2026B and 2026F Details'!$AU:$AU,[1]GAE!$HZ360,'[1]2026B and 2026F Details'!EG:EG)</f>
        <v>0</v>
      </c>
      <c r="GD360" t="s">
        <v>143</v>
      </c>
    </row>
    <row r="361" spans="1:187" x14ac:dyDescent="0.35">
      <c r="A361" t="s">
        <v>103</v>
      </c>
      <c r="B361" t="s">
        <v>114</v>
      </c>
      <c r="C361">
        <v>80121101</v>
      </c>
      <c r="D361">
        <v>61021306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4010</v>
      </c>
      <c r="L361" s="1">
        <v>4010</v>
      </c>
      <c r="M361" s="1">
        <v>4010</v>
      </c>
      <c r="N361" s="1">
        <v>4010</v>
      </c>
      <c r="O361" s="1">
        <v>4010</v>
      </c>
      <c r="P361" s="1">
        <v>4010</v>
      </c>
      <c r="Q361" s="1">
        <v>4060</v>
      </c>
      <c r="R361" s="1">
        <v>4060</v>
      </c>
      <c r="S361" s="1">
        <v>11420</v>
      </c>
      <c r="T361" s="1">
        <v>11420</v>
      </c>
      <c r="U361" s="1">
        <v>11420</v>
      </c>
      <c r="V361" s="1">
        <v>11420</v>
      </c>
      <c r="W361" s="1">
        <v>11420</v>
      </c>
      <c r="X361" s="1">
        <v>11420</v>
      </c>
      <c r="Y361" s="1">
        <v>11420</v>
      </c>
      <c r="Z361" s="1">
        <v>11420</v>
      </c>
      <c r="AA361" s="1">
        <v>11420</v>
      </c>
      <c r="AB361" s="1">
        <v>11420</v>
      </c>
      <c r="AC361" s="1">
        <v>11980</v>
      </c>
      <c r="AD361" s="1">
        <v>7720</v>
      </c>
      <c r="AE361" s="1">
        <v>7720</v>
      </c>
      <c r="AF361" s="1">
        <v>7720</v>
      </c>
      <c r="AG361" s="1">
        <v>5790</v>
      </c>
      <c r="AH361" s="1">
        <v>5790</v>
      </c>
      <c r="AI361" s="1">
        <v>5790</v>
      </c>
      <c r="AJ361" s="1">
        <v>5790</v>
      </c>
      <c r="AK361" s="1">
        <v>5790</v>
      </c>
      <c r="AL361" s="1">
        <v>5790</v>
      </c>
      <c r="AM361" s="1">
        <v>5790</v>
      </c>
      <c r="AN361" s="1">
        <v>5790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4">
        <v>0</v>
      </c>
      <c r="ER361" s="1">
        <v>0</v>
      </c>
      <c r="ES361" s="35"/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f>SUMIF('[1]2026B and 2026F Details'!$AU:$AU,[1]GAE!$HZ361,'[1]2026B and 2026F Details'!DV:DV)</f>
        <v>0</v>
      </c>
      <c r="FS361" s="1">
        <f>SUMIF('[1]2026B and 2026F Details'!$AU:$AU,[1]GAE!$HZ361,'[1]2026B and 2026F Details'!DW:DW)</f>
        <v>0</v>
      </c>
      <c r="FT361" s="1">
        <f>SUMIF('[1]2026B and 2026F Details'!$AU:$AU,[1]GAE!$HZ361,'[1]2026B and 2026F Details'!DX:DX)</f>
        <v>0</v>
      </c>
      <c r="FU361" s="1">
        <f>SUMIF('[1]2026B and 2026F Details'!$AU:$AU,[1]GAE!$HZ361,'[1]2026B and 2026F Details'!DY:DY)</f>
        <v>0</v>
      </c>
      <c r="FV361" s="1">
        <f>SUMIF('[1]2026B and 2026F Details'!$AU:$AU,[1]GAE!$HZ361,'[1]2026B and 2026F Details'!DZ:DZ)</f>
        <v>0</v>
      </c>
      <c r="FW361" s="1">
        <f>SUMIF('[1]2026B and 2026F Details'!$AU:$AU,[1]GAE!$HZ361,'[1]2026B and 2026F Details'!EA:EA)</f>
        <v>0</v>
      </c>
      <c r="FX361" s="1">
        <f>SUMIF('[1]2026B and 2026F Details'!$AU:$AU,[1]GAE!$HZ361,'[1]2026B and 2026F Details'!EB:EB)</f>
        <v>0</v>
      </c>
      <c r="FY361" s="1">
        <f>SUMIF('[1]2026B and 2026F Details'!$AU:$AU,[1]GAE!$HZ361,'[1]2026B and 2026F Details'!EC:EC)</f>
        <v>0</v>
      </c>
      <c r="FZ361" s="1">
        <f>SUMIF('[1]2026B and 2026F Details'!$AU:$AU,[1]GAE!$HZ361,'[1]2026B and 2026F Details'!ED:ED)</f>
        <v>0</v>
      </c>
      <c r="GA361" s="1">
        <f>SUMIF('[1]2026B and 2026F Details'!$AU:$AU,[1]GAE!$HZ361,'[1]2026B and 2026F Details'!EE:EE)</f>
        <v>0</v>
      </c>
      <c r="GB361" s="1">
        <f>SUMIF('[1]2026B and 2026F Details'!$AU:$AU,[1]GAE!$HZ361,'[1]2026B and 2026F Details'!EF:EF)</f>
        <v>0</v>
      </c>
      <c r="GC361" s="1">
        <f>SUMIF('[1]2026B and 2026F Details'!$AU:$AU,[1]GAE!$HZ361,'[1]2026B and 2026F Details'!EG:EG)</f>
        <v>0</v>
      </c>
      <c r="GD361" t="s">
        <v>115</v>
      </c>
      <c r="GE361" t="s">
        <v>144</v>
      </c>
    </row>
    <row r="362" spans="1:187" x14ac:dyDescent="0.35">
      <c r="A362" t="s">
        <v>103</v>
      </c>
      <c r="B362" t="s">
        <v>114</v>
      </c>
      <c r="C362">
        <v>80311101</v>
      </c>
      <c r="D362">
        <v>61021306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18935.5</v>
      </c>
      <c r="L362" s="1">
        <v>27698</v>
      </c>
      <c r="M362" s="1">
        <v>27698.020000000004</v>
      </c>
      <c r="N362" s="1">
        <v>29978.01999999999</v>
      </c>
      <c r="O362" s="1">
        <v>29978.020000000004</v>
      </c>
      <c r="P362" s="1">
        <v>34675.540000000008</v>
      </c>
      <c r="Q362" s="1">
        <v>30851.040000000001</v>
      </c>
      <c r="R362" s="1">
        <v>34531.040000000001</v>
      </c>
      <c r="S362" s="1">
        <v>39531.06</v>
      </c>
      <c r="T362" s="1">
        <v>37276.060000000012</v>
      </c>
      <c r="U362" s="1">
        <v>37276.06</v>
      </c>
      <c r="V362" s="1">
        <v>37276.06</v>
      </c>
      <c r="W362" s="1">
        <v>37276.06</v>
      </c>
      <c r="X362" s="1">
        <v>37276.06</v>
      </c>
      <c r="Y362" s="1">
        <v>33596.06</v>
      </c>
      <c r="Z362" s="1">
        <v>33596.049999999988</v>
      </c>
      <c r="AA362" s="1">
        <v>36226.06</v>
      </c>
      <c r="AB362" s="1">
        <v>36226.06</v>
      </c>
      <c r="AC362" s="1">
        <v>39558.550000000003</v>
      </c>
      <c r="AD362" s="1">
        <v>34908.53</v>
      </c>
      <c r="AE362" s="1">
        <v>36333.53</v>
      </c>
      <c r="AF362" s="1">
        <v>38363.530000000013</v>
      </c>
      <c r="AG362" s="1">
        <v>40490.039999999979</v>
      </c>
      <c r="AH362" s="1">
        <v>40490.040000000008</v>
      </c>
      <c r="AI362" s="1">
        <v>42895.03</v>
      </c>
      <c r="AJ362" s="1">
        <v>42895.030000000028</v>
      </c>
      <c r="AK362" s="1">
        <v>42450.01999999996</v>
      </c>
      <c r="AL362" s="1">
        <v>48185.030000000028</v>
      </c>
      <c r="AM362" s="1">
        <v>56013.52999999997</v>
      </c>
      <c r="AN362" s="1">
        <v>49583.540000000037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4">
        <v>0</v>
      </c>
      <c r="ER362" s="1">
        <v>0</v>
      </c>
      <c r="ES362" s="35"/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f>SUMIF('[1]2026B and 2026F Details'!$AU:$AU,[1]GAE!$HZ362,'[1]2026B and 2026F Details'!DV:DV)</f>
        <v>0</v>
      </c>
      <c r="FS362" s="1">
        <f>SUMIF('[1]2026B and 2026F Details'!$AU:$AU,[1]GAE!$HZ362,'[1]2026B and 2026F Details'!DW:DW)</f>
        <v>0</v>
      </c>
      <c r="FT362" s="1">
        <f>SUMIF('[1]2026B and 2026F Details'!$AU:$AU,[1]GAE!$HZ362,'[1]2026B and 2026F Details'!DX:DX)</f>
        <v>0</v>
      </c>
      <c r="FU362" s="1">
        <f>SUMIF('[1]2026B and 2026F Details'!$AU:$AU,[1]GAE!$HZ362,'[1]2026B and 2026F Details'!DY:DY)</f>
        <v>0</v>
      </c>
      <c r="FV362" s="1">
        <f>SUMIF('[1]2026B and 2026F Details'!$AU:$AU,[1]GAE!$HZ362,'[1]2026B and 2026F Details'!DZ:DZ)</f>
        <v>0</v>
      </c>
      <c r="FW362" s="1">
        <f>SUMIF('[1]2026B and 2026F Details'!$AU:$AU,[1]GAE!$HZ362,'[1]2026B and 2026F Details'!EA:EA)</f>
        <v>0</v>
      </c>
      <c r="FX362" s="1">
        <f>SUMIF('[1]2026B and 2026F Details'!$AU:$AU,[1]GAE!$HZ362,'[1]2026B and 2026F Details'!EB:EB)</f>
        <v>0</v>
      </c>
      <c r="FY362" s="1">
        <f>SUMIF('[1]2026B and 2026F Details'!$AU:$AU,[1]GAE!$HZ362,'[1]2026B and 2026F Details'!EC:EC)</f>
        <v>0</v>
      </c>
      <c r="FZ362" s="1">
        <f>SUMIF('[1]2026B and 2026F Details'!$AU:$AU,[1]GAE!$HZ362,'[1]2026B and 2026F Details'!ED:ED)</f>
        <v>0</v>
      </c>
      <c r="GA362" s="1">
        <f>SUMIF('[1]2026B and 2026F Details'!$AU:$AU,[1]GAE!$HZ362,'[1]2026B and 2026F Details'!EE:EE)</f>
        <v>0</v>
      </c>
      <c r="GB362" s="1">
        <f>SUMIF('[1]2026B and 2026F Details'!$AU:$AU,[1]GAE!$HZ362,'[1]2026B and 2026F Details'!EF:EF)</f>
        <v>0</v>
      </c>
      <c r="GC362" s="1">
        <f>SUMIF('[1]2026B and 2026F Details'!$AU:$AU,[1]GAE!$HZ362,'[1]2026B and 2026F Details'!EG:EG)</f>
        <v>0</v>
      </c>
      <c r="GD362" t="s">
        <v>115</v>
      </c>
      <c r="GE362" t="s">
        <v>144</v>
      </c>
    </row>
    <row r="363" spans="1:187" x14ac:dyDescent="0.35">
      <c r="A363" t="s">
        <v>103</v>
      </c>
      <c r="B363" t="s">
        <v>114</v>
      </c>
      <c r="C363">
        <v>81121101</v>
      </c>
      <c r="D363">
        <v>61021306</v>
      </c>
      <c r="E363" s="1">
        <v>5094.8500000000004</v>
      </c>
      <c r="F363" s="1">
        <v>5094.8500000000004</v>
      </c>
      <c r="G363" s="1">
        <v>8331</v>
      </c>
      <c r="H363" s="1">
        <v>-995.47000000000116</v>
      </c>
      <c r="I363" s="1">
        <v>2066.869999999999</v>
      </c>
      <c r="J363" s="1">
        <v>4022.25</v>
      </c>
      <c r="K363" s="1">
        <v>5839.75</v>
      </c>
      <c r="L363" s="1">
        <v>7657.25</v>
      </c>
      <c r="M363" s="1">
        <v>7657.25</v>
      </c>
      <c r="N363" s="1">
        <v>7617.25</v>
      </c>
      <c r="O363" s="1">
        <v>8090</v>
      </c>
      <c r="P363" s="1">
        <v>9434.7500000000073</v>
      </c>
      <c r="Q363" s="1">
        <v>9597</v>
      </c>
      <c r="R363" s="1">
        <v>9597</v>
      </c>
      <c r="S363" s="1">
        <v>9597</v>
      </c>
      <c r="T363" s="1">
        <v>9612</v>
      </c>
      <c r="U363" s="1">
        <v>9612</v>
      </c>
      <c r="V363" s="1">
        <v>9612</v>
      </c>
      <c r="W363" s="1">
        <v>9612</v>
      </c>
      <c r="X363" s="1">
        <v>9612</v>
      </c>
      <c r="Y363" s="1">
        <v>9612</v>
      </c>
      <c r="Z363" s="1">
        <v>9612</v>
      </c>
      <c r="AA363" s="1">
        <v>9612</v>
      </c>
      <c r="AB363" s="1">
        <v>9612</v>
      </c>
      <c r="AC363" s="1">
        <v>10504.5</v>
      </c>
      <c r="AD363" s="1">
        <v>10504.5</v>
      </c>
      <c r="AE363" s="1">
        <v>10504.5</v>
      </c>
      <c r="AF363" s="1">
        <v>10504.5</v>
      </c>
      <c r="AG363" s="1">
        <v>10504.5</v>
      </c>
      <c r="AH363" s="1">
        <v>10504.5</v>
      </c>
      <c r="AI363" s="1">
        <v>10504.5</v>
      </c>
      <c r="AJ363" s="1">
        <v>10504.5</v>
      </c>
      <c r="AK363" s="1">
        <v>10504.5</v>
      </c>
      <c r="AL363" s="1">
        <v>10504.5</v>
      </c>
      <c r="AM363" s="1">
        <v>1982</v>
      </c>
      <c r="AN363" s="1">
        <v>10504.5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4">
        <v>0</v>
      </c>
      <c r="ER363" s="1">
        <v>0</v>
      </c>
      <c r="ES363" s="35"/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f>SUMIF('[1]2026B and 2026F Details'!$AU:$AU,[1]GAE!$HZ363,'[1]2026B and 2026F Details'!DV:DV)</f>
        <v>0</v>
      </c>
      <c r="FS363" s="1">
        <f>SUMIF('[1]2026B and 2026F Details'!$AU:$AU,[1]GAE!$HZ363,'[1]2026B and 2026F Details'!DW:DW)</f>
        <v>0</v>
      </c>
      <c r="FT363" s="1">
        <f>SUMIF('[1]2026B and 2026F Details'!$AU:$AU,[1]GAE!$HZ363,'[1]2026B and 2026F Details'!DX:DX)</f>
        <v>0</v>
      </c>
      <c r="FU363" s="1">
        <f>SUMIF('[1]2026B and 2026F Details'!$AU:$AU,[1]GAE!$HZ363,'[1]2026B and 2026F Details'!DY:DY)</f>
        <v>0</v>
      </c>
      <c r="FV363" s="1">
        <f>SUMIF('[1]2026B and 2026F Details'!$AU:$AU,[1]GAE!$HZ363,'[1]2026B and 2026F Details'!DZ:DZ)</f>
        <v>0</v>
      </c>
      <c r="FW363" s="1">
        <f>SUMIF('[1]2026B and 2026F Details'!$AU:$AU,[1]GAE!$HZ363,'[1]2026B and 2026F Details'!EA:EA)</f>
        <v>0</v>
      </c>
      <c r="FX363" s="1">
        <f>SUMIF('[1]2026B and 2026F Details'!$AU:$AU,[1]GAE!$HZ363,'[1]2026B and 2026F Details'!EB:EB)</f>
        <v>0</v>
      </c>
      <c r="FY363" s="1">
        <f>SUMIF('[1]2026B and 2026F Details'!$AU:$AU,[1]GAE!$HZ363,'[1]2026B and 2026F Details'!EC:EC)</f>
        <v>0</v>
      </c>
      <c r="FZ363" s="1">
        <f>SUMIF('[1]2026B and 2026F Details'!$AU:$AU,[1]GAE!$HZ363,'[1]2026B and 2026F Details'!ED:ED)</f>
        <v>0</v>
      </c>
      <c r="GA363" s="1">
        <f>SUMIF('[1]2026B and 2026F Details'!$AU:$AU,[1]GAE!$HZ363,'[1]2026B and 2026F Details'!EE:EE)</f>
        <v>0</v>
      </c>
      <c r="GB363" s="1">
        <f>SUMIF('[1]2026B and 2026F Details'!$AU:$AU,[1]GAE!$HZ363,'[1]2026B and 2026F Details'!EF:EF)</f>
        <v>0</v>
      </c>
      <c r="GC363" s="1">
        <f>SUMIF('[1]2026B and 2026F Details'!$AU:$AU,[1]GAE!$HZ363,'[1]2026B and 2026F Details'!EG:EG)</f>
        <v>0</v>
      </c>
      <c r="GD363" t="s">
        <v>115</v>
      </c>
      <c r="GE363" t="s">
        <v>144</v>
      </c>
    </row>
    <row r="364" spans="1:187" x14ac:dyDescent="0.35">
      <c r="A364" t="s">
        <v>103</v>
      </c>
      <c r="B364" t="s">
        <v>114</v>
      </c>
      <c r="C364">
        <v>81131101</v>
      </c>
      <c r="D364">
        <v>61021306</v>
      </c>
      <c r="E364" s="1">
        <v>8064.25</v>
      </c>
      <c r="F364" s="1">
        <v>8064.25</v>
      </c>
      <c r="G364" s="1">
        <v>16356.75</v>
      </c>
      <c r="H364" s="1">
        <v>6706.3799999999974</v>
      </c>
      <c r="I364" s="1">
        <v>14770.620000000003</v>
      </c>
      <c r="J364" s="1">
        <v>14770.630000000005</v>
      </c>
      <c r="K364" s="1">
        <v>20895.62999999999</v>
      </c>
      <c r="L364" s="1">
        <v>26866.130000000005</v>
      </c>
      <c r="M364" s="1">
        <v>32858.62999999999</v>
      </c>
      <c r="N364" s="1">
        <v>38636.130000000005</v>
      </c>
      <c r="O364" s="1">
        <v>59908.760000000009</v>
      </c>
      <c r="P364" s="1">
        <v>36493.629999999976</v>
      </c>
      <c r="Q364" s="1">
        <v>37038.5</v>
      </c>
      <c r="R364" s="1">
        <v>38583.5</v>
      </c>
      <c r="S364" s="1">
        <v>38583.5</v>
      </c>
      <c r="T364" s="1">
        <v>38630</v>
      </c>
      <c r="U364" s="1">
        <v>38630</v>
      </c>
      <c r="V364" s="1">
        <v>38630</v>
      </c>
      <c r="W364" s="1">
        <v>38630</v>
      </c>
      <c r="X364" s="1">
        <v>34405.039999999979</v>
      </c>
      <c r="Y364" s="1">
        <v>34405.040000000037</v>
      </c>
      <c r="Z364" s="1">
        <v>32150.02999999997</v>
      </c>
      <c r="AA364" s="1">
        <v>32150.030000000028</v>
      </c>
      <c r="AB364" s="1">
        <v>32150.02999999997</v>
      </c>
      <c r="AC364" s="1">
        <v>36325.03</v>
      </c>
      <c r="AD364" s="1">
        <v>36325.03</v>
      </c>
      <c r="AE364" s="1">
        <v>34395.03</v>
      </c>
      <c r="AF364" s="1">
        <v>31690.01999999999</v>
      </c>
      <c r="AG364" s="1">
        <v>31985.520000000019</v>
      </c>
      <c r="AH364" s="1">
        <v>29855.51999999999</v>
      </c>
      <c r="AI364" s="1">
        <v>31785.520000000019</v>
      </c>
      <c r="AJ364" s="1">
        <v>33915.51999999999</v>
      </c>
      <c r="AK364" s="1">
        <v>31284.020000000019</v>
      </c>
      <c r="AL364" s="1">
        <v>31284.01999999996</v>
      </c>
      <c r="AM364" s="1">
        <v>33214.020000000019</v>
      </c>
      <c r="AN364" s="1">
        <v>33214.020000000019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4">
        <v>0</v>
      </c>
      <c r="ER364" s="1">
        <v>0</v>
      </c>
      <c r="ES364" s="35"/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f>SUMIF('[1]2026B and 2026F Details'!$AU:$AU,[1]GAE!$HZ364,'[1]2026B and 2026F Details'!DV:DV)</f>
        <v>0</v>
      </c>
      <c r="FS364" s="1">
        <f>SUMIF('[1]2026B and 2026F Details'!$AU:$AU,[1]GAE!$HZ364,'[1]2026B and 2026F Details'!DW:DW)</f>
        <v>0</v>
      </c>
      <c r="FT364" s="1">
        <f>SUMIF('[1]2026B and 2026F Details'!$AU:$AU,[1]GAE!$HZ364,'[1]2026B and 2026F Details'!DX:DX)</f>
        <v>0</v>
      </c>
      <c r="FU364" s="1">
        <f>SUMIF('[1]2026B and 2026F Details'!$AU:$AU,[1]GAE!$HZ364,'[1]2026B and 2026F Details'!DY:DY)</f>
        <v>0</v>
      </c>
      <c r="FV364" s="1">
        <f>SUMIF('[1]2026B and 2026F Details'!$AU:$AU,[1]GAE!$HZ364,'[1]2026B and 2026F Details'!DZ:DZ)</f>
        <v>0</v>
      </c>
      <c r="FW364" s="1">
        <f>SUMIF('[1]2026B and 2026F Details'!$AU:$AU,[1]GAE!$HZ364,'[1]2026B and 2026F Details'!EA:EA)</f>
        <v>0</v>
      </c>
      <c r="FX364" s="1">
        <f>SUMIF('[1]2026B and 2026F Details'!$AU:$AU,[1]GAE!$HZ364,'[1]2026B and 2026F Details'!EB:EB)</f>
        <v>0</v>
      </c>
      <c r="FY364" s="1">
        <f>SUMIF('[1]2026B and 2026F Details'!$AU:$AU,[1]GAE!$HZ364,'[1]2026B and 2026F Details'!EC:EC)</f>
        <v>0</v>
      </c>
      <c r="FZ364" s="1">
        <f>SUMIF('[1]2026B and 2026F Details'!$AU:$AU,[1]GAE!$HZ364,'[1]2026B and 2026F Details'!ED:ED)</f>
        <v>0</v>
      </c>
      <c r="GA364" s="1">
        <f>SUMIF('[1]2026B and 2026F Details'!$AU:$AU,[1]GAE!$HZ364,'[1]2026B and 2026F Details'!EE:EE)</f>
        <v>0</v>
      </c>
      <c r="GB364" s="1">
        <f>SUMIF('[1]2026B and 2026F Details'!$AU:$AU,[1]GAE!$HZ364,'[1]2026B and 2026F Details'!EF:EF)</f>
        <v>0</v>
      </c>
      <c r="GC364" s="1">
        <f>SUMIF('[1]2026B and 2026F Details'!$AU:$AU,[1]GAE!$HZ364,'[1]2026B and 2026F Details'!EG:EG)</f>
        <v>0</v>
      </c>
      <c r="GD364" t="s">
        <v>115</v>
      </c>
      <c r="GE364" t="s">
        <v>144</v>
      </c>
    </row>
    <row r="365" spans="1:187" x14ac:dyDescent="0.35">
      <c r="A365" t="s">
        <v>103</v>
      </c>
      <c r="B365" t="s">
        <v>114</v>
      </c>
      <c r="C365">
        <v>81211101</v>
      </c>
      <c r="D365">
        <v>61021306</v>
      </c>
      <c r="E365" s="1">
        <v>35720.33</v>
      </c>
      <c r="F365" s="1">
        <v>37579.03</v>
      </c>
      <c r="G365" s="1">
        <v>75295.530000000013</v>
      </c>
      <c r="H365" s="1">
        <v>11664.969999999972</v>
      </c>
      <c r="I365" s="1">
        <v>49244</v>
      </c>
      <c r="J365" s="1">
        <v>47312</v>
      </c>
      <c r="K365" s="1">
        <v>51503.25</v>
      </c>
      <c r="L365" s="1">
        <v>59285.75</v>
      </c>
      <c r="M365" s="1">
        <v>61565.75</v>
      </c>
      <c r="N365" s="1">
        <v>67165.75</v>
      </c>
      <c r="O365" s="1">
        <v>52830</v>
      </c>
      <c r="P365" s="1">
        <v>65468.5</v>
      </c>
      <c r="Q365" s="1">
        <v>78021</v>
      </c>
      <c r="R365" s="1">
        <v>78116</v>
      </c>
      <c r="S365" s="1">
        <v>78116</v>
      </c>
      <c r="T365" s="1">
        <v>76164</v>
      </c>
      <c r="U365" s="1">
        <v>76164</v>
      </c>
      <c r="V365" s="1">
        <v>74229</v>
      </c>
      <c r="W365" s="1">
        <v>74229</v>
      </c>
      <c r="X365" s="1">
        <v>70025.150000000023</v>
      </c>
      <c r="Y365" s="1">
        <v>70025.150000000023</v>
      </c>
      <c r="Z365" s="1">
        <v>68039.649999999907</v>
      </c>
      <c r="AA365" s="1">
        <v>68039.650000000023</v>
      </c>
      <c r="AB365" s="1">
        <v>68039.650000000023</v>
      </c>
      <c r="AC365" s="1">
        <v>77622.14</v>
      </c>
      <c r="AD365" s="1">
        <v>80417.150000000009</v>
      </c>
      <c r="AE365" s="1">
        <v>74957.63</v>
      </c>
      <c r="AF365" s="1">
        <v>77662.639999999985</v>
      </c>
      <c r="AG365" s="1">
        <v>76493.159999999974</v>
      </c>
      <c r="AH365" s="1">
        <v>76013.170000000042</v>
      </c>
      <c r="AI365" s="1">
        <v>70436.650000000023</v>
      </c>
      <c r="AJ365" s="1">
        <v>73516.659999999916</v>
      </c>
      <c r="AK365" s="1">
        <v>76671.660000000033</v>
      </c>
      <c r="AL365" s="1">
        <v>82051.680000000051</v>
      </c>
      <c r="AM365" s="1">
        <v>117434.17999999993</v>
      </c>
      <c r="AN365" s="1">
        <v>84726.690000000061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4">
        <v>0</v>
      </c>
      <c r="ER365" s="1">
        <v>0</v>
      </c>
      <c r="ES365" s="35"/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f>SUMIF('[1]2026B and 2026F Details'!$AU:$AU,[1]GAE!$HZ365,'[1]2026B and 2026F Details'!DV:DV)</f>
        <v>0</v>
      </c>
      <c r="FS365" s="1">
        <f>SUMIF('[1]2026B and 2026F Details'!$AU:$AU,[1]GAE!$HZ365,'[1]2026B and 2026F Details'!DW:DW)</f>
        <v>0</v>
      </c>
      <c r="FT365" s="1">
        <f>SUMIF('[1]2026B and 2026F Details'!$AU:$AU,[1]GAE!$HZ365,'[1]2026B and 2026F Details'!DX:DX)</f>
        <v>0</v>
      </c>
      <c r="FU365" s="1">
        <f>SUMIF('[1]2026B and 2026F Details'!$AU:$AU,[1]GAE!$HZ365,'[1]2026B and 2026F Details'!DY:DY)</f>
        <v>0</v>
      </c>
      <c r="FV365" s="1">
        <f>SUMIF('[1]2026B and 2026F Details'!$AU:$AU,[1]GAE!$HZ365,'[1]2026B and 2026F Details'!DZ:DZ)</f>
        <v>0</v>
      </c>
      <c r="FW365" s="1">
        <f>SUMIF('[1]2026B and 2026F Details'!$AU:$AU,[1]GAE!$HZ365,'[1]2026B and 2026F Details'!EA:EA)</f>
        <v>0</v>
      </c>
      <c r="FX365" s="1">
        <f>SUMIF('[1]2026B and 2026F Details'!$AU:$AU,[1]GAE!$HZ365,'[1]2026B and 2026F Details'!EB:EB)</f>
        <v>0</v>
      </c>
      <c r="FY365" s="1">
        <f>SUMIF('[1]2026B and 2026F Details'!$AU:$AU,[1]GAE!$HZ365,'[1]2026B and 2026F Details'!EC:EC)</f>
        <v>0</v>
      </c>
      <c r="FZ365" s="1">
        <f>SUMIF('[1]2026B and 2026F Details'!$AU:$AU,[1]GAE!$HZ365,'[1]2026B and 2026F Details'!ED:ED)</f>
        <v>0</v>
      </c>
      <c r="GA365" s="1">
        <f>SUMIF('[1]2026B and 2026F Details'!$AU:$AU,[1]GAE!$HZ365,'[1]2026B and 2026F Details'!EE:EE)</f>
        <v>0</v>
      </c>
      <c r="GB365" s="1">
        <f>SUMIF('[1]2026B and 2026F Details'!$AU:$AU,[1]GAE!$HZ365,'[1]2026B and 2026F Details'!EF:EF)</f>
        <v>0</v>
      </c>
      <c r="GC365" s="1">
        <f>SUMIF('[1]2026B and 2026F Details'!$AU:$AU,[1]GAE!$HZ365,'[1]2026B and 2026F Details'!EG:EG)</f>
        <v>0</v>
      </c>
      <c r="GD365" t="s">
        <v>115</v>
      </c>
      <c r="GE365" t="s">
        <v>144</v>
      </c>
    </row>
    <row r="366" spans="1:187" x14ac:dyDescent="0.35">
      <c r="A366" t="s">
        <v>103</v>
      </c>
      <c r="B366" t="s">
        <v>114</v>
      </c>
      <c r="C366">
        <v>81311101</v>
      </c>
      <c r="D366">
        <v>61021306</v>
      </c>
      <c r="E366" s="1">
        <v>25720.38</v>
      </c>
      <c r="F366" s="1">
        <v>27345.329999999998</v>
      </c>
      <c r="G366" s="1">
        <v>54484.390000000007</v>
      </c>
      <c r="H366" s="1">
        <v>8745.7999999999884</v>
      </c>
      <c r="I366" s="1">
        <v>36091.119999999995</v>
      </c>
      <c r="J366" s="1">
        <v>31742.880000000005</v>
      </c>
      <c r="K366" s="1">
        <v>40222.130000000005</v>
      </c>
      <c r="L366" s="1">
        <v>42392.129999999976</v>
      </c>
      <c r="M366" s="1">
        <v>38340.880000000005</v>
      </c>
      <c r="N366" s="1">
        <v>38370.880000000005</v>
      </c>
      <c r="O366" s="1">
        <v>32840</v>
      </c>
      <c r="P366" s="1">
        <v>40620.880000000005</v>
      </c>
      <c r="Q366" s="1">
        <v>30566.5</v>
      </c>
      <c r="R366" s="1">
        <v>30566.5</v>
      </c>
      <c r="S366" s="1">
        <v>32791.5</v>
      </c>
      <c r="T366" s="1">
        <v>32905.5</v>
      </c>
      <c r="U366" s="1">
        <v>32905.5</v>
      </c>
      <c r="V366" s="1">
        <v>32905.5</v>
      </c>
      <c r="W366" s="1">
        <v>32905.5</v>
      </c>
      <c r="X366" s="1">
        <v>35012.130000000005</v>
      </c>
      <c r="Y366" s="1">
        <v>35012.130000000005</v>
      </c>
      <c r="Z366" s="1">
        <v>35012.130000000005</v>
      </c>
      <c r="AA366" s="1">
        <v>32905.630000000005</v>
      </c>
      <c r="AB366" s="1">
        <v>32905.630000000005</v>
      </c>
      <c r="AC366" s="1">
        <v>40270.629999999997</v>
      </c>
      <c r="AD366" s="1">
        <v>40270.629999999997</v>
      </c>
      <c r="AE366" s="1">
        <v>40270.630000000005</v>
      </c>
      <c r="AF366" s="1">
        <v>40270.62999999999</v>
      </c>
      <c r="AG366" s="1">
        <v>40415.640000000014</v>
      </c>
      <c r="AH366" s="1">
        <v>37710.630000000005</v>
      </c>
      <c r="AI366" s="1">
        <v>37710.629999999976</v>
      </c>
      <c r="AJ366" s="1">
        <v>37710.630000000005</v>
      </c>
      <c r="AK366" s="1">
        <v>35580.630000000005</v>
      </c>
      <c r="AL366" s="1">
        <v>35580.630000000005</v>
      </c>
      <c r="AM366" s="1">
        <v>6465.609999999986</v>
      </c>
      <c r="AN366" s="1">
        <v>30170.610000000044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4">
        <v>0</v>
      </c>
      <c r="ER366" s="1">
        <v>0</v>
      </c>
      <c r="ES366" s="35"/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f>SUMIF('[1]2026B and 2026F Details'!$AU:$AU,[1]GAE!$HZ366,'[1]2026B and 2026F Details'!DV:DV)</f>
        <v>0</v>
      </c>
      <c r="FS366" s="1">
        <f>SUMIF('[1]2026B and 2026F Details'!$AU:$AU,[1]GAE!$HZ366,'[1]2026B and 2026F Details'!DW:DW)</f>
        <v>0</v>
      </c>
      <c r="FT366" s="1">
        <f>SUMIF('[1]2026B and 2026F Details'!$AU:$AU,[1]GAE!$HZ366,'[1]2026B and 2026F Details'!DX:DX)</f>
        <v>0</v>
      </c>
      <c r="FU366" s="1">
        <f>SUMIF('[1]2026B and 2026F Details'!$AU:$AU,[1]GAE!$HZ366,'[1]2026B and 2026F Details'!DY:DY)</f>
        <v>0</v>
      </c>
      <c r="FV366" s="1">
        <f>SUMIF('[1]2026B and 2026F Details'!$AU:$AU,[1]GAE!$HZ366,'[1]2026B and 2026F Details'!DZ:DZ)</f>
        <v>0</v>
      </c>
      <c r="FW366" s="1">
        <f>SUMIF('[1]2026B and 2026F Details'!$AU:$AU,[1]GAE!$HZ366,'[1]2026B and 2026F Details'!EA:EA)</f>
        <v>0</v>
      </c>
      <c r="FX366" s="1">
        <f>SUMIF('[1]2026B and 2026F Details'!$AU:$AU,[1]GAE!$HZ366,'[1]2026B and 2026F Details'!EB:EB)</f>
        <v>0</v>
      </c>
      <c r="FY366" s="1">
        <f>SUMIF('[1]2026B and 2026F Details'!$AU:$AU,[1]GAE!$HZ366,'[1]2026B and 2026F Details'!EC:EC)</f>
        <v>0</v>
      </c>
      <c r="FZ366" s="1">
        <f>SUMIF('[1]2026B and 2026F Details'!$AU:$AU,[1]GAE!$HZ366,'[1]2026B and 2026F Details'!ED:ED)</f>
        <v>0</v>
      </c>
      <c r="GA366" s="1">
        <f>SUMIF('[1]2026B and 2026F Details'!$AU:$AU,[1]GAE!$HZ366,'[1]2026B and 2026F Details'!EE:EE)</f>
        <v>0</v>
      </c>
      <c r="GB366" s="1">
        <f>SUMIF('[1]2026B and 2026F Details'!$AU:$AU,[1]GAE!$HZ366,'[1]2026B and 2026F Details'!EF:EF)</f>
        <v>0</v>
      </c>
      <c r="GC366" s="1">
        <f>SUMIF('[1]2026B and 2026F Details'!$AU:$AU,[1]GAE!$HZ366,'[1]2026B and 2026F Details'!EG:EG)</f>
        <v>0</v>
      </c>
      <c r="GD366" t="s">
        <v>115</v>
      </c>
      <c r="GE366" t="s">
        <v>144</v>
      </c>
    </row>
    <row r="367" spans="1:187" x14ac:dyDescent="0.35">
      <c r="A367" t="s">
        <v>103</v>
      </c>
      <c r="B367" t="s">
        <v>114</v>
      </c>
      <c r="C367">
        <v>90111101</v>
      </c>
      <c r="D367">
        <v>61021306</v>
      </c>
      <c r="E367" s="1">
        <v>-4834.8</v>
      </c>
      <c r="F367" s="1">
        <v>0</v>
      </c>
      <c r="G367" s="1">
        <v>9226.130000000001</v>
      </c>
      <c r="H367" s="1">
        <v>11693.85</v>
      </c>
      <c r="I367" s="1">
        <v>11369.759999999998</v>
      </c>
      <c r="J367" s="1">
        <v>11369.759999999998</v>
      </c>
      <c r="K367" s="1">
        <v>11369.760000000002</v>
      </c>
      <c r="L367" s="1">
        <v>11369.760000000002</v>
      </c>
      <c r="M367" s="1">
        <v>11367.699999999997</v>
      </c>
      <c r="N367" s="1">
        <v>11369.759999999995</v>
      </c>
      <c r="O367" s="1">
        <v>9089.7600000000093</v>
      </c>
      <c r="P367" s="1">
        <v>11918.770000000004</v>
      </c>
      <c r="Q367" s="1">
        <v>12815.54</v>
      </c>
      <c r="R367" s="1">
        <v>12815.029999999999</v>
      </c>
      <c r="S367" s="1">
        <v>12815.010000000002</v>
      </c>
      <c r="T367" s="1">
        <v>16864.489999999998</v>
      </c>
      <c r="U367" s="1">
        <v>12864.349999999999</v>
      </c>
      <c r="V367" s="1">
        <v>4743.3500000000058</v>
      </c>
      <c r="W367" s="1">
        <v>12866.509999999995</v>
      </c>
      <c r="X367" s="1">
        <v>23190.119999999995</v>
      </c>
      <c r="Y367" s="1">
        <v>12866.510000000009</v>
      </c>
      <c r="Z367" s="1">
        <v>12862.329999999987</v>
      </c>
      <c r="AA367" s="1">
        <v>12866.510000000009</v>
      </c>
      <c r="AB367" s="1">
        <v>2627.9400000000023</v>
      </c>
      <c r="AC367" s="1">
        <v>-2.08</v>
      </c>
      <c r="AD367" s="1">
        <v>-3.0999999999999996</v>
      </c>
      <c r="AE367" s="1">
        <v>-2.08</v>
      </c>
      <c r="AF367" s="1">
        <v>0</v>
      </c>
      <c r="AG367" s="1">
        <v>-2.0400000000000009</v>
      </c>
      <c r="AH367" s="1">
        <v>-2.08</v>
      </c>
      <c r="AI367" s="1">
        <v>-4.1399999999999988</v>
      </c>
      <c r="AJ367" s="1">
        <v>-2.0599999999999987</v>
      </c>
      <c r="AK367" s="1">
        <v>-2.0200000000000031</v>
      </c>
      <c r="AL367" s="1">
        <v>-1.9399999999999977</v>
      </c>
      <c r="AM367" s="1">
        <v>-1.8800000000000026</v>
      </c>
      <c r="AN367" s="1">
        <v>-1.8399999999999999</v>
      </c>
      <c r="AO367" s="1">
        <v>539641.35</v>
      </c>
      <c r="AP367" s="1">
        <v>544645.34</v>
      </c>
      <c r="AQ367" s="1">
        <v>535394.80000000005</v>
      </c>
      <c r="AR367" s="1">
        <v>543132.34000000008</v>
      </c>
      <c r="AS367" s="1">
        <v>551119.37000000011</v>
      </c>
      <c r="AT367" s="1">
        <v>605573.54999999981</v>
      </c>
      <c r="AU367" s="1">
        <v>595236.9700000002</v>
      </c>
      <c r="AV367" s="1">
        <v>592681.62999999942</v>
      </c>
      <c r="AW367" s="1">
        <v>604312.5</v>
      </c>
      <c r="AX367" s="1">
        <v>606306</v>
      </c>
      <c r="AY367" s="1">
        <v>600701</v>
      </c>
      <c r="AZ367" s="1">
        <v>894178.20000000019</v>
      </c>
      <c r="BA367" s="1">
        <v>864925.96527026966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X367" s="1">
        <v>864925.96527026966</v>
      </c>
      <c r="CY367" s="1">
        <v>864925.96527026966</v>
      </c>
      <c r="CZ367" s="1">
        <v>864925.96527026966</v>
      </c>
      <c r="DA367" s="1">
        <v>864925.96527026966</v>
      </c>
      <c r="DB367" s="1">
        <v>864925.96527026966</v>
      </c>
      <c r="DC367" s="1">
        <v>864925.96527026966</v>
      </c>
      <c r="DD367" s="1">
        <v>864925.96527026966</v>
      </c>
      <c r="DE367" s="1">
        <v>864925.96527026966</v>
      </c>
      <c r="DF367" s="1">
        <v>864925.96527026966</v>
      </c>
      <c r="DG367" s="1">
        <v>864925.96527026966</v>
      </c>
      <c r="DH367" s="1">
        <v>864925.96527026966</v>
      </c>
      <c r="DI367" s="1">
        <v>864925.96527026966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4">
        <v>0</v>
      </c>
      <c r="ER367" s="1">
        <v>0</v>
      </c>
      <c r="ES367" s="35"/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f>SUMIF('[1]2026B and 2026F Details'!$AU:$AU,[1]GAE!$HZ367,'[1]2026B and 2026F Details'!DV:DV)</f>
        <v>0</v>
      </c>
      <c r="FS367" s="1">
        <f>SUMIF('[1]2026B and 2026F Details'!$AU:$AU,[1]GAE!$HZ367,'[1]2026B and 2026F Details'!DW:DW)</f>
        <v>0</v>
      </c>
      <c r="FT367" s="1">
        <f>SUMIF('[1]2026B and 2026F Details'!$AU:$AU,[1]GAE!$HZ367,'[1]2026B and 2026F Details'!DX:DX)</f>
        <v>0</v>
      </c>
      <c r="FU367" s="1">
        <f>SUMIF('[1]2026B and 2026F Details'!$AU:$AU,[1]GAE!$HZ367,'[1]2026B and 2026F Details'!DY:DY)</f>
        <v>0</v>
      </c>
      <c r="FV367" s="1">
        <f>SUMIF('[1]2026B and 2026F Details'!$AU:$AU,[1]GAE!$HZ367,'[1]2026B and 2026F Details'!DZ:DZ)</f>
        <v>0</v>
      </c>
      <c r="FW367" s="1">
        <f>SUMIF('[1]2026B and 2026F Details'!$AU:$AU,[1]GAE!$HZ367,'[1]2026B and 2026F Details'!EA:EA)</f>
        <v>0</v>
      </c>
      <c r="FX367" s="1">
        <f>SUMIF('[1]2026B and 2026F Details'!$AU:$AU,[1]GAE!$HZ367,'[1]2026B and 2026F Details'!EB:EB)</f>
        <v>0</v>
      </c>
      <c r="FY367" s="1">
        <f>SUMIF('[1]2026B and 2026F Details'!$AU:$AU,[1]GAE!$HZ367,'[1]2026B and 2026F Details'!EC:EC)</f>
        <v>0</v>
      </c>
      <c r="FZ367" s="1">
        <f>SUMIF('[1]2026B and 2026F Details'!$AU:$AU,[1]GAE!$HZ367,'[1]2026B and 2026F Details'!ED:ED)</f>
        <v>0</v>
      </c>
      <c r="GA367" s="1">
        <f>SUMIF('[1]2026B and 2026F Details'!$AU:$AU,[1]GAE!$HZ367,'[1]2026B and 2026F Details'!EE:EE)</f>
        <v>0</v>
      </c>
      <c r="GB367" s="1">
        <f>SUMIF('[1]2026B and 2026F Details'!$AU:$AU,[1]GAE!$HZ367,'[1]2026B and 2026F Details'!EF:EF)</f>
        <v>0</v>
      </c>
      <c r="GC367" s="1">
        <f>SUMIF('[1]2026B and 2026F Details'!$AU:$AU,[1]GAE!$HZ367,'[1]2026B and 2026F Details'!EG:EG)</f>
        <v>0</v>
      </c>
      <c r="GD367" t="s">
        <v>115</v>
      </c>
      <c r="GE367" t="s">
        <v>144</v>
      </c>
    </row>
    <row r="368" spans="1:187" x14ac:dyDescent="0.35">
      <c r="A368" t="s">
        <v>103</v>
      </c>
      <c r="B368" t="s">
        <v>114</v>
      </c>
      <c r="C368">
        <v>90111201</v>
      </c>
      <c r="D368">
        <v>61021306</v>
      </c>
      <c r="E368" s="1">
        <v>14060.93</v>
      </c>
      <c r="F368" s="1">
        <v>0</v>
      </c>
      <c r="G368" s="1">
        <v>5508.73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4">
        <v>0</v>
      </c>
      <c r="ER368" s="1">
        <v>0</v>
      </c>
      <c r="ES368" s="35"/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f>SUMIF('[1]2026B and 2026F Details'!$AU:$AU,[1]GAE!$HZ368,'[1]2026B and 2026F Details'!DV:DV)</f>
        <v>0</v>
      </c>
      <c r="FS368" s="1">
        <f>SUMIF('[1]2026B and 2026F Details'!$AU:$AU,[1]GAE!$HZ368,'[1]2026B and 2026F Details'!DW:DW)</f>
        <v>0</v>
      </c>
      <c r="FT368" s="1">
        <f>SUMIF('[1]2026B and 2026F Details'!$AU:$AU,[1]GAE!$HZ368,'[1]2026B and 2026F Details'!DX:DX)</f>
        <v>0</v>
      </c>
      <c r="FU368" s="1">
        <f>SUMIF('[1]2026B and 2026F Details'!$AU:$AU,[1]GAE!$HZ368,'[1]2026B and 2026F Details'!DY:DY)</f>
        <v>0</v>
      </c>
      <c r="FV368" s="1">
        <f>SUMIF('[1]2026B and 2026F Details'!$AU:$AU,[1]GAE!$HZ368,'[1]2026B and 2026F Details'!DZ:DZ)</f>
        <v>0</v>
      </c>
      <c r="FW368" s="1">
        <f>SUMIF('[1]2026B and 2026F Details'!$AU:$AU,[1]GAE!$HZ368,'[1]2026B and 2026F Details'!EA:EA)</f>
        <v>0</v>
      </c>
      <c r="FX368" s="1">
        <f>SUMIF('[1]2026B and 2026F Details'!$AU:$AU,[1]GAE!$HZ368,'[1]2026B and 2026F Details'!EB:EB)</f>
        <v>0</v>
      </c>
      <c r="FY368" s="1">
        <f>SUMIF('[1]2026B and 2026F Details'!$AU:$AU,[1]GAE!$HZ368,'[1]2026B and 2026F Details'!EC:EC)</f>
        <v>0</v>
      </c>
      <c r="FZ368" s="1">
        <f>SUMIF('[1]2026B and 2026F Details'!$AU:$AU,[1]GAE!$HZ368,'[1]2026B and 2026F Details'!ED:ED)</f>
        <v>0</v>
      </c>
      <c r="GA368" s="1">
        <f>SUMIF('[1]2026B and 2026F Details'!$AU:$AU,[1]GAE!$HZ368,'[1]2026B and 2026F Details'!EE:EE)</f>
        <v>0</v>
      </c>
      <c r="GB368" s="1">
        <f>SUMIF('[1]2026B and 2026F Details'!$AU:$AU,[1]GAE!$HZ368,'[1]2026B and 2026F Details'!EF:EF)</f>
        <v>0</v>
      </c>
      <c r="GC368" s="1">
        <f>SUMIF('[1]2026B and 2026F Details'!$AU:$AU,[1]GAE!$HZ368,'[1]2026B and 2026F Details'!EG:EG)</f>
        <v>0</v>
      </c>
      <c r="GD368" t="s">
        <v>115</v>
      </c>
      <c r="GE368" t="s">
        <v>144</v>
      </c>
    </row>
    <row r="369" spans="1:187" x14ac:dyDescent="0.35">
      <c r="A369" t="s">
        <v>103</v>
      </c>
      <c r="B369" t="s">
        <v>114</v>
      </c>
      <c r="C369">
        <v>90121101</v>
      </c>
      <c r="D369">
        <v>61021306</v>
      </c>
      <c r="E369" s="1">
        <v>43103.199999999997</v>
      </c>
      <c r="F369" s="1">
        <v>0</v>
      </c>
      <c r="G369" s="1">
        <v>135362.26</v>
      </c>
      <c r="H369" s="1">
        <v>80065.580000000016</v>
      </c>
      <c r="I369" s="1">
        <v>82299.329999999987</v>
      </c>
      <c r="J369" s="1">
        <v>82071.080000000016</v>
      </c>
      <c r="K369" s="1">
        <v>86396.830000000016</v>
      </c>
      <c r="L369" s="1">
        <v>86396.829999999958</v>
      </c>
      <c r="M369" s="1">
        <v>86396.829999999958</v>
      </c>
      <c r="N369" s="1">
        <v>86396.830000000075</v>
      </c>
      <c r="O369" s="1">
        <v>88676.829999999958</v>
      </c>
      <c r="P369" s="1">
        <v>90970.38</v>
      </c>
      <c r="Q369" s="1">
        <v>97382.66</v>
      </c>
      <c r="R369" s="1">
        <v>97382.66</v>
      </c>
      <c r="S369" s="1">
        <v>99787.659999999974</v>
      </c>
      <c r="T369" s="1">
        <v>98216.700000000012</v>
      </c>
      <c r="U369" s="1">
        <v>98216.700000000012</v>
      </c>
      <c r="V369" s="1">
        <v>98216.699999999953</v>
      </c>
      <c r="W369" s="1">
        <v>98216.70000000007</v>
      </c>
      <c r="X369" s="1">
        <v>88961.169999999925</v>
      </c>
      <c r="Y369" s="1">
        <v>86883.170000000042</v>
      </c>
      <c r="Z369" s="1">
        <v>86937.160000000033</v>
      </c>
      <c r="AA369" s="1">
        <v>86937.169999999925</v>
      </c>
      <c r="AB369" s="1">
        <v>114676.22999999998</v>
      </c>
      <c r="AC369" s="1">
        <v>126624.78</v>
      </c>
      <c r="AD369" s="1">
        <v>118736.19</v>
      </c>
      <c r="AE369" s="1">
        <v>121891.18999999997</v>
      </c>
      <c r="AF369" s="1">
        <v>130511.19</v>
      </c>
      <c r="AG369" s="1">
        <v>130872.69000000006</v>
      </c>
      <c r="AH369" s="1">
        <v>135056.19999999995</v>
      </c>
      <c r="AI369" s="1">
        <v>123961.58999999997</v>
      </c>
      <c r="AJ369" s="1">
        <v>124899.17000000004</v>
      </c>
      <c r="AK369" s="1">
        <v>125679.16999999993</v>
      </c>
      <c r="AL369" s="1">
        <v>113950.18000000017</v>
      </c>
      <c r="AM369" s="1">
        <v>35172.760000000009</v>
      </c>
      <c r="AN369" s="1">
        <v>138461.0399999998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4">
        <v>0</v>
      </c>
      <c r="ER369" s="1">
        <v>0</v>
      </c>
      <c r="ES369" s="35"/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f>SUMIF('[1]2026B and 2026F Details'!$AU:$AU,[1]GAE!$HZ369,'[1]2026B and 2026F Details'!DV:DV)</f>
        <v>0</v>
      </c>
      <c r="FS369" s="1">
        <f>SUMIF('[1]2026B and 2026F Details'!$AU:$AU,[1]GAE!$HZ369,'[1]2026B and 2026F Details'!DW:DW)</f>
        <v>0</v>
      </c>
      <c r="FT369" s="1">
        <f>SUMIF('[1]2026B and 2026F Details'!$AU:$AU,[1]GAE!$HZ369,'[1]2026B and 2026F Details'!DX:DX)</f>
        <v>0</v>
      </c>
      <c r="FU369" s="1">
        <f>SUMIF('[1]2026B and 2026F Details'!$AU:$AU,[1]GAE!$HZ369,'[1]2026B and 2026F Details'!DY:DY)</f>
        <v>0</v>
      </c>
      <c r="FV369" s="1">
        <f>SUMIF('[1]2026B and 2026F Details'!$AU:$AU,[1]GAE!$HZ369,'[1]2026B and 2026F Details'!DZ:DZ)</f>
        <v>0</v>
      </c>
      <c r="FW369" s="1">
        <f>SUMIF('[1]2026B and 2026F Details'!$AU:$AU,[1]GAE!$HZ369,'[1]2026B and 2026F Details'!EA:EA)</f>
        <v>0</v>
      </c>
      <c r="FX369" s="1">
        <f>SUMIF('[1]2026B and 2026F Details'!$AU:$AU,[1]GAE!$HZ369,'[1]2026B and 2026F Details'!EB:EB)</f>
        <v>0</v>
      </c>
      <c r="FY369" s="1">
        <f>SUMIF('[1]2026B and 2026F Details'!$AU:$AU,[1]GAE!$HZ369,'[1]2026B and 2026F Details'!EC:EC)</f>
        <v>0</v>
      </c>
      <c r="FZ369" s="1">
        <f>SUMIF('[1]2026B and 2026F Details'!$AU:$AU,[1]GAE!$HZ369,'[1]2026B and 2026F Details'!ED:ED)</f>
        <v>0</v>
      </c>
      <c r="GA369" s="1">
        <f>SUMIF('[1]2026B and 2026F Details'!$AU:$AU,[1]GAE!$HZ369,'[1]2026B and 2026F Details'!EE:EE)</f>
        <v>0</v>
      </c>
      <c r="GB369" s="1">
        <f>SUMIF('[1]2026B and 2026F Details'!$AU:$AU,[1]GAE!$HZ369,'[1]2026B and 2026F Details'!EF:EF)</f>
        <v>0</v>
      </c>
      <c r="GC369" s="1">
        <f>SUMIF('[1]2026B and 2026F Details'!$AU:$AU,[1]GAE!$HZ369,'[1]2026B and 2026F Details'!EG:EG)</f>
        <v>0</v>
      </c>
      <c r="GD369" t="s">
        <v>115</v>
      </c>
      <c r="GE369" t="s">
        <v>144</v>
      </c>
    </row>
    <row r="370" spans="1:187" x14ac:dyDescent="0.35">
      <c r="A370" t="s">
        <v>103</v>
      </c>
      <c r="B370" t="s">
        <v>114</v>
      </c>
      <c r="C370">
        <v>90131101</v>
      </c>
      <c r="D370">
        <v>61021306</v>
      </c>
      <c r="E370" s="1">
        <v>103517.16</v>
      </c>
      <c r="F370" s="1">
        <v>0</v>
      </c>
      <c r="G370" s="1">
        <v>216256.03</v>
      </c>
      <c r="H370" s="1">
        <v>141301.52999999997</v>
      </c>
      <c r="I370" s="1">
        <v>143175.28000000003</v>
      </c>
      <c r="J370" s="1">
        <v>145529.52000000002</v>
      </c>
      <c r="K370" s="1">
        <v>149599.53000000003</v>
      </c>
      <c r="L370" s="1">
        <v>145080.77999999991</v>
      </c>
      <c r="M370" s="1">
        <v>151920.78000000014</v>
      </c>
      <c r="N370" s="1">
        <v>153936.64999999991</v>
      </c>
      <c r="O370" s="1">
        <v>151656.64999999991</v>
      </c>
      <c r="P370" s="1">
        <v>155473.74</v>
      </c>
      <c r="Q370" s="1">
        <v>161203.84</v>
      </c>
      <c r="R370" s="1">
        <v>163398.85</v>
      </c>
      <c r="S370" s="1">
        <v>165358.84999999998</v>
      </c>
      <c r="T370" s="1">
        <v>167499.37000000005</v>
      </c>
      <c r="U370" s="1">
        <v>167499.37</v>
      </c>
      <c r="V370" s="1">
        <v>167499.37</v>
      </c>
      <c r="W370" s="1">
        <v>167499.37</v>
      </c>
      <c r="X370" s="1">
        <v>165659.36999999988</v>
      </c>
      <c r="Y370" s="1">
        <v>163533.37000000011</v>
      </c>
      <c r="Z370" s="1">
        <v>163533.36999999988</v>
      </c>
      <c r="AA370" s="1">
        <v>162098.3600000001</v>
      </c>
      <c r="AB370" s="1">
        <v>158253.3600000001</v>
      </c>
      <c r="AC370" s="1">
        <v>190061.86</v>
      </c>
      <c r="AD370" s="1">
        <v>189661.86</v>
      </c>
      <c r="AE370" s="1">
        <v>186934.34999999998</v>
      </c>
      <c r="AF370" s="1">
        <v>178314.35000000009</v>
      </c>
      <c r="AG370" s="1">
        <v>178798.36</v>
      </c>
      <c r="AH370" s="1">
        <v>180588.37999999989</v>
      </c>
      <c r="AI370" s="1">
        <v>177174.37000000011</v>
      </c>
      <c r="AJ370" s="1">
        <v>180944.86999999988</v>
      </c>
      <c r="AK370" s="1">
        <v>178056.8600000001</v>
      </c>
      <c r="AL370" s="1">
        <v>190909.36999999988</v>
      </c>
      <c r="AM370" s="1">
        <v>279320.37000000011</v>
      </c>
      <c r="AN370" s="1">
        <v>162712.5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4">
        <v>0</v>
      </c>
      <c r="ER370" s="1">
        <v>0</v>
      </c>
      <c r="ES370" s="35"/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f>SUMIF('[1]2026B and 2026F Details'!$AU:$AU,[1]GAE!$HZ370,'[1]2026B and 2026F Details'!DV:DV)</f>
        <v>0</v>
      </c>
      <c r="FS370" s="1">
        <f>SUMIF('[1]2026B and 2026F Details'!$AU:$AU,[1]GAE!$HZ370,'[1]2026B and 2026F Details'!DW:DW)</f>
        <v>0</v>
      </c>
      <c r="FT370" s="1">
        <f>SUMIF('[1]2026B and 2026F Details'!$AU:$AU,[1]GAE!$HZ370,'[1]2026B and 2026F Details'!DX:DX)</f>
        <v>0</v>
      </c>
      <c r="FU370" s="1">
        <f>SUMIF('[1]2026B and 2026F Details'!$AU:$AU,[1]GAE!$HZ370,'[1]2026B and 2026F Details'!DY:DY)</f>
        <v>0</v>
      </c>
      <c r="FV370" s="1">
        <f>SUMIF('[1]2026B and 2026F Details'!$AU:$AU,[1]GAE!$HZ370,'[1]2026B and 2026F Details'!DZ:DZ)</f>
        <v>0</v>
      </c>
      <c r="FW370" s="1">
        <f>SUMIF('[1]2026B and 2026F Details'!$AU:$AU,[1]GAE!$HZ370,'[1]2026B and 2026F Details'!EA:EA)</f>
        <v>0</v>
      </c>
      <c r="FX370" s="1">
        <f>SUMIF('[1]2026B and 2026F Details'!$AU:$AU,[1]GAE!$HZ370,'[1]2026B and 2026F Details'!EB:EB)</f>
        <v>0</v>
      </c>
      <c r="FY370" s="1">
        <f>SUMIF('[1]2026B and 2026F Details'!$AU:$AU,[1]GAE!$HZ370,'[1]2026B and 2026F Details'!EC:EC)</f>
        <v>0</v>
      </c>
      <c r="FZ370" s="1">
        <f>SUMIF('[1]2026B and 2026F Details'!$AU:$AU,[1]GAE!$HZ370,'[1]2026B and 2026F Details'!ED:ED)</f>
        <v>0</v>
      </c>
      <c r="GA370" s="1">
        <f>SUMIF('[1]2026B and 2026F Details'!$AU:$AU,[1]GAE!$HZ370,'[1]2026B and 2026F Details'!EE:EE)</f>
        <v>0</v>
      </c>
      <c r="GB370" s="1">
        <f>SUMIF('[1]2026B and 2026F Details'!$AU:$AU,[1]GAE!$HZ370,'[1]2026B and 2026F Details'!EF:EF)</f>
        <v>0</v>
      </c>
      <c r="GC370" s="1">
        <f>SUMIF('[1]2026B and 2026F Details'!$AU:$AU,[1]GAE!$HZ370,'[1]2026B and 2026F Details'!EG:EG)</f>
        <v>0</v>
      </c>
      <c r="GD370" t="s">
        <v>115</v>
      </c>
      <c r="GE370" t="s">
        <v>144</v>
      </c>
    </row>
    <row r="371" spans="1:187" x14ac:dyDescent="0.35">
      <c r="A371" t="s">
        <v>103</v>
      </c>
      <c r="B371" t="s">
        <v>114</v>
      </c>
      <c r="C371">
        <v>90211101</v>
      </c>
      <c r="D371">
        <v>61021306</v>
      </c>
      <c r="E371" s="1">
        <v>41133.14</v>
      </c>
      <c r="F371" s="1">
        <v>0</v>
      </c>
      <c r="G371" s="1">
        <v>64954.81</v>
      </c>
      <c r="H371" s="1">
        <v>47001.409999999989</v>
      </c>
      <c r="I371" s="1">
        <v>47001.41</v>
      </c>
      <c r="J371" s="1">
        <v>47001.41</v>
      </c>
      <c r="K371" s="1">
        <v>47001.410000000033</v>
      </c>
      <c r="L371" s="1">
        <v>44949.659999999974</v>
      </c>
      <c r="M371" s="1">
        <v>42669.659999999974</v>
      </c>
      <c r="N371" s="1">
        <v>38241.650000000023</v>
      </c>
      <c r="O371" s="1">
        <v>38241.650000000023</v>
      </c>
      <c r="P371" s="1">
        <v>37586.909999999974</v>
      </c>
      <c r="Q371" s="1">
        <v>39938.06</v>
      </c>
      <c r="R371" s="1">
        <v>39938.06</v>
      </c>
      <c r="S371" s="1">
        <v>39938.06</v>
      </c>
      <c r="T371" s="1">
        <v>43765.19</v>
      </c>
      <c r="U371" s="1">
        <v>40185.56</v>
      </c>
      <c r="V371" s="1">
        <v>40185.56</v>
      </c>
      <c r="W371" s="1">
        <v>40185.56</v>
      </c>
      <c r="X371" s="1">
        <v>40185.56</v>
      </c>
      <c r="Y371" s="1">
        <v>40185.56</v>
      </c>
      <c r="Z371" s="1">
        <v>40185.56</v>
      </c>
      <c r="AA371" s="1">
        <v>40185.56</v>
      </c>
      <c r="AB371" s="1">
        <v>60051.300000000047</v>
      </c>
      <c r="AC371" s="1">
        <v>48543.06</v>
      </c>
      <c r="AD371" s="1">
        <v>48543.06</v>
      </c>
      <c r="AE371" s="1">
        <v>48543.06</v>
      </c>
      <c r="AF371" s="1">
        <v>48543.06</v>
      </c>
      <c r="AG371" s="1">
        <v>48580.56</v>
      </c>
      <c r="AH371" s="1">
        <v>48580.56</v>
      </c>
      <c r="AI371" s="1">
        <v>48080.56</v>
      </c>
      <c r="AJ371" s="1">
        <v>52235.56</v>
      </c>
      <c r="AK371" s="1">
        <v>48580.56</v>
      </c>
      <c r="AL371" s="1">
        <v>0</v>
      </c>
      <c r="AM371" s="1">
        <v>7887.5</v>
      </c>
      <c r="AN371" s="1">
        <v>52080.56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4">
        <v>0</v>
      </c>
      <c r="ER371" s="1">
        <v>0</v>
      </c>
      <c r="ES371" s="35"/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f>SUMIF('[1]2026B and 2026F Details'!$AU:$AU,[1]GAE!$HZ371,'[1]2026B and 2026F Details'!DV:DV)</f>
        <v>0</v>
      </c>
      <c r="FS371" s="1">
        <f>SUMIF('[1]2026B and 2026F Details'!$AU:$AU,[1]GAE!$HZ371,'[1]2026B and 2026F Details'!DW:DW)</f>
        <v>0</v>
      </c>
      <c r="FT371" s="1">
        <f>SUMIF('[1]2026B and 2026F Details'!$AU:$AU,[1]GAE!$HZ371,'[1]2026B and 2026F Details'!DX:DX)</f>
        <v>0</v>
      </c>
      <c r="FU371" s="1">
        <f>SUMIF('[1]2026B and 2026F Details'!$AU:$AU,[1]GAE!$HZ371,'[1]2026B and 2026F Details'!DY:DY)</f>
        <v>0</v>
      </c>
      <c r="FV371" s="1">
        <f>SUMIF('[1]2026B and 2026F Details'!$AU:$AU,[1]GAE!$HZ371,'[1]2026B and 2026F Details'!DZ:DZ)</f>
        <v>0</v>
      </c>
      <c r="FW371" s="1">
        <f>SUMIF('[1]2026B and 2026F Details'!$AU:$AU,[1]GAE!$HZ371,'[1]2026B and 2026F Details'!EA:EA)</f>
        <v>0</v>
      </c>
      <c r="FX371" s="1">
        <f>SUMIF('[1]2026B and 2026F Details'!$AU:$AU,[1]GAE!$HZ371,'[1]2026B and 2026F Details'!EB:EB)</f>
        <v>0</v>
      </c>
      <c r="FY371" s="1">
        <f>SUMIF('[1]2026B and 2026F Details'!$AU:$AU,[1]GAE!$HZ371,'[1]2026B and 2026F Details'!EC:EC)</f>
        <v>0</v>
      </c>
      <c r="FZ371" s="1">
        <f>SUMIF('[1]2026B and 2026F Details'!$AU:$AU,[1]GAE!$HZ371,'[1]2026B and 2026F Details'!ED:ED)</f>
        <v>0</v>
      </c>
      <c r="GA371" s="1">
        <f>SUMIF('[1]2026B and 2026F Details'!$AU:$AU,[1]GAE!$HZ371,'[1]2026B and 2026F Details'!EE:EE)</f>
        <v>0</v>
      </c>
      <c r="GB371" s="1">
        <f>SUMIF('[1]2026B and 2026F Details'!$AU:$AU,[1]GAE!$HZ371,'[1]2026B and 2026F Details'!EF:EF)</f>
        <v>0</v>
      </c>
      <c r="GC371" s="1">
        <f>SUMIF('[1]2026B and 2026F Details'!$AU:$AU,[1]GAE!$HZ371,'[1]2026B and 2026F Details'!EG:EG)</f>
        <v>0</v>
      </c>
      <c r="GD371" t="s">
        <v>115</v>
      </c>
      <c r="GE371" t="s">
        <v>144</v>
      </c>
    </row>
    <row r="372" spans="1:187" x14ac:dyDescent="0.35">
      <c r="A372" t="s">
        <v>103</v>
      </c>
      <c r="B372" t="s">
        <v>114</v>
      </c>
      <c r="C372">
        <v>90311101</v>
      </c>
      <c r="D372">
        <v>61021306</v>
      </c>
      <c r="E372" s="1">
        <v>173126.59</v>
      </c>
      <c r="F372" s="1">
        <v>0</v>
      </c>
      <c r="G372" s="1">
        <v>310641.44000000006</v>
      </c>
      <c r="H372" s="1">
        <v>198486.22999999998</v>
      </c>
      <c r="I372" s="1">
        <v>202253.74</v>
      </c>
      <c r="J372" s="1">
        <v>200377.99</v>
      </c>
      <c r="K372" s="1">
        <v>204406.74</v>
      </c>
      <c r="L372" s="1">
        <v>202423.72999999998</v>
      </c>
      <c r="M372" s="1">
        <v>206145.62000000011</v>
      </c>
      <c r="N372" s="1">
        <v>208965.22999999998</v>
      </c>
      <c r="O372" s="1">
        <v>218153.98999999976</v>
      </c>
      <c r="P372" s="1">
        <v>222365.5700000003</v>
      </c>
      <c r="Q372" s="1">
        <v>222367.42</v>
      </c>
      <c r="R372" s="1">
        <v>226413.92</v>
      </c>
      <c r="S372" s="1">
        <v>225968.93</v>
      </c>
      <c r="T372" s="1">
        <v>232372.43999999994</v>
      </c>
      <c r="U372" s="1">
        <v>232372.43999999994</v>
      </c>
      <c r="V372" s="1">
        <v>242608.95000000019</v>
      </c>
      <c r="W372" s="1">
        <v>232372.43999999994</v>
      </c>
      <c r="X372" s="1">
        <v>228646.43999999994</v>
      </c>
      <c r="Y372" s="1">
        <v>226391.42999999993</v>
      </c>
      <c r="Z372" s="1">
        <v>219590.42999999993</v>
      </c>
      <c r="AA372" s="1">
        <v>219590.43000000017</v>
      </c>
      <c r="AB372" s="1">
        <v>187182.14999999991</v>
      </c>
      <c r="AC372" s="1">
        <v>263589.43</v>
      </c>
      <c r="AD372" s="1">
        <v>262964.43</v>
      </c>
      <c r="AE372" s="1">
        <v>258074.42000000004</v>
      </c>
      <c r="AF372" s="1">
        <v>260829.41999999993</v>
      </c>
      <c r="AG372" s="1">
        <v>253974.42999999993</v>
      </c>
      <c r="AH372" s="1">
        <v>245959.43000000017</v>
      </c>
      <c r="AI372" s="1">
        <v>241416.91999999993</v>
      </c>
      <c r="AJ372" s="1">
        <v>243111.40999999992</v>
      </c>
      <c r="AK372" s="1">
        <v>233234.38000000012</v>
      </c>
      <c r="AL372" s="1">
        <v>259460.89000000013</v>
      </c>
      <c r="AM372" s="1">
        <v>238351.43999999994</v>
      </c>
      <c r="AN372" s="1">
        <v>218750.64999999991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4">
        <v>0</v>
      </c>
      <c r="ER372" s="1">
        <v>0</v>
      </c>
      <c r="ES372" s="35"/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f>SUMIF('[1]2026B and 2026F Details'!$AU:$AU,[1]GAE!$HZ372,'[1]2026B and 2026F Details'!DV:DV)</f>
        <v>0</v>
      </c>
      <c r="FS372" s="1">
        <f>SUMIF('[1]2026B and 2026F Details'!$AU:$AU,[1]GAE!$HZ372,'[1]2026B and 2026F Details'!DW:DW)</f>
        <v>0</v>
      </c>
      <c r="FT372" s="1">
        <f>SUMIF('[1]2026B and 2026F Details'!$AU:$AU,[1]GAE!$HZ372,'[1]2026B and 2026F Details'!DX:DX)</f>
        <v>0</v>
      </c>
      <c r="FU372" s="1">
        <f>SUMIF('[1]2026B and 2026F Details'!$AU:$AU,[1]GAE!$HZ372,'[1]2026B and 2026F Details'!DY:DY)</f>
        <v>0</v>
      </c>
      <c r="FV372" s="1">
        <f>SUMIF('[1]2026B and 2026F Details'!$AU:$AU,[1]GAE!$HZ372,'[1]2026B and 2026F Details'!DZ:DZ)</f>
        <v>0</v>
      </c>
      <c r="FW372" s="1">
        <f>SUMIF('[1]2026B and 2026F Details'!$AU:$AU,[1]GAE!$HZ372,'[1]2026B and 2026F Details'!EA:EA)</f>
        <v>0</v>
      </c>
      <c r="FX372" s="1">
        <f>SUMIF('[1]2026B and 2026F Details'!$AU:$AU,[1]GAE!$HZ372,'[1]2026B and 2026F Details'!EB:EB)</f>
        <v>0</v>
      </c>
      <c r="FY372" s="1">
        <f>SUMIF('[1]2026B and 2026F Details'!$AU:$AU,[1]GAE!$HZ372,'[1]2026B and 2026F Details'!EC:EC)</f>
        <v>0</v>
      </c>
      <c r="FZ372" s="1">
        <f>SUMIF('[1]2026B and 2026F Details'!$AU:$AU,[1]GAE!$HZ372,'[1]2026B and 2026F Details'!ED:ED)</f>
        <v>0</v>
      </c>
      <c r="GA372" s="1">
        <f>SUMIF('[1]2026B and 2026F Details'!$AU:$AU,[1]GAE!$HZ372,'[1]2026B and 2026F Details'!EE:EE)</f>
        <v>0</v>
      </c>
      <c r="GB372" s="1">
        <f>SUMIF('[1]2026B and 2026F Details'!$AU:$AU,[1]GAE!$HZ372,'[1]2026B and 2026F Details'!EF:EF)</f>
        <v>0</v>
      </c>
      <c r="GC372" s="1">
        <f>SUMIF('[1]2026B and 2026F Details'!$AU:$AU,[1]GAE!$HZ372,'[1]2026B and 2026F Details'!EG:EG)</f>
        <v>0</v>
      </c>
      <c r="GD372" t="s">
        <v>115</v>
      </c>
      <c r="GE372" t="s">
        <v>144</v>
      </c>
    </row>
    <row r="373" spans="1:187" x14ac:dyDescent="0.35">
      <c r="A373" t="s">
        <v>103</v>
      </c>
      <c r="B373" t="s">
        <v>114</v>
      </c>
      <c r="C373">
        <v>90111101</v>
      </c>
      <c r="D373">
        <v>61021310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6000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2075000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24000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X373" s="1">
        <v>0</v>
      </c>
      <c r="CY373" s="1">
        <v>96000</v>
      </c>
      <c r="CZ373" s="1">
        <v>0</v>
      </c>
      <c r="DA373" s="1">
        <v>0</v>
      </c>
      <c r="DB373" s="1">
        <v>0</v>
      </c>
      <c r="DC373" s="1">
        <v>154560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4">
        <v>0</v>
      </c>
      <c r="ER373" s="1">
        <v>0</v>
      </c>
      <c r="ES373" s="35"/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f>SUMIF('[1]2026B and 2026F Details'!$AU:$AU,[1]GAE!$HZ373,'[1]2026B and 2026F Details'!DV:DV)</f>
        <v>0</v>
      </c>
      <c r="FS373" s="1">
        <f>SUMIF('[1]2026B and 2026F Details'!$AU:$AU,[1]GAE!$HZ373,'[1]2026B and 2026F Details'!DW:DW)</f>
        <v>0</v>
      </c>
      <c r="FT373" s="1">
        <f>SUMIF('[1]2026B and 2026F Details'!$AU:$AU,[1]GAE!$HZ373,'[1]2026B and 2026F Details'!DX:DX)</f>
        <v>0</v>
      </c>
      <c r="FU373" s="1">
        <f>SUMIF('[1]2026B and 2026F Details'!$AU:$AU,[1]GAE!$HZ373,'[1]2026B and 2026F Details'!DY:DY)</f>
        <v>0</v>
      </c>
      <c r="FV373" s="1">
        <f>SUMIF('[1]2026B and 2026F Details'!$AU:$AU,[1]GAE!$HZ373,'[1]2026B and 2026F Details'!DZ:DZ)</f>
        <v>0</v>
      </c>
      <c r="FW373" s="1">
        <f>SUMIF('[1]2026B and 2026F Details'!$AU:$AU,[1]GAE!$HZ373,'[1]2026B and 2026F Details'!EA:EA)</f>
        <v>0</v>
      </c>
      <c r="FX373" s="1">
        <f>SUMIF('[1]2026B and 2026F Details'!$AU:$AU,[1]GAE!$HZ373,'[1]2026B and 2026F Details'!EB:EB)</f>
        <v>0</v>
      </c>
      <c r="FY373" s="1">
        <f>SUMIF('[1]2026B and 2026F Details'!$AU:$AU,[1]GAE!$HZ373,'[1]2026B and 2026F Details'!EC:EC)</f>
        <v>0</v>
      </c>
      <c r="FZ373" s="1">
        <f>SUMIF('[1]2026B and 2026F Details'!$AU:$AU,[1]GAE!$HZ373,'[1]2026B and 2026F Details'!ED:ED)</f>
        <v>0</v>
      </c>
      <c r="GA373" s="1">
        <f>SUMIF('[1]2026B and 2026F Details'!$AU:$AU,[1]GAE!$HZ373,'[1]2026B and 2026F Details'!EE:EE)</f>
        <v>0</v>
      </c>
      <c r="GB373" s="1">
        <f>SUMIF('[1]2026B and 2026F Details'!$AU:$AU,[1]GAE!$HZ373,'[1]2026B and 2026F Details'!EF:EF)</f>
        <v>0</v>
      </c>
      <c r="GC373" s="1">
        <f>SUMIF('[1]2026B and 2026F Details'!$AU:$AU,[1]GAE!$HZ373,'[1]2026B and 2026F Details'!EG:EG)</f>
        <v>0</v>
      </c>
      <c r="GD373" t="s">
        <v>115</v>
      </c>
      <c r="GE373" t="s">
        <v>117</v>
      </c>
    </row>
    <row r="374" spans="1:187" x14ac:dyDescent="0.35">
      <c r="A374" t="s">
        <v>103</v>
      </c>
      <c r="B374" t="s">
        <v>114</v>
      </c>
      <c r="C374">
        <v>90121101</v>
      </c>
      <c r="D374">
        <v>61021310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81000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16000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4">
        <v>0</v>
      </c>
      <c r="ER374" s="1">
        <v>0</v>
      </c>
      <c r="ES374" s="35"/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f>SUMIF('[1]2026B and 2026F Details'!$AU:$AU,[1]GAE!$HZ374,'[1]2026B and 2026F Details'!DV:DV)</f>
        <v>0</v>
      </c>
      <c r="FS374" s="1">
        <f>SUMIF('[1]2026B and 2026F Details'!$AU:$AU,[1]GAE!$HZ374,'[1]2026B and 2026F Details'!DW:DW)</f>
        <v>0</v>
      </c>
      <c r="FT374" s="1">
        <f>SUMIF('[1]2026B and 2026F Details'!$AU:$AU,[1]GAE!$HZ374,'[1]2026B and 2026F Details'!DX:DX)</f>
        <v>0</v>
      </c>
      <c r="FU374" s="1">
        <f>SUMIF('[1]2026B and 2026F Details'!$AU:$AU,[1]GAE!$HZ374,'[1]2026B and 2026F Details'!DY:DY)</f>
        <v>0</v>
      </c>
      <c r="FV374" s="1">
        <f>SUMIF('[1]2026B and 2026F Details'!$AU:$AU,[1]GAE!$HZ374,'[1]2026B and 2026F Details'!DZ:DZ)</f>
        <v>0</v>
      </c>
      <c r="FW374" s="1">
        <f>SUMIF('[1]2026B and 2026F Details'!$AU:$AU,[1]GAE!$HZ374,'[1]2026B and 2026F Details'!EA:EA)</f>
        <v>0</v>
      </c>
      <c r="FX374" s="1">
        <f>SUMIF('[1]2026B and 2026F Details'!$AU:$AU,[1]GAE!$HZ374,'[1]2026B and 2026F Details'!EB:EB)</f>
        <v>0</v>
      </c>
      <c r="FY374" s="1">
        <f>SUMIF('[1]2026B and 2026F Details'!$AU:$AU,[1]GAE!$HZ374,'[1]2026B and 2026F Details'!EC:EC)</f>
        <v>0</v>
      </c>
      <c r="FZ374" s="1">
        <f>SUMIF('[1]2026B and 2026F Details'!$AU:$AU,[1]GAE!$HZ374,'[1]2026B and 2026F Details'!ED:ED)</f>
        <v>0</v>
      </c>
      <c r="GA374" s="1">
        <f>SUMIF('[1]2026B and 2026F Details'!$AU:$AU,[1]GAE!$HZ374,'[1]2026B and 2026F Details'!EE:EE)</f>
        <v>0</v>
      </c>
      <c r="GB374" s="1">
        <f>SUMIF('[1]2026B and 2026F Details'!$AU:$AU,[1]GAE!$HZ374,'[1]2026B and 2026F Details'!EF:EF)</f>
        <v>0</v>
      </c>
      <c r="GC374" s="1">
        <f>SUMIF('[1]2026B and 2026F Details'!$AU:$AU,[1]GAE!$HZ374,'[1]2026B and 2026F Details'!EG:EG)</f>
        <v>0</v>
      </c>
      <c r="GD374" t="s">
        <v>115</v>
      </c>
      <c r="GE374" t="s">
        <v>117</v>
      </c>
    </row>
    <row r="375" spans="1:187" x14ac:dyDescent="0.35">
      <c r="A375" t="s">
        <v>103</v>
      </c>
      <c r="B375" t="s">
        <v>114</v>
      </c>
      <c r="C375">
        <v>90131101</v>
      </c>
      <c r="D375">
        <v>61021310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106000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24000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4">
        <v>0</v>
      </c>
      <c r="ER375" s="1">
        <v>0</v>
      </c>
      <c r="ES375" s="35"/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f>SUMIF('[1]2026B and 2026F Details'!$AU:$AU,[1]GAE!$HZ375,'[1]2026B and 2026F Details'!DV:DV)</f>
        <v>0</v>
      </c>
      <c r="FS375" s="1">
        <f>SUMIF('[1]2026B and 2026F Details'!$AU:$AU,[1]GAE!$HZ375,'[1]2026B and 2026F Details'!DW:DW)</f>
        <v>0</v>
      </c>
      <c r="FT375" s="1">
        <f>SUMIF('[1]2026B and 2026F Details'!$AU:$AU,[1]GAE!$HZ375,'[1]2026B and 2026F Details'!DX:DX)</f>
        <v>0</v>
      </c>
      <c r="FU375" s="1">
        <f>SUMIF('[1]2026B and 2026F Details'!$AU:$AU,[1]GAE!$HZ375,'[1]2026B and 2026F Details'!DY:DY)</f>
        <v>0</v>
      </c>
      <c r="FV375" s="1">
        <f>SUMIF('[1]2026B and 2026F Details'!$AU:$AU,[1]GAE!$HZ375,'[1]2026B and 2026F Details'!DZ:DZ)</f>
        <v>0</v>
      </c>
      <c r="FW375" s="1">
        <f>SUMIF('[1]2026B and 2026F Details'!$AU:$AU,[1]GAE!$HZ375,'[1]2026B and 2026F Details'!EA:EA)</f>
        <v>0</v>
      </c>
      <c r="FX375" s="1">
        <f>SUMIF('[1]2026B and 2026F Details'!$AU:$AU,[1]GAE!$HZ375,'[1]2026B and 2026F Details'!EB:EB)</f>
        <v>0</v>
      </c>
      <c r="FY375" s="1">
        <f>SUMIF('[1]2026B and 2026F Details'!$AU:$AU,[1]GAE!$HZ375,'[1]2026B and 2026F Details'!EC:EC)</f>
        <v>0</v>
      </c>
      <c r="FZ375" s="1">
        <f>SUMIF('[1]2026B and 2026F Details'!$AU:$AU,[1]GAE!$HZ375,'[1]2026B and 2026F Details'!ED:ED)</f>
        <v>0</v>
      </c>
      <c r="GA375" s="1">
        <f>SUMIF('[1]2026B and 2026F Details'!$AU:$AU,[1]GAE!$HZ375,'[1]2026B and 2026F Details'!EE:EE)</f>
        <v>0</v>
      </c>
      <c r="GB375" s="1">
        <f>SUMIF('[1]2026B and 2026F Details'!$AU:$AU,[1]GAE!$HZ375,'[1]2026B and 2026F Details'!EF:EF)</f>
        <v>0</v>
      </c>
      <c r="GC375" s="1">
        <f>SUMIF('[1]2026B and 2026F Details'!$AU:$AU,[1]GAE!$HZ375,'[1]2026B and 2026F Details'!EG:EG)</f>
        <v>0</v>
      </c>
      <c r="GD375" t="s">
        <v>115</v>
      </c>
      <c r="GE375" t="s">
        <v>117</v>
      </c>
    </row>
    <row r="376" spans="1:187" x14ac:dyDescent="0.35">
      <c r="A376" t="s">
        <v>103</v>
      </c>
      <c r="B376" t="s">
        <v>114</v>
      </c>
      <c r="C376">
        <v>90211101</v>
      </c>
      <c r="D376">
        <v>61021310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44000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16000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4">
        <v>0</v>
      </c>
      <c r="ER376" s="1">
        <v>0</v>
      </c>
      <c r="ES376" s="35"/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f>SUMIF('[1]2026B and 2026F Details'!$AU:$AU,[1]GAE!$HZ376,'[1]2026B and 2026F Details'!DV:DV)</f>
        <v>0</v>
      </c>
      <c r="FS376" s="1">
        <f>SUMIF('[1]2026B and 2026F Details'!$AU:$AU,[1]GAE!$HZ376,'[1]2026B and 2026F Details'!DW:DW)</f>
        <v>0</v>
      </c>
      <c r="FT376" s="1">
        <f>SUMIF('[1]2026B and 2026F Details'!$AU:$AU,[1]GAE!$HZ376,'[1]2026B and 2026F Details'!DX:DX)</f>
        <v>0</v>
      </c>
      <c r="FU376" s="1">
        <f>SUMIF('[1]2026B and 2026F Details'!$AU:$AU,[1]GAE!$HZ376,'[1]2026B and 2026F Details'!DY:DY)</f>
        <v>0</v>
      </c>
      <c r="FV376" s="1">
        <f>SUMIF('[1]2026B and 2026F Details'!$AU:$AU,[1]GAE!$HZ376,'[1]2026B and 2026F Details'!DZ:DZ)</f>
        <v>0</v>
      </c>
      <c r="FW376" s="1">
        <f>SUMIF('[1]2026B and 2026F Details'!$AU:$AU,[1]GAE!$HZ376,'[1]2026B and 2026F Details'!EA:EA)</f>
        <v>0</v>
      </c>
      <c r="FX376" s="1">
        <f>SUMIF('[1]2026B and 2026F Details'!$AU:$AU,[1]GAE!$HZ376,'[1]2026B and 2026F Details'!EB:EB)</f>
        <v>0</v>
      </c>
      <c r="FY376" s="1">
        <f>SUMIF('[1]2026B and 2026F Details'!$AU:$AU,[1]GAE!$HZ376,'[1]2026B and 2026F Details'!EC:EC)</f>
        <v>0</v>
      </c>
      <c r="FZ376" s="1">
        <f>SUMIF('[1]2026B and 2026F Details'!$AU:$AU,[1]GAE!$HZ376,'[1]2026B and 2026F Details'!ED:ED)</f>
        <v>0</v>
      </c>
      <c r="GA376" s="1">
        <f>SUMIF('[1]2026B and 2026F Details'!$AU:$AU,[1]GAE!$HZ376,'[1]2026B and 2026F Details'!EE:EE)</f>
        <v>0</v>
      </c>
      <c r="GB376" s="1">
        <f>SUMIF('[1]2026B and 2026F Details'!$AU:$AU,[1]GAE!$HZ376,'[1]2026B and 2026F Details'!EF:EF)</f>
        <v>0</v>
      </c>
      <c r="GC376" s="1">
        <f>SUMIF('[1]2026B and 2026F Details'!$AU:$AU,[1]GAE!$HZ376,'[1]2026B and 2026F Details'!EG:EG)</f>
        <v>0</v>
      </c>
      <c r="GD376" t="s">
        <v>115</v>
      </c>
      <c r="GE376" t="s">
        <v>117</v>
      </c>
    </row>
    <row r="377" spans="1:187" x14ac:dyDescent="0.35">
      <c r="A377" t="s">
        <v>103</v>
      </c>
      <c r="B377" t="s">
        <v>114</v>
      </c>
      <c r="C377">
        <v>90311101</v>
      </c>
      <c r="D377">
        <v>61021310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129000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40000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4">
        <v>0</v>
      </c>
      <c r="ER377" s="1">
        <v>0</v>
      </c>
      <c r="ES377" s="35"/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f>SUMIF('[1]2026B and 2026F Details'!$AU:$AU,[1]GAE!$HZ377,'[1]2026B and 2026F Details'!DV:DV)</f>
        <v>0</v>
      </c>
      <c r="FS377" s="1">
        <f>SUMIF('[1]2026B and 2026F Details'!$AU:$AU,[1]GAE!$HZ377,'[1]2026B and 2026F Details'!DW:DW)</f>
        <v>0</v>
      </c>
      <c r="FT377" s="1">
        <f>SUMIF('[1]2026B and 2026F Details'!$AU:$AU,[1]GAE!$HZ377,'[1]2026B and 2026F Details'!DX:DX)</f>
        <v>0</v>
      </c>
      <c r="FU377" s="1">
        <f>SUMIF('[1]2026B and 2026F Details'!$AU:$AU,[1]GAE!$HZ377,'[1]2026B and 2026F Details'!DY:DY)</f>
        <v>0</v>
      </c>
      <c r="FV377" s="1">
        <f>SUMIF('[1]2026B and 2026F Details'!$AU:$AU,[1]GAE!$HZ377,'[1]2026B and 2026F Details'!DZ:DZ)</f>
        <v>0</v>
      </c>
      <c r="FW377" s="1">
        <f>SUMIF('[1]2026B and 2026F Details'!$AU:$AU,[1]GAE!$HZ377,'[1]2026B and 2026F Details'!EA:EA)</f>
        <v>0</v>
      </c>
      <c r="FX377" s="1">
        <f>SUMIF('[1]2026B and 2026F Details'!$AU:$AU,[1]GAE!$HZ377,'[1]2026B and 2026F Details'!EB:EB)</f>
        <v>0</v>
      </c>
      <c r="FY377" s="1">
        <f>SUMIF('[1]2026B and 2026F Details'!$AU:$AU,[1]GAE!$HZ377,'[1]2026B and 2026F Details'!EC:EC)</f>
        <v>0</v>
      </c>
      <c r="FZ377" s="1">
        <f>SUMIF('[1]2026B and 2026F Details'!$AU:$AU,[1]GAE!$HZ377,'[1]2026B and 2026F Details'!ED:ED)</f>
        <v>0</v>
      </c>
      <c r="GA377" s="1">
        <f>SUMIF('[1]2026B and 2026F Details'!$AU:$AU,[1]GAE!$HZ377,'[1]2026B and 2026F Details'!EE:EE)</f>
        <v>0</v>
      </c>
      <c r="GB377" s="1">
        <f>SUMIF('[1]2026B and 2026F Details'!$AU:$AU,[1]GAE!$HZ377,'[1]2026B and 2026F Details'!EF:EF)</f>
        <v>0</v>
      </c>
      <c r="GC377" s="1">
        <f>SUMIF('[1]2026B and 2026F Details'!$AU:$AU,[1]GAE!$HZ377,'[1]2026B and 2026F Details'!EG:EG)</f>
        <v>0</v>
      </c>
      <c r="GD377" t="s">
        <v>115</v>
      </c>
      <c r="GE377" t="s">
        <v>117</v>
      </c>
    </row>
    <row r="378" spans="1:187" x14ac:dyDescent="0.35">
      <c r="A378" t="s">
        <v>103</v>
      </c>
      <c r="B378" t="s">
        <v>114</v>
      </c>
      <c r="C378">
        <v>80121101</v>
      </c>
      <c r="D378">
        <v>61021316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1996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20000</v>
      </c>
      <c r="AC378" s="1">
        <v>0</v>
      </c>
      <c r="AD378" s="1">
        <v>0</v>
      </c>
      <c r="AE378" s="1">
        <v>7533.79</v>
      </c>
      <c r="AF378" s="1">
        <v>0</v>
      </c>
      <c r="AG378" s="1">
        <v>0</v>
      </c>
      <c r="AH378" s="1">
        <v>0</v>
      </c>
      <c r="AI378" s="1">
        <v>0</v>
      </c>
      <c r="AJ378" s="1">
        <v>-4539.79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4">
        <v>0</v>
      </c>
      <c r="ER378" s="1">
        <v>0</v>
      </c>
      <c r="ES378" s="35"/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f>SUMIF('[1]2026B and 2026F Details'!$AU:$AU,[1]GAE!$HZ378,'[1]2026B and 2026F Details'!DV:DV)</f>
        <v>0</v>
      </c>
      <c r="FS378" s="1">
        <f>SUMIF('[1]2026B and 2026F Details'!$AU:$AU,[1]GAE!$HZ378,'[1]2026B and 2026F Details'!DW:DW)</f>
        <v>0</v>
      </c>
      <c r="FT378" s="1">
        <f>SUMIF('[1]2026B and 2026F Details'!$AU:$AU,[1]GAE!$HZ378,'[1]2026B and 2026F Details'!DX:DX)</f>
        <v>0</v>
      </c>
      <c r="FU378" s="1">
        <f>SUMIF('[1]2026B and 2026F Details'!$AU:$AU,[1]GAE!$HZ378,'[1]2026B and 2026F Details'!DY:DY)</f>
        <v>0</v>
      </c>
      <c r="FV378" s="1">
        <f>SUMIF('[1]2026B and 2026F Details'!$AU:$AU,[1]GAE!$HZ378,'[1]2026B and 2026F Details'!DZ:DZ)</f>
        <v>0</v>
      </c>
      <c r="FW378" s="1">
        <f>SUMIF('[1]2026B and 2026F Details'!$AU:$AU,[1]GAE!$HZ378,'[1]2026B and 2026F Details'!EA:EA)</f>
        <v>0</v>
      </c>
      <c r="FX378" s="1">
        <f>SUMIF('[1]2026B and 2026F Details'!$AU:$AU,[1]GAE!$HZ378,'[1]2026B and 2026F Details'!EB:EB)</f>
        <v>0</v>
      </c>
      <c r="FY378" s="1">
        <f>SUMIF('[1]2026B and 2026F Details'!$AU:$AU,[1]GAE!$HZ378,'[1]2026B and 2026F Details'!EC:EC)</f>
        <v>0</v>
      </c>
      <c r="FZ378" s="1">
        <f>SUMIF('[1]2026B and 2026F Details'!$AU:$AU,[1]GAE!$HZ378,'[1]2026B and 2026F Details'!ED:ED)</f>
        <v>0</v>
      </c>
      <c r="GA378" s="1">
        <f>SUMIF('[1]2026B and 2026F Details'!$AU:$AU,[1]GAE!$HZ378,'[1]2026B and 2026F Details'!EE:EE)</f>
        <v>0</v>
      </c>
      <c r="GB378" s="1">
        <f>SUMIF('[1]2026B and 2026F Details'!$AU:$AU,[1]GAE!$HZ378,'[1]2026B and 2026F Details'!EF:EF)</f>
        <v>0</v>
      </c>
      <c r="GC378" s="1">
        <f>SUMIF('[1]2026B and 2026F Details'!$AU:$AU,[1]GAE!$HZ378,'[1]2026B and 2026F Details'!EG:EG)</f>
        <v>0</v>
      </c>
      <c r="GD378" t="s">
        <v>115</v>
      </c>
      <c r="GE378" t="s">
        <v>145</v>
      </c>
    </row>
    <row r="379" spans="1:187" x14ac:dyDescent="0.35">
      <c r="A379" t="s">
        <v>103</v>
      </c>
      <c r="B379" t="s">
        <v>114</v>
      </c>
      <c r="C379">
        <v>80311101</v>
      </c>
      <c r="D379">
        <v>61021316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6986</v>
      </c>
      <c r="N379" s="1">
        <v>4990</v>
      </c>
      <c r="O379" s="1">
        <v>0</v>
      </c>
      <c r="P379" s="1">
        <v>2529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998</v>
      </c>
      <c r="W379" s="1">
        <v>0</v>
      </c>
      <c r="X379" s="1">
        <v>0</v>
      </c>
      <c r="Y379" s="1">
        <v>0</v>
      </c>
      <c r="Z379" s="1">
        <v>-135</v>
      </c>
      <c r="AA379" s="1">
        <v>0</v>
      </c>
      <c r="AB379" s="1">
        <v>63780</v>
      </c>
      <c r="AC379" s="1">
        <v>0</v>
      </c>
      <c r="AD379" s="1">
        <v>-13780</v>
      </c>
      <c r="AE379" s="1">
        <v>12630.630000000001</v>
      </c>
      <c r="AF379" s="1">
        <v>18507</v>
      </c>
      <c r="AG379" s="1">
        <v>-11386</v>
      </c>
      <c r="AH379" s="1">
        <v>3603.9999999999991</v>
      </c>
      <c r="AI379" s="1">
        <v>0</v>
      </c>
      <c r="AJ379" s="1">
        <v>-2842.6299999999992</v>
      </c>
      <c r="AK379" s="1">
        <v>7837.5</v>
      </c>
      <c r="AL379" s="1">
        <v>2394</v>
      </c>
      <c r="AM379" s="1">
        <v>-2394</v>
      </c>
      <c r="AN379" s="1">
        <v>11174</v>
      </c>
      <c r="AO379" s="1">
        <v>0</v>
      </c>
      <c r="AP379" s="1">
        <v>0</v>
      </c>
      <c r="AQ379" s="1">
        <v>2153</v>
      </c>
      <c r="AR379" s="1">
        <v>0</v>
      </c>
      <c r="AS379" s="1">
        <v>0</v>
      </c>
      <c r="AT379" s="1">
        <v>5265</v>
      </c>
      <c r="AU379" s="1">
        <v>3510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4">
        <v>0</v>
      </c>
      <c r="ER379" s="1">
        <v>0</v>
      </c>
      <c r="ES379" s="35"/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f>SUMIF('[1]2026B and 2026F Details'!$AU:$AU,[1]GAE!$HZ379,'[1]2026B and 2026F Details'!DV:DV)</f>
        <v>0</v>
      </c>
      <c r="FS379" s="1">
        <f>SUMIF('[1]2026B and 2026F Details'!$AU:$AU,[1]GAE!$HZ379,'[1]2026B and 2026F Details'!DW:DW)</f>
        <v>0</v>
      </c>
      <c r="FT379" s="1">
        <f>SUMIF('[1]2026B and 2026F Details'!$AU:$AU,[1]GAE!$HZ379,'[1]2026B and 2026F Details'!DX:DX)</f>
        <v>0</v>
      </c>
      <c r="FU379" s="1">
        <f>SUMIF('[1]2026B and 2026F Details'!$AU:$AU,[1]GAE!$HZ379,'[1]2026B and 2026F Details'!DY:DY)</f>
        <v>0</v>
      </c>
      <c r="FV379" s="1">
        <f>SUMIF('[1]2026B and 2026F Details'!$AU:$AU,[1]GAE!$HZ379,'[1]2026B and 2026F Details'!DZ:DZ)</f>
        <v>0</v>
      </c>
      <c r="FW379" s="1">
        <f>SUMIF('[1]2026B and 2026F Details'!$AU:$AU,[1]GAE!$HZ379,'[1]2026B and 2026F Details'!EA:EA)</f>
        <v>0</v>
      </c>
      <c r="FX379" s="1">
        <f>SUMIF('[1]2026B and 2026F Details'!$AU:$AU,[1]GAE!$HZ379,'[1]2026B and 2026F Details'!EB:EB)</f>
        <v>0</v>
      </c>
      <c r="FY379" s="1">
        <f>SUMIF('[1]2026B and 2026F Details'!$AU:$AU,[1]GAE!$HZ379,'[1]2026B and 2026F Details'!EC:EC)</f>
        <v>0</v>
      </c>
      <c r="FZ379" s="1">
        <f>SUMIF('[1]2026B and 2026F Details'!$AU:$AU,[1]GAE!$HZ379,'[1]2026B and 2026F Details'!ED:ED)</f>
        <v>0</v>
      </c>
      <c r="GA379" s="1">
        <f>SUMIF('[1]2026B and 2026F Details'!$AU:$AU,[1]GAE!$HZ379,'[1]2026B and 2026F Details'!EE:EE)</f>
        <v>0</v>
      </c>
      <c r="GB379" s="1">
        <f>SUMIF('[1]2026B and 2026F Details'!$AU:$AU,[1]GAE!$HZ379,'[1]2026B and 2026F Details'!EF:EF)</f>
        <v>0</v>
      </c>
      <c r="GC379" s="1">
        <f>SUMIF('[1]2026B and 2026F Details'!$AU:$AU,[1]GAE!$HZ379,'[1]2026B and 2026F Details'!EG:EG)</f>
        <v>0</v>
      </c>
      <c r="GD379" t="s">
        <v>115</v>
      </c>
      <c r="GE379" t="s">
        <v>145</v>
      </c>
    </row>
    <row r="380" spans="1:187" x14ac:dyDescent="0.35">
      <c r="A380" t="s">
        <v>103</v>
      </c>
      <c r="B380" t="s">
        <v>114</v>
      </c>
      <c r="C380">
        <v>81121101</v>
      </c>
      <c r="D380">
        <v>61021316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1996</v>
      </c>
      <c r="L380" s="1">
        <v>0</v>
      </c>
      <c r="M380" s="1">
        <v>998</v>
      </c>
      <c r="N380" s="1">
        <v>0</v>
      </c>
      <c r="O380" s="1">
        <v>998</v>
      </c>
      <c r="P380" s="1">
        <v>400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10000</v>
      </c>
      <c r="AC380" s="1">
        <v>0</v>
      </c>
      <c r="AD380" s="1">
        <v>0</v>
      </c>
      <c r="AE380" s="1">
        <v>981.05</v>
      </c>
      <c r="AF380" s="1">
        <v>1106.2500000000002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1679.46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4">
        <v>0</v>
      </c>
      <c r="ER380" s="1">
        <v>0</v>
      </c>
      <c r="ES380" s="35"/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f>SUMIF('[1]2026B and 2026F Details'!$AU:$AU,[1]GAE!$HZ380,'[1]2026B and 2026F Details'!DV:DV)</f>
        <v>0</v>
      </c>
      <c r="FS380" s="1">
        <f>SUMIF('[1]2026B and 2026F Details'!$AU:$AU,[1]GAE!$HZ380,'[1]2026B and 2026F Details'!DW:DW)</f>
        <v>0</v>
      </c>
      <c r="FT380" s="1">
        <f>SUMIF('[1]2026B and 2026F Details'!$AU:$AU,[1]GAE!$HZ380,'[1]2026B and 2026F Details'!DX:DX)</f>
        <v>0</v>
      </c>
      <c r="FU380" s="1">
        <f>SUMIF('[1]2026B and 2026F Details'!$AU:$AU,[1]GAE!$HZ380,'[1]2026B and 2026F Details'!DY:DY)</f>
        <v>0</v>
      </c>
      <c r="FV380" s="1">
        <f>SUMIF('[1]2026B and 2026F Details'!$AU:$AU,[1]GAE!$HZ380,'[1]2026B and 2026F Details'!DZ:DZ)</f>
        <v>0</v>
      </c>
      <c r="FW380" s="1">
        <f>SUMIF('[1]2026B and 2026F Details'!$AU:$AU,[1]GAE!$HZ380,'[1]2026B and 2026F Details'!EA:EA)</f>
        <v>0</v>
      </c>
      <c r="FX380" s="1">
        <f>SUMIF('[1]2026B and 2026F Details'!$AU:$AU,[1]GAE!$HZ380,'[1]2026B and 2026F Details'!EB:EB)</f>
        <v>0</v>
      </c>
      <c r="FY380" s="1">
        <f>SUMIF('[1]2026B and 2026F Details'!$AU:$AU,[1]GAE!$HZ380,'[1]2026B and 2026F Details'!EC:EC)</f>
        <v>0</v>
      </c>
      <c r="FZ380" s="1">
        <f>SUMIF('[1]2026B and 2026F Details'!$AU:$AU,[1]GAE!$HZ380,'[1]2026B and 2026F Details'!ED:ED)</f>
        <v>0</v>
      </c>
      <c r="GA380" s="1">
        <f>SUMIF('[1]2026B and 2026F Details'!$AU:$AU,[1]GAE!$HZ380,'[1]2026B and 2026F Details'!EE:EE)</f>
        <v>0</v>
      </c>
      <c r="GB380" s="1">
        <f>SUMIF('[1]2026B and 2026F Details'!$AU:$AU,[1]GAE!$HZ380,'[1]2026B and 2026F Details'!EF:EF)</f>
        <v>0</v>
      </c>
      <c r="GC380" s="1">
        <f>SUMIF('[1]2026B and 2026F Details'!$AU:$AU,[1]GAE!$HZ380,'[1]2026B and 2026F Details'!EG:EG)</f>
        <v>0</v>
      </c>
      <c r="GD380" t="s">
        <v>115</v>
      </c>
      <c r="GE380" t="s">
        <v>145</v>
      </c>
    </row>
    <row r="381" spans="1:187" x14ac:dyDescent="0.35">
      <c r="A381" t="s">
        <v>103</v>
      </c>
      <c r="B381" t="s">
        <v>114</v>
      </c>
      <c r="C381">
        <v>81131101</v>
      </c>
      <c r="D381">
        <v>61021316</v>
      </c>
      <c r="E381" s="1">
        <v>0</v>
      </c>
      <c r="F381" s="1">
        <v>0</v>
      </c>
      <c r="G381" s="1">
        <v>998</v>
      </c>
      <c r="H381" s="1">
        <v>1996</v>
      </c>
      <c r="I381" s="1">
        <v>0</v>
      </c>
      <c r="J381" s="1">
        <v>0</v>
      </c>
      <c r="K381" s="1">
        <v>998</v>
      </c>
      <c r="L381" s="1">
        <v>1396</v>
      </c>
      <c r="M381" s="1">
        <v>998</v>
      </c>
      <c r="N381" s="1">
        <v>5988</v>
      </c>
      <c r="O381" s="1">
        <v>998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2994</v>
      </c>
      <c r="AA381" s="1">
        <v>0</v>
      </c>
      <c r="AB381" s="1">
        <v>30000</v>
      </c>
      <c r="AC381" s="1">
        <v>0</v>
      </c>
      <c r="AD381" s="1">
        <v>0</v>
      </c>
      <c r="AE381" s="1">
        <v>5976.21</v>
      </c>
      <c r="AF381" s="1">
        <v>2006.25</v>
      </c>
      <c r="AG381" s="1">
        <v>0</v>
      </c>
      <c r="AH381" s="1">
        <v>0</v>
      </c>
      <c r="AI381" s="1">
        <v>0</v>
      </c>
      <c r="AJ381" s="1">
        <v>0</v>
      </c>
      <c r="AK381" s="1">
        <v>5587.4999999999991</v>
      </c>
      <c r="AL381" s="1">
        <v>2394</v>
      </c>
      <c r="AM381" s="1">
        <v>0</v>
      </c>
      <c r="AN381" s="1">
        <v>5354.93</v>
      </c>
      <c r="AO381" s="1">
        <v>0</v>
      </c>
      <c r="AP381" s="1">
        <v>0</v>
      </c>
      <c r="AQ381" s="1">
        <v>1755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4">
        <v>0</v>
      </c>
      <c r="ER381" s="1">
        <v>0</v>
      </c>
      <c r="ES381" s="35"/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f>SUMIF('[1]2026B and 2026F Details'!$AU:$AU,[1]GAE!$HZ381,'[1]2026B and 2026F Details'!DV:DV)</f>
        <v>0</v>
      </c>
      <c r="FS381" s="1">
        <f>SUMIF('[1]2026B and 2026F Details'!$AU:$AU,[1]GAE!$HZ381,'[1]2026B and 2026F Details'!DW:DW)</f>
        <v>0</v>
      </c>
      <c r="FT381" s="1">
        <f>SUMIF('[1]2026B and 2026F Details'!$AU:$AU,[1]GAE!$HZ381,'[1]2026B and 2026F Details'!DX:DX)</f>
        <v>0</v>
      </c>
      <c r="FU381" s="1">
        <f>SUMIF('[1]2026B and 2026F Details'!$AU:$AU,[1]GAE!$HZ381,'[1]2026B and 2026F Details'!DY:DY)</f>
        <v>0</v>
      </c>
      <c r="FV381" s="1">
        <f>SUMIF('[1]2026B and 2026F Details'!$AU:$AU,[1]GAE!$HZ381,'[1]2026B and 2026F Details'!DZ:DZ)</f>
        <v>0</v>
      </c>
      <c r="FW381" s="1">
        <f>SUMIF('[1]2026B and 2026F Details'!$AU:$AU,[1]GAE!$HZ381,'[1]2026B and 2026F Details'!EA:EA)</f>
        <v>0</v>
      </c>
      <c r="FX381" s="1">
        <f>SUMIF('[1]2026B and 2026F Details'!$AU:$AU,[1]GAE!$HZ381,'[1]2026B and 2026F Details'!EB:EB)</f>
        <v>0</v>
      </c>
      <c r="FY381" s="1">
        <f>SUMIF('[1]2026B and 2026F Details'!$AU:$AU,[1]GAE!$HZ381,'[1]2026B and 2026F Details'!EC:EC)</f>
        <v>0</v>
      </c>
      <c r="FZ381" s="1">
        <f>SUMIF('[1]2026B and 2026F Details'!$AU:$AU,[1]GAE!$HZ381,'[1]2026B and 2026F Details'!ED:ED)</f>
        <v>0</v>
      </c>
      <c r="GA381" s="1">
        <f>SUMIF('[1]2026B and 2026F Details'!$AU:$AU,[1]GAE!$HZ381,'[1]2026B and 2026F Details'!EE:EE)</f>
        <v>0</v>
      </c>
      <c r="GB381" s="1">
        <f>SUMIF('[1]2026B and 2026F Details'!$AU:$AU,[1]GAE!$HZ381,'[1]2026B and 2026F Details'!EF:EF)</f>
        <v>0</v>
      </c>
      <c r="GC381" s="1">
        <f>SUMIF('[1]2026B and 2026F Details'!$AU:$AU,[1]GAE!$HZ381,'[1]2026B and 2026F Details'!EG:EG)</f>
        <v>0</v>
      </c>
      <c r="GD381" t="s">
        <v>115</v>
      </c>
      <c r="GE381" t="s">
        <v>145</v>
      </c>
    </row>
    <row r="382" spans="1:187" x14ac:dyDescent="0.35">
      <c r="A382" t="s">
        <v>103</v>
      </c>
      <c r="B382" t="s">
        <v>114</v>
      </c>
      <c r="C382">
        <v>81211101</v>
      </c>
      <c r="D382">
        <v>61021316</v>
      </c>
      <c r="E382" s="1">
        <v>0</v>
      </c>
      <c r="F382" s="1">
        <v>0</v>
      </c>
      <c r="G382" s="1">
        <v>1996</v>
      </c>
      <c r="H382" s="1">
        <v>1996</v>
      </c>
      <c r="I382" s="1">
        <v>0</v>
      </c>
      <c r="J382" s="1">
        <v>0</v>
      </c>
      <c r="K382" s="1">
        <v>5988</v>
      </c>
      <c r="L382" s="1">
        <v>1396</v>
      </c>
      <c r="M382" s="1">
        <v>998</v>
      </c>
      <c r="N382" s="1">
        <v>2994</v>
      </c>
      <c r="O382" s="1">
        <v>1996</v>
      </c>
      <c r="P382" s="1">
        <v>1996</v>
      </c>
      <c r="Q382" s="1">
        <v>0</v>
      </c>
      <c r="R382" s="1">
        <v>0</v>
      </c>
      <c r="S382" s="1">
        <v>1996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40000</v>
      </c>
      <c r="AC382" s="1">
        <v>0</v>
      </c>
      <c r="AD382" s="1">
        <v>0</v>
      </c>
      <c r="AE382" s="1">
        <v>28797.16</v>
      </c>
      <c r="AF382" s="1">
        <v>5606.2500000000036</v>
      </c>
      <c r="AG382" s="1">
        <v>0</v>
      </c>
      <c r="AH382" s="1">
        <v>0</v>
      </c>
      <c r="AI382" s="1">
        <v>0</v>
      </c>
      <c r="AJ382" s="1">
        <v>0</v>
      </c>
      <c r="AK382" s="1">
        <v>11085.5</v>
      </c>
      <c r="AL382" s="1">
        <v>4990</v>
      </c>
      <c r="AM382" s="1">
        <v>0</v>
      </c>
      <c r="AN382" s="1">
        <v>21468.11</v>
      </c>
      <c r="AO382" s="1">
        <v>0</v>
      </c>
      <c r="AP382" s="1">
        <v>0</v>
      </c>
      <c r="AQ382" s="1">
        <v>3510</v>
      </c>
      <c r="AR382" s="1">
        <v>0</v>
      </c>
      <c r="AS382" s="1">
        <v>0</v>
      </c>
      <c r="AT382" s="1">
        <v>0</v>
      </c>
      <c r="AU382" s="1">
        <v>0</v>
      </c>
      <c r="AV382" s="1">
        <v>3510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4">
        <v>0</v>
      </c>
      <c r="ER382" s="1">
        <v>0</v>
      </c>
      <c r="ES382" s="35"/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f>SUMIF('[1]2026B and 2026F Details'!$AU:$AU,[1]GAE!$HZ382,'[1]2026B and 2026F Details'!DV:DV)</f>
        <v>0</v>
      </c>
      <c r="FS382" s="1">
        <f>SUMIF('[1]2026B and 2026F Details'!$AU:$AU,[1]GAE!$HZ382,'[1]2026B and 2026F Details'!DW:DW)</f>
        <v>0</v>
      </c>
      <c r="FT382" s="1">
        <f>SUMIF('[1]2026B and 2026F Details'!$AU:$AU,[1]GAE!$HZ382,'[1]2026B and 2026F Details'!DX:DX)</f>
        <v>0</v>
      </c>
      <c r="FU382" s="1">
        <f>SUMIF('[1]2026B and 2026F Details'!$AU:$AU,[1]GAE!$HZ382,'[1]2026B and 2026F Details'!DY:DY)</f>
        <v>0</v>
      </c>
      <c r="FV382" s="1">
        <f>SUMIF('[1]2026B and 2026F Details'!$AU:$AU,[1]GAE!$HZ382,'[1]2026B and 2026F Details'!DZ:DZ)</f>
        <v>0</v>
      </c>
      <c r="FW382" s="1">
        <f>SUMIF('[1]2026B and 2026F Details'!$AU:$AU,[1]GAE!$HZ382,'[1]2026B and 2026F Details'!EA:EA)</f>
        <v>0</v>
      </c>
      <c r="FX382" s="1">
        <f>SUMIF('[1]2026B and 2026F Details'!$AU:$AU,[1]GAE!$HZ382,'[1]2026B and 2026F Details'!EB:EB)</f>
        <v>0</v>
      </c>
      <c r="FY382" s="1">
        <f>SUMIF('[1]2026B and 2026F Details'!$AU:$AU,[1]GAE!$HZ382,'[1]2026B and 2026F Details'!EC:EC)</f>
        <v>0</v>
      </c>
      <c r="FZ382" s="1">
        <f>SUMIF('[1]2026B and 2026F Details'!$AU:$AU,[1]GAE!$HZ382,'[1]2026B and 2026F Details'!ED:ED)</f>
        <v>0</v>
      </c>
      <c r="GA382" s="1">
        <f>SUMIF('[1]2026B and 2026F Details'!$AU:$AU,[1]GAE!$HZ382,'[1]2026B and 2026F Details'!EE:EE)</f>
        <v>0</v>
      </c>
      <c r="GB382" s="1">
        <f>SUMIF('[1]2026B and 2026F Details'!$AU:$AU,[1]GAE!$HZ382,'[1]2026B and 2026F Details'!EF:EF)</f>
        <v>0</v>
      </c>
      <c r="GC382" s="1">
        <f>SUMIF('[1]2026B and 2026F Details'!$AU:$AU,[1]GAE!$HZ382,'[1]2026B and 2026F Details'!EG:EG)</f>
        <v>0</v>
      </c>
      <c r="GD382" t="s">
        <v>115</v>
      </c>
      <c r="GE382" t="s">
        <v>145</v>
      </c>
    </row>
    <row r="383" spans="1:187" x14ac:dyDescent="0.35">
      <c r="A383" t="s">
        <v>103</v>
      </c>
      <c r="B383" t="s">
        <v>114</v>
      </c>
      <c r="C383">
        <v>81311101</v>
      </c>
      <c r="D383">
        <v>61021316</v>
      </c>
      <c r="E383" s="1">
        <v>0</v>
      </c>
      <c r="F383" s="1">
        <v>0</v>
      </c>
      <c r="G383" s="1">
        <v>1996</v>
      </c>
      <c r="H383" s="1">
        <v>998</v>
      </c>
      <c r="I383" s="1">
        <v>0</v>
      </c>
      <c r="J383" s="1">
        <v>0</v>
      </c>
      <c r="K383" s="1">
        <v>2994</v>
      </c>
      <c r="L383" s="1">
        <v>2994</v>
      </c>
      <c r="M383" s="1">
        <v>998</v>
      </c>
      <c r="N383" s="1">
        <v>0</v>
      </c>
      <c r="O383" s="1">
        <v>70636</v>
      </c>
      <c r="P383" s="1">
        <v>998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40000</v>
      </c>
      <c r="AC383" s="1">
        <v>0</v>
      </c>
      <c r="AD383" s="1">
        <v>0</v>
      </c>
      <c r="AE383" s="1">
        <v>7533.06</v>
      </c>
      <c r="AF383" s="1">
        <v>1106.2499999999991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998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4">
        <v>0</v>
      </c>
      <c r="ER383" s="1">
        <v>0</v>
      </c>
      <c r="ES383" s="35"/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f>SUMIF('[1]2026B and 2026F Details'!$AU:$AU,[1]GAE!$HZ383,'[1]2026B and 2026F Details'!DV:DV)</f>
        <v>0</v>
      </c>
      <c r="FS383" s="1">
        <f>SUMIF('[1]2026B and 2026F Details'!$AU:$AU,[1]GAE!$HZ383,'[1]2026B and 2026F Details'!DW:DW)</f>
        <v>0</v>
      </c>
      <c r="FT383" s="1">
        <f>SUMIF('[1]2026B and 2026F Details'!$AU:$AU,[1]GAE!$HZ383,'[1]2026B and 2026F Details'!DX:DX)</f>
        <v>0</v>
      </c>
      <c r="FU383" s="1">
        <f>SUMIF('[1]2026B and 2026F Details'!$AU:$AU,[1]GAE!$HZ383,'[1]2026B and 2026F Details'!DY:DY)</f>
        <v>0</v>
      </c>
      <c r="FV383" s="1">
        <f>SUMIF('[1]2026B and 2026F Details'!$AU:$AU,[1]GAE!$HZ383,'[1]2026B and 2026F Details'!DZ:DZ)</f>
        <v>0</v>
      </c>
      <c r="FW383" s="1">
        <f>SUMIF('[1]2026B and 2026F Details'!$AU:$AU,[1]GAE!$HZ383,'[1]2026B and 2026F Details'!EA:EA)</f>
        <v>0</v>
      </c>
      <c r="FX383" s="1">
        <f>SUMIF('[1]2026B and 2026F Details'!$AU:$AU,[1]GAE!$HZ383,'[1]2026B and 2026F Details'!EB:EB)</f>
        <v>0</v>
      </c>
      <c r="FY383" s="1">
        <f>SUMIF('[1]2026B and 2026F Details'!$AU:$AU,[1]GAE!$HZ383,'[1]2026B and 2026F Details'!EC:EC)</f>
        <v>0</v>
      </c>
      <c r="FZ383" s="1">
        <f>SUMIF('[1]2026B and 2026F Details'!$AU:$AU,[1]GAE!$HZ383,'[1]2026B and 2026F Details'!ED:ED)</f>
        <v>0</v>
      </c>
      <c r="GA383" s="1">
        <f>SUMIF('[1]2026B and 2026F Details'!$AU:$AU,[1]GAE!$HZ383,'[1]2026B and 2026F Details'!EE:EE)</f>
        <v>0</v>
      </c>
      <c r="GB383" s="1">
        <f>SUMIF('[1]2026B and 2026F Details'!$AU:$AU,[1]GAE!$HZ383,'[1]2026B and 2026F Details'!EF:EF)</f>
        <v>0</v>
      </c>
      <c r="GC383" s="1">
        <f>SUMIF('[1]2026B and 2026F Details'!$AU:$AU,[1]GAE!$HZ383,'[1]2026B and 2026F Details'!EG:EG)</f>
        <v>0</v>
      </c>
      <c r="GD383" t="s">
        <v>115</v>
      </c>
      <c r="GE383" t="s">
        <v>145</v>
      </c>
    </row>
    <row r="384" spans="1:187" x14ac:dyDescent="0.35">
      <c r="A384" t="s">
        <v>103</v>
      </c>
      <c r="B384" t="s">
        <v>114</v>
      </c>
      <c r="C384">
        <v>90111101</v>
      </c>
      <c r="D384">
        <v>61021316</v>
      </c>
      <c r="E384" s="1">
        <v>55190.97</v>
      </c>
      <c r="F384" s="1">
        <v>20815.97</v>
      </c>
      <c r="G384" s="1">
        <v>20815.97</v>
      </c>
      <c r="H384" s="1">
        <v>-28278.03</v>
      </c>
      <c r="I384" s="1">
        <v>20815.97</v>
      </c>
      <c r="J384" s="1">
        <v>18819.97</v>
      </c>
      <c r="K384" s="1">
        <v>20815.969999999987</v>
      </c>
      <c r="L384" s="1">
        <v>20815.970000000016</v>
      </c>
      <c r="M384" s="1">
        <v>21815.97</v>
      </c>
      <c r="N384" s="1">
        <v>926415.97</v>
      </c>
      <c r="O384" s="1">
        <v>20815.969999999972</v>
      </c>
      <c r="P384" s="1">
        <v>20816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14778</v>
      </c>
      <c r="AC384" s="1">
        <v>0</v>
      </c>
      <c r="AD384" s="1">
        <v>0</v>
      </c>
      <c r="AE384" s="1">
        <v>211312</v>
      </c>
      <c r="AF384" s="1">
        <v>62184.419999999984</v>
      </c>
      <c r="AG384" s="1">
        <v>0</v>
      </c>
      <c r="AH384" s="1">
        <v>-14777.999999999971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35166.67</v>
      </c>
      <c r="AQ384" s="1">
        <v>35166.67</v>
      </c>
      <c r="AR384" s="1">
        <v>35166.67</v>
      </c>
      <c r="AS384" s="1">
        <v>35166.67</v>
      </c>
      <c r="AT384" s="1">
        <v>35166.670000000013</v>
      </c>
      <c r="AU384" s="1">
        <v>35166.669999999984</v>
      </c>
      <c r="AV384" s="1">
        <v>35166.670000000013</v>
      </c>
      <c r="AW384" s="1">
        <v>36166.669999999984</v>
      </c>
      <c r="AX384" s="1">
        <v>56226.670000000042</v>
      </c>
      <c r="AY384" s="1">
        <v>35166.669999999984</v>
      </c>
      <c r="AZ384" s="1">
        <v>115310.66999999998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4">
        <v>0</v>
      </c>
      <c r="ER384" s="1">
        <v>0</v>
      </c>
      <c r="ES384" s="35"/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f>SUMIF('[1]2026B and 2026F Details'!$AU:$AU,[1]GAE!$HZ384,'[1]2026B and 2026F Details'!DV:DV)</f>
        <v>0</v>
      </c>
      <c r="FS384" s="1">
        <f>SUMIF('[1]2026B and 2026F Details'!$AU:$AU,[1]GAE!$HZ384,'[1]2026B and 2026F Details'!DW:DW)</f>
        <v>0</v>
      </c>
      <c r="FT384" s="1">
        <f>SUMIF('[1]2026B and 2026F Details'!$AU:$AU,[1]GAE!$HZ384,'[1]2026B and 2026F Details'!DX:DX)</f>
        <v>0</v>
      </c>
      <c r="FU384" s="1">
        <f>SUMIF('[1]2026B and 2026F Details'!$AU:$AU,[1]GAE!$HZ384,'[1]2026B and 2026F Details'!DY:DY)</f>
        <v>0</v>
      </c>
      <c r="FV384" s="1">
        <f>SUMIF('[1]2026B and 2026F Details'!$AU:$AU,[1]GAE!$HZ384,'[1]2026B and 2026F Details'!DZ:DZ)</f>
        <v>0</v>
      </c>
      <c r="FW384" s="1">
        <f>SUMIF('[1]2026B and 2026F Details'!$AU:$AU,[1]GAE!$HZ384,'[1]2026B and 2026F Details'!EA:EA)</f>
        <v>0</v>
      </c>
      <c r="FX384" s="1">
        <f>SUMIF('[1]2026B and 2026F Details'!$AU:$AU,[1]GAE!$HZ384,'[1]2026B and 2026F Details'!EB:EB)</f>
        <v>0</v>
      </c>
      <c r="FY384" s="1">
        <f>SUMIF('[1]2026B and 2026F Details'!$AU:$AU,[1]GAE!$HZ384,'[1]2026B and 2026F Details'!EC:EC)</f>
        <v>0</v>
      </c>
      <c r="FZ384" s="1">
        <f>SUMIF('[1]2026B and 2026F Details'!$AU:$AU,[1]GAE!$HZ384,'[1]2026B and 2026F Details'!ED:ED)</f>
        <v>0</v>
      </c>
      <c r="GA384" s="1">
        <f>SUMIF('[1]2026B and 2026F Details'!$AU:$AU,[1]GAE!$HZ384,'[1]2026B and 2026F Details'!EE:EE)</f>
        <v>0</v>
      </c>
      <c r="GB384" s="1">
        <f>SUMIF('[1]2026B and 2026F Details'!$AU:$AU,[1]GAE!$HZ384,'[1]2026B and 2026F Details'!EF:EF)</f>
        <v>0</v>
      </c>
      <c r="GC384" s="1">
        <f>SUMIF('[1]2026B and 2026F Details'!$AU:$AU,[1]GAE!$HZ384,'[1]2026B and 2026F Details'!EG:EG)</f>
        <v>0</v>
      </c>
      <c r="GD384" t="s">
        <v>115</v>
      </c>
      <c r="GE384" t="s">
        <v>145</v>
      </c>
    </row>
    <row r="385" spans="1:187" x14ac:dyDescent="0.35">
      <c r="A385" t="s">
        <v>103</v>
      </c>
      <c r="B385" t="s">
        <v>114</v>
      </c>
      <c r="C385">
        <v>90111201</v>
      </c>
      <c r="D385">
        <v>61021316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829.22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4">
        <v>0</v>
      </c>
      <c r="ER385" s="1">
        <v>0</v>
      </c>
      <c r="ES385" s="35"/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f>SUMIF('[1]2026B and 2026F Details'!$AU:$AU,[1]GAE!$HZ385,'[1]2026B and 2026F Details'!DV:DV)</f>
        <v>0</v>
      </c>
      <c r="FS385" s="1">
        <f>SUMIF('[1]2026B and 2026F Details'!$AU:$AU,[1]GAE!$HZ385,'[1]2026B and 2026F Details'!DW:DW)</f>
        <v>0</v>
      </c>
      <c r="FT385" s="1">
        <f>SUMIF('[1]2026B and 2026F Details'!$AU:$AU,[1]GAE!$HZ385,'[1]2026B and 2026F Details'!DX:DX)</f>
        <v>0</v>
      </c>
      <c r="FU385" s="1">
        <f>SUMIF('[1]2026B and 2026F Details'!$AU:$AU,[1]GAE!$HZ385,'[1]2026B and 2026F Details'!DY:DY)</f>
        <v>0</v>
      </c>
      <c r="FV385" s="1">
        <f>SUMIF('[1]2026B and 2026F Details'!$AU:$AU,[1]GAE!$HZ385,'[1]2026B and 2026F Details'!DZ:DZ)</f>
        <v>0</v>
      </c>
      <c r="FW385" s="1">
        <f>SUMIF('[1]2026B and 2026F Details'!$AU:$AU,[1]GAE!$HZ385,'[1]2026B and 2026F Details'!EA:EA)</f>
        <v>0</v>
      </c>
      <c r="FX385" s="1">
        <f>SUMIF('[1]2026B and 2026F Details'!$AU:$AU,[1]GAE!$HZ385,'[1]2026B and 2026F Details'!EB:EB)</f>
        <v>0</v>
      </c>
      <c r="FY385" s="1">
        <f>SUMIF('[1]2026B and 2026F Details'!$AU:$AU,[1]GAE!$HZ385,'[1]2026B and 2026F Details'!EC:EC)</f>
        <v>0</v>
      </c>
      <c r="FZ385" s="1">
        <f>SUMIF('[1]2026B and 2026F Details'!$AU:$AU,[1]GAE!$HZ385,'[1]2026B and 2026F Details'!ED:ED)</f>
        <v>0</v>
      </c>
      <c r="GA385" s="1">
        <f>SUMIF('[1]2026B and 2026F Details'!$AU:$AU,[1]GAE!$HZ385,'[1]2026B and 2026F Details'!EE:EE)</f>
        <v>0</v>
      </c>
      <c r="GB385" s="1">
        <f>SUMIF('[1]2026B and 2026F Details'!$AU:$AU,[1]GAE!$HZ385,'[1]2026B and 2026F Details'!EF:EF)</f>
        <v>0</v>
      </c>
      <c r="GC385" s="1">
        <f>SUMIF('[1]2026B and 2026F Details'!$AU:$AU,[1]GAE!$HZ385,'[1]2026B and 2026F Details'!EG:EG)</f>
        <v>0</v>
      </c>
      <c r="GD385" t="s">
        <v>115</v>
      </c>
      <c r="GE385" t="s">
        <v>145</v>
      </c>
    </row>
    <row r="386" spans="1:187" x14ac:dyDescent="0.35">
      <c r="A386" t="s">
        <v>103</v>
      </c>
      <c r="B386" t="s">
        <v>114</v>
      </c>
      <c r="C386">
        <v>90121101</v>
      </c>
      <c r="D386">
        <v>61021316</v>
      </c>
      <c r="E386" s="1">
        <v>37068.75</v>
      </c>
      <c r="F386" s="1">
        <v>37068.75</v>
      </c>
      <c r="G386" s="1">
        <v>38066.75</v>
      </c>
      <c r="H386" s="1">
        <v>38464.75</v>
      </c>
      <c r="I386" s="1">
        <v>48020.25</v>
      </c>
      <c r="J386" s="1">
        <v>40250.25</v>
      </c>
      <c r="K386" s="1">
        <v>46916.25</v>
      </c>
      <c r="L386" s="1">
        <v>37256.25</v>
      </c>
      <c r="M386" s="1">
        <v>37256.25</v>
      </c>
      <c r="N386" s="1">
        <v>133965.25</v>
      </c>
      <c r="O386" s="1">
        <v>375</v>
      </c>
      <c r="P386" s="1">
        <v>375</v>
      </c>
      <c r="Q386" s="1">
        <v>40773.75</v>
      </c>
      <c r="R386" s="1">
        <v>77607.91</v>
      </c>
      <c r="S386" s="1">
        <v>54171.75</v>
      </c>
      <c r="T386" s="1">
        <v>40773.75</v>
      </c>
      <c r="U386" s="1">
        <v>40586.25</v>
      </c>
      <c r="V386" s="1">
        <v>40586.249999999971</v>
      </c>
      <c r="W386" s="1">
        <v>40586.25</v>
      </c>
      <c r="X386" s="1">
        <v>40586.25</v>
      </c>
      <c r="Y386" s="1">
        <v>40586.25</v>
      </c>
      <c r="Z386" s="1">
        <v>3757.5</v>
      </c>
      <c r="AA386" s="1">
        <v>0</v>
      </c>
      <c r="AB386" s="1">
        <v>87500</v>
      </c>
      <c r="AC386" s="1">
        <v>-9500</v>
      </c>
      <c r="AD386" s="1">
        <v>0</v>
      </c>
      <c r="AE386" s="1">
        <v>67335.37</v>
      </c>
      <c r="AF386" s="1">
        <v>6728.4599999999991</v>
      </c>
      <c r="AG386" s="1">
        <v>0</v>
      </c>
      <c r="AH386" s="1">
        <v>0</v>
      </c>
      <c r="AI386" s="1">
        <v>0</v>
      </c>
      <c r="AJ386" s="1">
        <v>0</v>
      </c>
      <c r="AK386" s="1">
        <v>6020.9499999999971</v>
      </c>
      <c r="AL386" s="1">
        <v>-1630.9499999999971</v>
      </c>
      <c r="AM386" s="1">
        <v>-3392</v>
      </c>
      <c r="AN386" s="1">
        <v>5988</v>
      </c>
      <c r="AO386" s="1">
        <v>0</v>
      </c>
      <c r="AP386" s="1">
        <v>0</v>
      </c>
      <c r="AQ386" s="1">
        <v>0</v>
      </c>
      <c r="AR386" s="1">
        <v>0</v>
      </c>
      <c r="AS386" s="1">
        <v>5265</v>
      </c>
      <c r="AT386" s="1">
        <v>0</v>
      </c>
      <c r="AU386" s="1">
        <v>1755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4">
        <v>0</v>
      </c>
      <c r="ER386" s="1">
        <v>0</v>
      </c>
      <c r="ES386" s="35"/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f>SUMIF('[1]2026B and 2026F Details'!$AU:$AU,[1]GAE!$HZ386,'[1]2026B and 2026F Details'!DV:DV)</f>
        <v>0</v>
      </c>
      <c r="FS386" s="1">
        <f>SUMIF('[1]2026B and 2026F Details'!$AU:$AU,[1]GAE!$HZ386,'[1]2026B and 2026F Details'!DW:DW)</f>
        <v>0</v>
      </c>
      <c r="FT386" s="1">
        <f>SUMIF('[1]2026B and 2026F Details'!$AU:$AU,[1]GAE!$HZ386,'[1]2026B and 2026F Details'!DX:DX)</f>
        <v>0</v>
      </c>
      <c r="FU386" s="1">
        <f>SUMIF('[1]2026B and 2026F Details'!$AU:$AU,[1]GAE!$HZ386,'[1]2026B and 2026F Details'!DY:DY)</f>
        <v>0</v>
      </c>
      <c r="FV386" s="1">
        <f>SUMIF('[1]2026B and 2026F Details'!$AU:$AU,[1]GAE!$HZ386,'[1]2026B and 2026F Details'!DZ:DZ)</f>
        <v>0</v>
      </c>
      <c r="FW386" s="1">
        <f>SUMIF('[1]2026B and 2026F Details'!$AU:$AU,[1]GAE!$HZ386,'[1]2026B and 2026F Details'!EA:EA)</f>
        <v>0</v>
      </c>
      <c r="FX386" s="1">
        <f>SUMIF('[1]2026B and 2026F Details'!$AU:$AU,[1]GAE!$HZ386,'[1]2026B and 2026F Details'!EB:EB)</f>
        <v>0</v>
      </c>
      <c r="FY386" s="1">
        <f>SUMIF('[1]2026B and 2026F Details'!$AU:$AU,[1]GAE!$HZ386,'[1]2026B and 2026F Details'!EC:EC)</f>
        <v>0</v>
      </c>
      <c r="FZ386" s="1">
        <f>SUMIF('[1]2026B and 2026F Details'!$AU:$AU,[1]GAE!$HZ386,'[1]2026B and 2026F Details'!ED:ED)</f>
        <v>0</v>
      </c>
      <c r="GA386" s="1">
        <f>SUMIF('[1]2026B and 2026F Details'!$AU:$AU,[1]GAE!$HZ386,'[1]2026B and 2026F Details'!EE:EE)</f>
        <v>0</v>
      </c>
      <c r="GB386" s="1">
        <f>SUMIF('[1]2026B and 2026F Details'!$AU:$AU,[1]GAE!$HZ386,'[1]2026B and 2026F Details'!EF:EF)</f>
        <v>0</v>
      </c>
      <c r="GC386" s="1">
        <f>SUMIF('[1]2026B and 2026F Details'!$AU:$AU,[1]GAE!$HZ386,'[1]2026B and 2026F Details'!EG:EG)</f>
        <v>0</v>
      </c>
      <c r="GD386" t="s">
        <v>115</v>
      </c>
      <c r="GE386" t="s">
        <v>145</v>
      </c>
    </row>
    <row r="387" spans="1:187" x14ac:dyDescent="0.35">
      <c r="A387" t="s">
        <v>103</v>
      </c>
      <c r="B387" t="s">
        <v>114</v>
      </c>
      <c r="C387">
        <v>90122101</v>
      </c>
      <c r="D387">
        <v>61021316</v>
      </c>
      <c r="E387" s="1">
        <v>0</v>
      </c>
      <c r="F387" s="1">
        <v>0</v>
      </c>
      <c r="G387" s="1">
        <v>10173.57</v>
      </c>
      <c r="H387" s="1">
        <v>1715</v>
      </c>
      <c r="I387" s="1">
        <v>0</v>
      </c>
      <c r="J387" s="1">
        <v>0</v>
      </c>
      <c r="K387" s="1">
        <v>0</v>
      </c>
      <c r="L387" s="1">
        <v>0</v>
      </c>
      <c r="M387" s="1">
        <v>7142.8600000000006</v>
      </c>
      <c r="N387" s="1">
        <v>0</v>
      </c>
      <c r="O387" s="1">
        <v>1000000</v>
      </c>
      <c r="P387" s="1">
        <v>2475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197942.98245614037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X387" s="1">
        <v>197942.98245614037</v>
      </c>
      <c r="CY387" s="1">
        <v>176942.98245614037</v>
      </c>
      <c r="CZ387" s="1">
        <v>176942.98245614037</v>
      </c>
      <c r="DA387" s="1">
        <v>176942.98245614037</v>
      </c>
      <c r="DB387" s="1">
        <v>176942.98245614037</v>
      </c>
      <c r="DC387" s="1">
        <v>176942.98245614037</v>
      </c>
      <c r="DD387" s="1">
        <v>176942.98245614037</v>
      </c>
      <c r="DE387" s="1">
        <v>176942.98245614037</v>
      </c>
      <c r="DF387" s="1">
        <v>176942.98245614037</v>
      </c>
      <c r="DG387" s="1">
        <v>176942.98245614037</v>
      </c>
      <c r="DH387" s="1">
        <v>176942.98245614037</v>
      </c>
      <c r="DI387" s="1">
        <v>176942.98245614037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4">
        <v>0</v>
      </c>
      <c r="ER387" s="1">
        <v>0</v>
      </c>
      <c r="ES387" s="35"/>
      <c r="ET387" s="1">
        <v>0</v>
      </c>
      <c r="EU387" s="1">
        <v>0</v>
      </c>
      <c r="EV387" s="1">
        <v>0</v>
      </c>
      <c r="EW387" s="1">
        <v>0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f>SUMIF('[1]2026B and 2026F Details'!$AU:$AU,[1]GAE!$HZ387,'[1]2026B and 2026F Details'!DV:DV)</f>
        <v>0</v>
      </c>
      <c r="FS387" s="1">
        <f>SUMIF('[1]2026B and 2026F Details'!$AU:$AU,[1]GAE!$HZ387,'[1]2026B and 2026F Details'!DW:DW)</f>
        <v>0</v>
      </c>
      <c r="FT387" s="1">
        <f>SUMIF('[1]2026B and 2026F Details'!$AU:$AU,[1]GAE!$HZ387,'[1]2026B and 2026F Details'!DX:DX)</f>
        <v>0</v>
      </c>
      <c r="FU387" s="1">
        <f>SUMIF('[1]2026B and 2026F Details'!$AU:$AU,[1]GAE!$HZ387,'[1]2026B and 2026F Details'!DY:DY)</f>
        <v>0</v>
      </c>
      <c r="FV387" s="1">
        <f>SUMIF('[1]2026B and 2026F Details'!$AU:$AU,[1]GAE!$HZ387,'[1]2026B and 2026F Details'!DZ:DZ)</f>
        <v>0</v>
      </c>
      <c r="FW387" s="1">
        <f>SUMIF('[1]2026B and 2026F Details'!$AU:$AU,[1]GAE!$HZ387,'[1]2026B and 2026F Details'!EA:EA)</f>
        <v>0</v>
      </c>
      <c r="FX387" s="1">
        <f>SUMIF('[1]2026B and 2026F Details'!$AU:$AU,[1]GAE!$HZ387,'[1]2026B and 2026F Details'!EB:EB)</f>
        <v>0</v>
      </c>
      <c r="FY387" s="1">
        <f>SUMIF('[1]2026B and 2026F Details'!$AU:$AU,[1]GAE!$HZ387,'[1]2026B and 2026F Details'!EC:EC)</f>
        <v>0</v>
      </c>
      <c r="FZ387" s="1">
        <f>SUMIF('[1]2026B and 2026F Details'!$AU:$AU,[1]GAE!$HZ387,'[1]2026B and 2026F Details'!ED:ED)</f>
        <v>0</v>
      </c>
      <c r="GA387" s="1">
        <f>SUMIF('[1]2026B and 2026F Details'!$AU:$AU,[1]GAE!$HZ387,'[1]2026B and 2026F Details'!EE:EE)</f>
        <v>0</v>
      </c>
      <c r="GB387" s="1">
        <f>SUMIF('[1]2026B and 2026F Details'!$AU:$AU,[1]GAE!$HZ387,'[1]2026B and 2026F Details'!EF:EF)</f>
        <v>0</v>
      </c>
      <c r="GC387" s="1">
        <f>SUMIF('[1]2026B and 2026F Details'!$AU:$AU,[1]GAE!$HZ387,'[1]2026B and 2026F Details'!EG:EG)</f>
        <v>0</v>
      </c>
      <c r="GD387" t="s">
        <v>115</v>
      </c>
      <c r="GE387" t="s">
        <v>145</v>
      </c>
    </row>
    <row r="388" spans="1:187" x14ac:dyDescent="0.35">
      <c r="A388" t="s">
        <v>103</v>
      </c>
      <c r="B388" t="s">
        <v>114</v>
      </c>
      <c r="C388">
        <v>90131101</v>
      </c>
      <c r="D388">
        <v>61021316</v>
      </c>
      <c r="E388" s="1">
        <v>281.25</v>
      </c>
      <c r="F388" s="1">
        <v>7001.25</v>
      </c>
      <c r="G388" s="1">
        <v>1279.25</v>
      </c>
      <c r="H388" s="1">
        <v>4673.25</v>
      </c>
      <c r="I388" s="1">
        <v>15724.75</v>
      </c>
      <c r="J388" s="1">
        <v>1466.75</v>
      </c>
      <c r="K388" s="1">
        <v>16722.75</v>
      </c>
      <c r="L388" s="1">
        <v>3466.75</v>
      </c>
      <c r="M388" s="1">
        <v>3464.75</v>
      </c>
      <c r="N388" s="1">
        <v>33251</v>
      </c>
      <c r="O388" s="1">
        <v>375</v>
      </c>
      <c r="P388" s="1">
        <v>277564.13</v>
      </c>
      <c r="Q388" s="1">
        <v>375</v>
      </c>
      <c r="R388" s="1">
        <v>3373</v>
      </c>
      <c r="S388" s="1">
        <v>4769</v>
      </c>
      <c r="T388" s="1">
        <v>21585</v>
      </c>
      <c r="U388" s="1">
        <v>187.5</v>
      </c>
      <c r="V388" s="1">
        <v>187.5</v>
      </c>
      <c r="W388" s="1">
        <v>187.5</v>
      </c>
      <c r="X388" s="1">
        <v>187.5</v>
      </c>
      <c r="Y388" s="1">
        <v>187.5</v>
      </c>
      <c r="Z388" s="1">
        <v>187.5</v>
      </c>
      <c r="AA388" s="1">
        <v>0</v>
      </c>
      <c r="AB388" s="1">
        <v>87500</v>
      </c>
      <c r="AC388" s="1">
        <v>-9500</v>
      </c>
      <c r="AD388" s="1">
        <v>0</v>
      </c>
      <c r="AE388" s="1">
        <v>58073.55</v>
      </c>
      <c r="AF388" s="1">
        <v>3641.1800000000003</v>
      </c>
      <c r="AG388" s="1">
        <v>0</v>
      </c>
      <c r="AH388" s="1">
        <v>0</v>
      </c>
      <c r="AI388" s="1">
        <v>0</v>
      </c>
      <c r="AJ388" s="1">
        <v>0</v>
      </c>
      <c r="AK388" s="1">
        <v>3621.0999999999985</v>
      </c>
      <c r="AL388" s="1">
        <v>4160.9000000000015</v>
      </c>
      <c r="AM388" s="1">
        <v>-7782</v>
      </c>
      <c r="AN388" s="1">
        <v>1996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3510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4">
        <v>0</v>
      </c>
      <c r="ER388" s="1">
        <v>0</v>
      </c>
      <c r="ES388" s="35"/>
      <c r="ET388" s="1">
        <v>0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f>SUMIF('[1]2026B and 2026F Details'!$AU:$AU,[1]GAE!$HZ388,'[1]2026B and 2026F Details'!DV:DV)</f>
        <v>0</v>
      </c>
      <c r="FS388" s="1">
        <f>SUMIF('[1]2026B and 2026F Details'!$AU:$AU,[1]GAE!$HZ388,'[1]2026B and 2026F Details'!DW:DW)</f>
        <v>0</v>
      </c>
      <c r="FT388" s="1">
        <f>SUMIF('[1]2026B and 2026F Details'!$AU:$AU,[1]GAE!$HZ388,'[1]2026B and 2026F Details'!DX:DX)</f>
        <v>0</v>
      </c>
      <c r="FU388" s="1">
        <f>SUMIF('[1]2026B and 2026F Details'!$AU:$AU,[1]GAE!$HZ388,'[1]2026B and 2026F Details'!DY:DY)</f>
        <v>0</v>
      </c>
      <c r="FV388" s="1">
        <f>SUMIF('[1]2026B and 2026F Details'!$AU:$AU,[1]GAE!$HZ388,'[1]2026B and 2026F Details'!DZ:DZ)</f>
        <v>0</v>
      </c>
      <c r="FW388" s="1">
        <f>SUMIF('[1]2026B and 2026F Details'!$AU:$AU,[1]GAE!$HZ388,'[1]2026B and 2026F Details'!EA:EA)</f>
        <v>0</v>
      </c>
      <c r="FX388" s="1">
        <f>SUMIF('[1]2026B and 2026F Details'!$AU:$AU,[1]GAE!$HZ388,'[1]2026B and 2026F Details'!EB:EB)</f>
        <v>0</v>
      </c>
      <c r="FY388" s="1">
        <f>SUMIF('[1]2026B and 2026F Details'!$AU:$AU,[1]GAE!$HZ388,'[1]2026B and 2026F Details'!EC:EC)</f>
        <v>0</v>
      </c>
      <c r="FZ388" s="1">
        <f>SUMIF('[1]2026B and 2026F Details'!$AU:$AU,[1]GAE!$HZ388,'[1]2026B and 2026F Details'!ED:ED)</f>
        <v>0</v>
      </c>
      <c r="GA388" s="1">
        <f>SUMIF('[1]2026B and 2026F Details'!$AU:$AU,[1]GAE!$HZ388,'[1]2026B and 2026F Details'!EE:EE)</f>
        <v>0</v>
      </c>
      <c r="GB388" s="1">
        <f>SUMIF('[1]2026B and 2026F Details'!$AU:$AU,[1]GAE!$HZ388,'[1]2026B and 2026F Details'!EF:EF)</f>
        <v>0</v>
      </c>
      <c r="GC388" s="1">
        <f>SUMIF('[1]2026B and 2026F Details'!$AU:$AU,[1]GAE!$HZ388,'[1]2026B and 2026F Details'!EG:EG)</f>
        <v>0</v>
      </c>
      <c r="GD388" t="s">
        <v>115</v>
      </c>
      <c r="GE388" t="s">
        <v>145</v>
      </c>
    </row>
    <row r="389" spans="1:187" x14ac:dyDescent="0.35">
      <c r="A389" t="s">
        <v>103</v>
      </c>
      <c r="B389" t="s">
        <v>114</v>
      </c>
      <c r="C389">
        <v>90211101</v>
      </c>
      <c r="D389">
        <v>61021316</v>
      </c>
      <c r="E389" s="1">
        <v>281.25</v>
      </c>
      <c r="F389" s="1">
        <v>1121.25</v>
      </c>
      <c r="G389" s="1">
        <v>281.25</v>
      </c>
      <c r="H389" s="1">
        <v>281.25</v>
      </c>
      <c r="I389" s="1">
        <v>2568.75</v>
      </c>
      <c r="J389" s="1">
        <v>468.75</v>
      </c>
      <c r="K389" s="1">
        <v>2988.75</v>
      </c>
      <c r="L389" s="1">
        <v>468.75</v>
      </c>
      <c r="M389" s="1">
        <v>468.75</v>
      </c>
      <c r="N389" s="1">
        <v>4523</v>
      </c>
      <c r="O389" s="1">
        <v>375</v>
      </c>
      <c r="P389" s="1">
        <v>38179.870000000003</v>
      </c>
      <c r="Q389" s="1">
        <v>375</v>
      </c>
      <c r="R389" s="1">
        <v>375</v>
      </c>
      <c r="S389" s="1">
        <v>375</v>
      </c>
      <c r="T389" s="1">
        <v>1425</v>
      </c>
      <c r="U389" s="1">
        <v>187.5</v>
      </c>
      <c r="V389" s="1">
        <v>187.5</v>
      </c>
      <c r="W389" s="1">
        <v>187.5</v>
      </c>
      <c r="X389" s="1">
        <v>187.5</v>
      </c>
      <c r="Y389" s="1">
        <v>187.5</v>
      </c>
      <c r="Z389" s="1">
        <v>1237.5</v>
      </c>
      <c r="AA389" s="1">
        <v>0</v>
      </c>
      <c r="AB389" s="1">
        <v>87500</v>
      </c>
      <c r="AC389" s="1">
        <v>-9500</v>
      </c>
      <c r="AD389" s="1">
        <v>0</v>
      </c>
      <c r="AE389" s="1">
        <v>29591.64</v>
      </c>
      <c r="AF389" s="1">
        <v>3747.2099999999991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4">
        <v>0</v>
      </c>
      <c r="ER389" s="1">
        <v>0</v>
      </c>
      <c r="ES389" s="35"/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f>SUMIF('[1]2026B and 2026F Details'!$AU:$AU,[1]GAE!$HZ389,'[1]2026B and 2026F Details'!DV:DV)</f>
        <v>0</v>
      </c>
      <c r="FS389" s="1">
        <f>SUMIF('[1]2026B and 2026F Details'!$AU:$AU,[1]GAE!$HZ389,'[1]2026B and 2026F Details'!DW:DW)</f>
        <v>0</v>
      </c>
      <c r="FT389" s="1">
        <f>SUMIF('[1]2026B and 2026F Details'!$AU:$AU,[1]GAE!$HZ389,'[1]2026B and 2026F Details'!DX:DX)</f>
        <v>0</v>
      </c>
      <c r="FU389" s="1">
        <f>SUMIF('[1]2026B and 2026F Details'!$AU:$AU,[1]GAE!$HZ389,'[1]2026B and 2026F Details'!DY:DY)</f>
        <v>0</v>
      </c>
      <c r="FV389" s="1">
        <f>SUMIF('[1]2026B and 2026F Details'!$AU:$AU,[1]GAE!$HZ389,'[1]2026B and 2026F Details'!DZ:DZ)</f>
        <v>0</v>
      </c>
      <c r="FW389" s="1">
        <f>SUMIF('[1]2026B and 2026F Details'!$AU:$AU,[1]GAE!$HZ389,'[1]2026B and 2026F Details'!EA:EA)</f>
        <v>0</v>
      </c>
      <c r="FX389" s="1">
        <f>SUMIF('[1]2026B and 2026F Details'!$AU:$AU,[1]GAE!$HZ389,'[1]2026B and 2026F Details'!EB:EB)</f>
        <v>0</v>
      </c>
      <c r="FY389" s="1">
        <f>SUMIF('[1]2026B and 2026F Details'!$AU:$AU,[1]GAE!$HZ389,'[1]2026B and 2026F Details'!EC:EC)</f>
        <v>0</v>
      </c>
      <c r="FZ389" s="1">
        <f>SUMIF('[1]2026B and 2026F Details'!$AU:$AU,[1]GAE!$HZ389,'[1]2026B and 2026F Details'!ED:ED)</f>
        <v>0</v>
      </c>
      <c r="GA389" s="1">
        <f>SUMIF('[1]2026B and 2026F Details'!$AU:$AU,[1]GAE!$HZ389,'[1]2026B and 2026F Details'!EE:EE)</f>
        <v>0</v>
      </c>
      <c r="GB389" s="1">
        <f>SUMIF('[1]2026B and 2026F Details'!$AU:$AU,[1]GAE!$HZ389,'[1]2026B and 2026F Details'!EF:EF)</f>
        <v>0</v>
      </c>
      <c r="GC389" s="1">
        <f>SUMIF('[1]2026B and 2026F Details'!$AU:$AU,[1]GAE!$HZ389,'[1]2026B and 2026F Details'!EG:EG)</f>
        <v>0</v>
      </c>
      <c r="GD389" t="s">
        <v>115</v>
      </c>
      <c r="GE389" t="s">
        <v>145</v>
      </c>
    </row>
    <row r="390" spans="1:187" x14ac:dyDescent="0.35">
      <c r="A390" t="s">
        <v>103</v>
      </c>
      <c r="B390" t="s">
        <v>114</v>
      </c>
      <c r="C390">
        <v>90311101</v>
      </c>
      <c r="D390">
        <v>61021316</v>
      </c>
      <c r="E390" s="1">
        <v>24806.25</v>
      </c>
      <c r="F390" s="1">
        <v>57986.25</v>
      </c>
      <c r="G390" s="1">
        <v>27802.25</v>
      </c>
      <c r="H390" s="1">
        <v>36182.25</v>
      </c>
      <c r="I390" s="1">
        <v>58441.75</v>
      </c>
      <c r="J390" s="1">
        <v>26989.75</v>
      </c>
      <c r="K390" s="1">
        <v>73125.75</v>
      </c>
      <c r="L390" s="1">
        <v>24993.75</v>
      </c>
      <c r="M390" s="1">
        <v>287385.75</v>
      </c>
      <c r="N390" s="1">
        <v>75814.25</v>
      </c>
      <c r="O390" s="1">
        <v>375</v>
      </c>
      <c r="P390" s="1">
        <v>3369</v>
      </c>
      <c r="Q390" s="1">
        <v>17688.75</v>
      </c>
      <c r="R390" s="1">
        <v>21684.75</v>
      </c>
      <c r="S390" s="1">
        <v>23680.75</v>
      </c>
      <c r="T390" s="1">
        <v>55908.75</v>
      </c>
      <c r="U390" s="1">
        <v>17501.25</v>
      </c>
      <c r="V390" s="1">
        <v>18499.25</v>
      </c>
      <c r="W390" s="1">
        <v>20501.25</v>
      </c>
      <c r="X390" s="1">
        <v>17501.25</v>
      </c>
      <c r="Y390" s="1">
        <v>17501.25</v>
      </c>
      <c r="Z390" s="1">
        <v>3337.5</v>
      </c>
      <c r="AA390" s="1">
        <v>0</v>
      </c>
      <c r="AB390" s="1">
        <v>87500</v>
      </c>
      <c r="AC390" s="1">
        <v>-9500</v>
      </c>
      <c r="AD390" s="1">
        <v>0</v>
      </c>
      <c r="AE390" s="1">
        <v>118541.48</v>
      </c>
      <c r="AF390" s="1">
        <v>14197.160000000003</v>
      </c>
      <c r="AG390" s="1">
        <v>0</v>
      </c>
      <c r="AH390" s="1">
        <v>0</v>
      </c>
      <c r="AI390" s="1">
        <v>0</v>
      </c>
      <c r="AJ390" s="1">
        <v>0</v>
      </c>
      <c r="AK390" s="1">
        <v>10324.949999999997</v>
      </c>
      <c r="AL390" s="1">
        <v>-4538.9499999999971</v>
      </c>
      <c r="AM390" s="1">
        <v>-3392</v>
      </c>
      <c r="AN390" s="1">
        <v>4990</v>
      </c>
      <c r="AO390" s="1">
        <v>0</v>
      </c>
      <c r="AP390" s="1">
        <v>0</v>
      </c>
      <c r="AQ390" s="1">
        <v>1755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4">
        <v>0</v>
      </c>
      <c r="ER390" s="1">
        <v>0</v>
      </c>
      <c r="ES390" s="35"/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f>SUMIF('[1]2026B and 2026F Details'!$AU:$AU,[1]GAE!$HZ390,'[1]2026B and 2026F Details'!DV:DV)</f>
        <v>0</v>
      </c>
      <c r="FS390" s="1">
        <f>SUMIF('[1]2026B and 2026F Details'!$AU:$AU,[1]GAE!$HZ390,'[1]2026B and 2026F Details'!DW:DW)</f>
        <v>0</v>
      </c>
      <c r="FT390" s="1">
        <f>SUMIF('[1]2026B and 2026F Details'!$AU:$AU,[1]GAE!$HZ390,'[1]2026B and 2026F Details'!DX:DX)</f>
        <v>0</v>
      </c>
      <c r="FU390" s="1">
        <f>SUMIF('[1]2026B and 2026F Details'!$AU:$AU,[1]GAE!$HZ390,'[1]2026B and 2026F Details'!DY:DY)</f>
        <v>0</v>
      </c>
      <c r="FV390" s="1">
        <f>SUMIF('[1]2026B and 2026F Details'!$AU:$AU,[1]GAE!$HZ390,'[1]2026B and 2026F Details'!DZ:DZ)</f>
        <v>0</v>
      </c>
      <c r="FW390" s="1">
        <f>SUMIF('[1]2026B and 2026F Details'!$AU:$AU,[1]GAE!$HZ390,'[1]2026B and 2026F Details'!EA:EA)</f>
        <v>0</v>
      </c>
      <c r="FX390" s="1">
        <f>SUMIF('[1]2026B and 2026F Details'!$AU:$AU,[1]GAE!$HZ390,'[1]2026B and 2026F Details'!EB:EB)</f>
        <v>0</v>
      </c>
      <c r="FY390" s="1">
        <f>SUMIF('[1]2026B and 2026F Details'!$AU:$AU,[1]GAE!$HZ390,'[1]2026B and 2026F Details'!EC:EC)</f>
        <v>0</v>
      </c>
      <c r="FZ390" s="1">
        <f>SUMIF('[1]2026B and 2026F Details'!$AU:$AU,[1]GAE!$HZ390,'[1]2026B and 2026F Details'!ED:ED)</f>
        <v>0</v>
      </c>
      <c r="GA390" s="1">
        <f>SUMIF('[1]2026B and 2026F Details'!$AU:$AU,[1]GAE!$HZ390,'[1]2026B and 2026F Details'!EE:EE)</f>
        <v>0</v>
      </c>
      <c r="GB390" s="1">
        <f>SUMIF('[1]2026B and 2026F Details'!$AU:$AU,[1]GAE!$HZ390,'[1]2026B and 2026F Details'!EF:EF)</f>
        <v>0</v>
      </c>
      <c r="GC390" s="1">
        <f>SUMIF('[1]2026B and 2026F Details'!$AU:$AU,[1]GAE!$HZ390,'[1]2026B and 2026F Details'!EG:EG)</f>
        <v>0</v>
      </c>
      <c r="GD390" t="s">
        <v>115</v>
      </c>
      <c r="GE390" t="s">
        <v>145</v>
      </c>
    </row>
    <row r="391" spans="1:187" x14ac:dyDescent="0.35">
      <c r="A391" t="s">
        <v>103</v>
      </c>
      <c r="B391" t="s">
        <v>104</v>
      </c>
      <c r="C391">
        <v>80111101</v>
      </c>
      <c r="D391">
        <v>61959202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800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1265.52</v>
      </c>
      <c r="BA391" s="1">
        <v>0</v>
      </c>
      <c r="BB391" s="1">
        <v>0</v>
      </c>
      <c r="BC391" s="1">
        <v>0</v>
      </c>
      <c r="BD391" s="1">
        <v>752.76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752.76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4">
        <v>0</v>
      </c>
      <c r="ER391" s="1">
        <v>0</v>
      </c>
      <c r="ES391" s="35"/>
      <c r="ET391" s="1">
        <v>0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f>SUMIF('[1]2026B and 2026F Details'!$AU:$AU,[1]GAE!$HZ391,'[1]2026B and 2026F Details'!DV:DV)</f>
        <v>0</v>
      </c>
      <c r="FS391" s="1">
        <f>SUMIF('[1]2026B and 2026F Details'!$AU:$AU,[1]GAE!$HZ391,'[1]2026B and 2026F Details'!DW:DW)</f>
        <v>0</v>
      </c>
      <c r="FT391" s="1">
        <f>SUMIF('[1]2026B and 2026F Details'!$AU:$AU,[1]GAE!$HZ391,'[1]2026B and 2026F Details'!DX:DX)</f>
        <v>0</v>
      </c>
      <c r="FU391" s="1">
        <f>SUMIF('[1]2026B and 2026F Details'!$AU:$AU,[1]GAE!$HZ391,'[1]2026B and 2026F Details'!DY:DY)</f>
        <v>0</v>
      </c>
      <c r="FV391" s="1">
        <f>SUMIF('[1]2026B and 2026F Details'!$AU:$AU,[1]GAE!$HZ391,'[1]2026B and 2026F Details'!DZ:DZ)</f>
        <v>0</v>
      </c>
      <c r="FW391" s="1">
        <f>SUMIF('[1]2026B and 2026F Details'!$AU:$AU,[1]GAE!$HZ391,'[1]2026B and 2026F Details'!EA:EA)</f>
        <v>0</v>
      </c>
      <c r="FX391" s="1">
        <f>SUMIF('[1]2026B and 2026F Details'!$AU:$AU,[1]GAE!$HZ391,'[1]2026B and 2026F Details'!EB:EB)</f>
        <v>0</v>
      </c>
      <c r="FY391" s="1">
        <f>SUMIF('[1]2026B and 2026F Details'!$AU:$AU,[1]GAE!$HZ391,'[1]2026B and 2026F Details'!EC:EC)</f>
        <v>0</v>
      </c>
      <c r="FZ391" s="1">
        <f>SUMIF('[1]2026B and 2026F Details'!$AU:$AU,[1]GAE!$HZ391,'[1]2026B and 2026F Details'!ED:ED)</f>
        <v>0</v>
      </c>
      <c r="GA391" s="1">
        <f>SUMIF('[1]2026B and 2026F Details'!$AU:$AU,[1]GAE!$HZ391,'[1]2026B and 2026F Details'!EE:EE)</f>
        <v>0</v>
      </c>
      <c r="GB391" s="1">
        <f>SUMIF('[1]2026B and 2026F Details'!$AU:$AU,[1]GAE!$HZ391,'[1]2026B and 2026F Details'!EF:EF)</f>
        <v>0</v>
      </c>
      <c r="GC391" s="1">
        <f>SUMIF('[1]2026B and 2026F Details'!$AU:$AU,[1]GAE!$HZ391,'[1]2026B and 2026F Details'!EG:EG)</f>
        <v>0</v>
      </c>
      <c r="GD391" t="s">
        <v>109</v>
      </c>
      <c r="GE391" t="s">
        <v>109</v>
      </c>
    </row>
    <row r="392" spans="1:187" x14ac:dyDescent="0.35">
      <c r="A392" t="s">
        <v>103</v>
      </c>
      <c r="B392" t="s">
        <v>104</v>
      </c>
      <c r="C392">
        <v>80122101</v>
      </c>
      <c r="D392">
        <v>61959202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1588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4">
        <v>0</v>
      </c>
      <c r="ER392" s="1">
        <v>0</v>
      </c>
      <c r="ES392" s="35"/>
      <c r="ET392" s="1">
        <v>0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f>SUMIF('[1]2026B and 2026F Details'!$AU:$AU,[1]GAE!$HZ392,'[1]2026B and 2026F Details'!DV:DV)</f>
        <v>0</v>
      </c>
      <c r="FS392" s="1">
        <f>SUMIF('[1]2026B and 2026F Details'!$AU:$AU,[1]GAE!$HZ392,'[1]2026B and 2026F Details'!DW:DW)</f>
        <v>0</v>
      </c>
      <c r="FT392" s="1">
        <f>SUMIF('[1]2026B and 2026F Details'!$AU:$AU,[1]GAE!$HZ392,'[1]2026B and 2026F Details'!DX:DX)</f>
        <v>0</v>
      </c>
      <c r="FU392" s="1">
        <f>SUMIF('[1]2026B and 2026F Details'!$AU:$AU,[1]GAE!$HZ392,'[1]2026B and 2026F Details'!DY:DY)</f>
        <v>0</v>
      </c>
      <c r="FV392" s="1">
        <f>SUMIF('[1]2026B and 2026F Details'!$AU:$AU,[1]GAE!$HZ392,'[1]2026B and 2026F Details'!DZ:DZ)</f>
        <v>0</v>
      </c>
      <c r="FW392" s="1">
        <f>SUMIF('[1]2026B and 2026F Details'!$AU:$AU,[1]GAE!$HZ392,'[1]2026B and 2026F Details'!EA:EA)</f>
        <v>0</v>
      </c>
      <c r="FX392" s="1">
        <f>SUMIF('[1]2026B and 2026F Details'!$AU:$AU,[1]GAE!$HZ392,'[1]2026B and 2026F Details'!EB:EB)</f>
        <v>0</v>
      </c>
      <c r="FY392" s="1">
        <f>SUMIF('[1]2026B and 2026F Details'!$AU:$AU,[1]GAE!$HZ392,'[1]2026B and 2026F Details'!EC:EC)</f>
        <v>0</v>
      </c>
      <c r="FZ392" s="1">
        <f>SUMIF('[1]2026B and 2026F Details'!$AU:$AU,[1]GAE!$HZ392,'[1]2026B and 2026F Details'!ED:ED)</f>
        <v>0</v>
      </c>
      <c r="GA392" s="1">
        <f>SUMIF('[1]2026B and 2026F Details'!$AU:$AU,[1]GAE!$HZ392,'[1]2026B and 2026F Details'!EE:EE)</f>
        <v>0</v>
      </c>
      <c r="GB392" s="1">
        <f>SUMIF('[1]2026B and 2026F Details'!$AU:$AU,[1]GAE!$HZ392,'[1]2026B and 2026F Details'!EF:EF)</f>
        <v>0</v>
      </c>
      <c r="GC392" s="1">
        <f>SUMIF('[1]2026B and 2026F Details'!$AU:$AU,[1]GAE!$HZ392,'[1]2026B and 2026F Details'!EG:EG)</f>
        <v>0</v>
      </c>
      <c r="GD392" t="s">
        <v>109</v>
      </c>
      <c r="GE392" t="s">
        <v>109</v>
      </c>
    </row>
    <row r="393" spans="1:187" x14ac:dyDescent="0.35">
      <c r="A393" t="s">
        <v>103</v>
      </c>
      <c r="B393" t="s">
        <v>104</v>
      </c>
      <c r="C393">
        <v>90111101</v>
      </c>
      <c r="D393">
        <v>61959202</v>
      </c>
      <c r="E393" s="1">
        <v>0</v>
      </c>
      <c r="F393" s="1">
        <v>0</v>
      </c>
      <c r="G393" s="1">
        <v>0</v>
      </c>
      <c r="H393" s="1">
        <v>900</v>
      </c>
      <c r="I393" s="1">
        <v>0</v>
      </c>
      <c r="J393" s="1">
        <v>0</v>
      </c>
      <c r="K393" s="1">
        <v>0</v>
      </c>
      <c r="L393" s="1">
        <v>0</v>
      </c>
      <c r="M393" s="1">
        <v>3000</v>
      </c>
      <c r="N393" s="1">
        <v>0</v>
      </c>
      <c r="O393" s="1">
        <v>0</v>
      </c>
      <c r="P393" s="1">
        <v>84.599999999999909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25859.22</v>
      </c>
      <c r="BA393" s="1">
        <v>0</v>
      </c>
      <c r="BB393" s="1">
        <v>10878.36</v>
      </c>
      <c r="BC393" s="1">
        <v>0</v>
      </c>
      <c r="BD393" s="1">
        <v>7199.6399999999994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10878.36</v>
      </c>
      <c r="DK393" s="1">
        <v>0</v>
      </c>
      <c r="DL393" s="1">
        <v>7199.6399999999994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4">
        <v>0</v>
      </c>
      <c r="ER393" s="1">
        <v>0</v>
      </c>
      <c r="ES393" s="35"/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f>SUMIF('[1]2026B and 2026F Details'!$AU:$AU,[1]GAE!$HZ393,'[1]2026B and 2026F Details'!DV:DV)</f>
        <v>0</v>
      </c>
      <c r="FS393" s="1">
        <f>SUMIF('[1]2026B and 2026F Details'!$AU:$AU,[1]GAE!$HZ393,'[1]2026B and 2026F Details'!DW:DW)</f>
        <v>0</v>
      </c>
      <c r="FT393" s="1">
        <f>SUMIF('[1]2026B and 2026F Details'!$AU:$AU,[1]GAE!$HZ393,'[1]2026B and 2026F Details'!DX:DX)</f>
        <v>0</v>
      </c>
      <c r="FU393" s="1">
        <f>SUMIF('[1]2026B and 2026F Details'!$AU:$AU,[1]GAE!$HZ393,'[1]2026B and 2026F Details'!DY:DY)</f>
        <v>0</v>
      </c>
      <c r="FV393" s="1">
        <f>SUMIF('[1]2026B and 2026F Details'!$AU:$AU,[1]GAE!$HZ393,'[1]2026B and 2026F Details'!DZ:DZ)</f>
        <v>0</v>
      </c>
      <c r="FW393" s="1">
        <f>SUMIF('[1]2026B and 2026F Details'!$AU:$AU,[1]GAE!$HZ393,'[1]2026B and 2026F Details'!EA:EA)</f>
        <v>0</v>
      </c>
      <c r="FX393" s="1">
        <f>SUMIF('[1]2026B and 2026F Details'!$AU:$AU,[1]GAE!$HZ393,'[1]2026B and 2026F Details'!EB:EB)</f>
        <v>0</v>
      </c>
      <c r="FY393" s="1">
        <f>SUMIF('[1]2026B and 2026F Details'!$AU:$AU,[1]GAE!$HZ393,'[1]2026B and 2026F Details'!EC:EC)</f>
        <v>0</v>
      </c>
      <c r="FZ393" s="1">
        <f>SUMIF('[1]2026B and 2026F Details'!$AU:$AU,[1]GAE!$HZ393,'[1]2026B and 2026F Details'!ED:ED)</f>
        <v>0</v>
      </c>
      <c r="GA393" s="1">
        <f>SUMIF('[1]2026B and 2026F Details'!$AU:$AU,[1]GAE!$HZ393,'[1]2026B and 2026F Details'!EE:EE)</f>
        <v>0</v>
      </c>
      <c r="GB393" s="1">
        <f>SUMIF('[1]2026B and 2026F Details'!$AU:$AU,[1]GAE!$HZ393,'[1]2026B and 2026F Details'!EF:EF)</f>
        <v>0</v>
      </c>
      <c r="GC393" s="1">
        <f>SUMIF('[1]2026B and 2026F Details'!$AU:$AU,[1]GAE!$HZ393,'[1]2026B and 2026F Details'!EG:EG)</f>
        <v>0</v>
      </c>
      <c r="GD393" t="s">
        <v>109</v>
      </c>
      <c r="GE393" t="s">
        <v>109</v>
      </c>
    </row>
    <row r="394" spans="1:187" x14ac:dyDescent="0.35">
      <c r="A394" t="s">
        <v>103</v>
      </c>
      <c r="B394" t="s">
        <v>104</v>
      </c>
      <c r="C394">
        <v>81221201</v>
      </c>
      <c r="D394">
        <v>61111111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188084.04</v>
      </c>
      <c r="O394" s="1">
        <v>-125237.06</v>
      </c>
      <c r="P394" s="1">
        <v>-5509.8300000000017</v>
      </c>
      <c r="Q394" s="1">
        <v>74258.929999999993</v>
      </c>
      <c r="R394" s="1">
        <v>314837.15000000002</v>
      </c>
      <c r="S394" s="1">
        <v>-105125</v>
      </c>
      <c r="T394" s="1">
        <v>0</v>
      </c>
      <c r="U394" s="1">
        <v>0</v>
      </c>
      <c r="V394" s="1">
        <v>-63000.000000000029</v>
      </c>
      <c r="W394" s="1">
        <v>-23125</v>
      </c>
      <c r="X394" s="1">
        <v>333055.10000000009</v>
      </c>
      <c r="Y394" s="1">
        <v>28767.130000000005</v>
      </c>
      <c r="Z394" s="1">
        <v>-69176.240000000049</v>
      </c>
      <c r="AA394" s="1">
        <v>358380.01999999996</v>
      </c>
      <c r="AB394" s="1">
        <v>-485978.92</v>
      </c>
      <c r="AC394" s="1">
        <v>-10749.77</v>
      </c>
      <c r="AD394" s="1">
        <v>-142196.43000000002</v>
      </c>
      <c r="AE394" s="1">
        <v>28887.670000000013</v>
      </c>
      <c r="AF394" s="1">
        <v>-21392.860000000015</v>
      </c>
      <c r="AG394" s="1">
        <v>-4593.0299999999988</v>
      </c>
      <c r="AH394" s="1">
        <v>0</v>
      </c>
      <c r="AI394" s="1">
        <v>12053.570000000007</v>
      </c>
      <c r="AJ394" s="1">
        <v>-12053.570000000007</v>
      </c>
      <c r="AK394" s="1">
        <v>0</v>
      </c>
      <c r="AL394" s="1">
        <v>0</v>
      </c>
      <c r="AM394" s="1">
        <v>-2901.7799999999988</v>
      </c>
      <c r="AN394" s="1">
        <v>27801.790000000008</v>
      </c>
      <c r="AO394" s="1">
        <v>0</v>
      </c>
      <c r="AP394" s="1">
        <v>0</v>
      </c>
      <c r="AQ394" s="1">
        <v>-12801.79</v>
      </c>
      <c r="AR394" s="1">
        <v>54183.040000000001</v>
      </c>
      <c r="AS394" s="1">
        <v>-45745.09</v>
      </c>
      <c r="AT394" s="1">
        <v>56687.5</v>
      </c>
      <c r="AU394" s="1">
        <v>-56044.3</v>
      </c>
      <c r="AV394" s="1">
        <v>-6411.6</v>
      </c>
      <c r="AW394" s="1">
        <v>-3285.7100000000009</v>
      </c>
      <c r="AX394" s="1">
        <v>-4120.5400000000009</v>
      </c>
      <c r="AY394" s="1">
        <v>77455.360000000001</v>
      </c>
      <c r="AZ394" s="1">
        <v>4419.6400000000067</v>
      </c>
      <c r="BA394" s="1">
        <v>0</v>
      </c>
      <c r="BB394" s="1">
        <v>-10863.39</v>
      </c>
      <c r="BC394" s="1">
        <v>1916.9599999999991</v>
      </c>
      <c r="BD394" s="1">
        <v>-14529.02</v>
      </c>
      <c r="BE394" s="1">
        <v>12428.570000000002</v>
      </c>
      <c r="BF394" s="1">
        <v>-71120.53</v>
      </c>
      <c r="BG394" s="1">
        <v>82167.41</v>
      </c>
      <c r="BH394" s="1">
        <v>-184788.39</v>
      </c>
      <c r="BI394" s="1">
        <v>0</v>
      </c>
      <c r="BJ394" s="1">
        <v>184788.39</v>
      </c>
      <c r="BK394" s="1">
        <v>0</v>
      </c>
      <c r="BL394" s="1">
        <v>0</v>
      </c>
      <c r="BM394" s="1">
        <v>7589.29</v>
      </c>
      <c r="BN394" s="1">
        <v>-7589.29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7589.29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-10863.39</v>
      </c>
      <c r="DK394" s="1">
        <v>1916.9599999999991</v>
      </c>
      <c r="DL394" s="1">
        <v>-14529.02</v>
      </c>
      <c r="DM394" s="1">
        <v>12428.570000000002</v>
      </c>
      <c r="DN394" s="1">
        <v>-71120.53</v>
      </c>
      <c r="DO394" s="1">
        <v>82167.41</v>
      </c>
      <c r="DP394" s="1">
        <v>-184788.39</v>
      </c>
      <c r="DQ394" s="1">
        <v>0</v>
      </c>
      <c r="DR394" s="1">
        <v>184788.39</v>
      </c>
      <c r="DS394" s="1">
        <v>0</v>
      </c>
      <c r="DT394" s="1">
        <v>0</v>
      </c>
      <c r="DU394" s="1">
        <v>7589.29</v>
      </c>
      <c r="DV394" s="1">
        <v>-7589.29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7589.29</v>
      </c>
      <c r="ED394" s="1">
        <v>0</v>
      </c>
      <c r="EE394" s="1">
        <v>0</v>
      </c>
      <c r="EF394" s="1">
        <v>0</v>
      </c>
      <c r="EG394" s="1">
        <v>0</v>
      </c>
      <c r="EH394" s="1">
        <v>-7589.29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7589.29</v>
      </c>
      <c r="EP394" s="1">
        <v>0</v>
      </c>
      <c r="EQ394" s="4">
        <v>0</v>
      </c>
      <c r="ER394" s="1">
        <v>0</v>
      </c>
      <c r="ES394" s="35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f>SUMIF('[1]2026B and 2026F Details'!$AU:$AU,[1]GAE!$HZ394,'[1]2026B and 2026F Details'!DV:DV)</f>
        <v>0</v>
      </c>
      <c r="FS394" s="1">
        <f>SUMIF('[1]2026B and 2026F Details'!$AU:$AU,[1]GAE!$HZ394,'[1]2026B and 2026F Details'!DW:DW)</f>
        <v>0</v>
      </c>
      <c r="FT394" s="1">
        <f>SUMIF('[1]2026B and 2026F Details'!$AU:$AU,[1]GAE!$HZ394,'[1]2026B and 2026F Details'!DX:DX)</f>
        <v>0</v>
      </c>
      <c r="FU394" s="1">
        <f>SUMIF('[1]2026B and 2026F Details'!$AU:$AU,[1]GAE!$HZ394,'[1]2026B and 2026F Details'!DY:DY)</f>
        <v>0</v>
      </c>
      <c r="FV394" s="1">
        <f>SUMIF('[1]2026B and 2026F Details'!$AU:$AU,[1]GAE!$HZ394,'[1]2026B and 2026F Details'!DZ:DZ)</f>
        <v>0</v>
      </c>
      <c r="FW394" s="1">
        <f>SUMIF('[1]2026B and 2026F Details'!$AU:$AU,[1]GAE!$HZ394,'[1]2026B and 2026F Details'!EA:EA)</f>
        <v>0</v>
      </c>
      <c r="FX394" s="1">
        <f>SUMIF('[1]2026B and 2026F Details'!$AU:$AU,[1]GAE!$HZ394,'[1]2026B and 2026F Details'!EB:EB)</f>
        <v>0</v>
      </c>
      <c r="FY394" s="1">
        <f>SUMIF('[1]2026B and 2026F Details'!$AU:$AU,[1]GAE!$HZ394,'[1]2026B and 2026F Details'!EC:EC)</f>
        <v>0</v>
      </c>
      <c r="FZ394" s="1">
        <f>SUMIF('[1]2026B and 2026F Details'!$AU:$AU,[1]GAE!$HZ394,'[1]2026B and 2026F Details'!ED:ED)</f>
        <v>0</v>
      </c>
      <c r="GA394" s="1">
        <f>SUMIF('[1]2026B and 2026F Details'!$AU:$AU,[1]GAE!$HZ394,'[1]2026B and 2026F Details'!EE:EE)</f>
        <v>0</v>
      </c>
      <c r="GB394" s="1">
        <f>SUMIF('[1]2026B and 2026F Details'!$AU:$AU,[1]GAE!$HZ394,'[1]2026B and 2026F Details'!EF:EF)</f>
        <v>0</v>
      </c>
      <c r="GC394" s="1">
        <f>SUMIF('[1]2026B and 2026F Details'!$AU:$AU,[1]GAE!$HZ394,'[1]2026B and 2026F Details'!EG:EG)</f>
        <v>0</v>
      </c>
      <c r="GD394" t="s">
        <v>109</v>
      </c>
      <c r="GE394" t="s">
        <v>124</v>
      </c>
    </row>
    <row r="395" spans="1:187" x14ac:dyDescent="0.35">
      <c r="A395" t="s">
        <v>103</v>
      </c>
      <c r="B395" t="s">
        <v>104</v>
      </c>
      <c r="C395">
        <v>81222101</v>
      </c>
      <c r="D395">
        <v>61111111</v>
      </c>
      <c r="E395" s="1">
        <v>-2946.43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23260.920000000002</v>
      </c>
      <c r="O395" s="1">
        <v>-21260.920000000002</v>
      </c>
      <c r="P395" s="1">
        <v>15625</v>
      </c>
      <c r="Q395" s="1">
        <v>1553.57</v>
      </c>
      <c r="R395" s="1">
        <v>18071.43</v>
      </c>
      <c r="S395" s="1">
        <v>12589.279999999999</v>
      </c>
      <c r="T395" s="1">
        <v>1339.2700000000041</v>
      </c>
      <c r="U395" s="1">
        <v>446.43000000000029</v>
      </c>
      <c r="V395" s="1">
        <v>-446.42000000000553</v>
      </c>
      <c r="W395" s="1">
        <v>446.43000000000029</v>
      </c>
      <c r="X395" s="1">
        <v>-12589.279999999999</v>
      </c>
      <c r="Y395" s="1">
        <v>892.86000000000058</v>
      </c>
      <c r="Z395" s="1">
        <v>-446.43000000000029</v>
      </c>
      <c r="AA395" s="1">
        <v>86656.08</v>
      </c>
      <c r="AB395" s="1">
        <v>3000</v>
      </c>
      <c r="AC395" s="1">
        <v>0</v>
      </c>
      <c r="AD395" s="1">
        <v>-6133.93</v>
      </c>
      <c r="AE395" s="1">
        <v>-49147.74</v>
      </c>
      <c r="AF395" s="1">
        <v>0</v>
      </c>
      <c r="AG395" s="1">
        <v>-6375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-572.6</v>
      </c>
      <c r="AR395" s="1">
        <v>0</v>
      </c>
      <c r="AS395" s="1">
        <v>23380.42</v>
      </c>
      <c r="AT395" s="1">
        <v>-9.9999999983992893E-3</v>
      </c>
      <c r="AU395" s="1">
        <v>25369.62</v>
      </c>
      <c r="AV395" s="1">
        <v>-5348.239999999998</v>
      </c>
      <c r="AW395" s="1">
        <v>0</v>
      </c>
      <c r="AX395" s="1">
        <v>3616.1100000000006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-15625</v>
      </c>
      <c r="BH395" s="1">
        <v>0</v>
      </c>
      <c r="BI395" s="1">
        <v>0</v>
      </c>
      <c r="BJ395" s="1">
        <v>78676.850000000006</v>
      </c>
      <c r="BK395" s="1">
        <v>0</v>
      </c>
      <c r="BL395" s="1">
        <v>0</v>
      </c>
      <c r="BM395" s="1">
        <v>0</v>
      </c>
      <c r="BN395" s="1">
        <v>0</v>
      </c>
      <c r="BO395" s="1">
        <v>-63051.85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63051.85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-15625</v>
      </c>
      <c r="DP395" s="1">
        <v>0</v>
      </c>
      <c r="DQ395" s="1">
        <v>0</v>
      </c>
      <c r="DR395" s="1">
        <v>78676.850000000006</v>
      </c>
      <c r="DS395" s="1">
        <v>0</v>
      </c>
      <c r="DT395" s="1">
        <v>0</v>
      </c>
      <c r="DU395" s="1">
        <v>0</v>
      </c>
      <c r="DV395" s="1">
        <v>0</v>
      </c>
      <c r="DW395" s="1">
        <v>-63051.85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63051.85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-63051.85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63051.85</v>
      </c>
      <c r="EP395" s="1">
        <v>0</v>
      </c>
      <c r="EQ395" s="4">
        <v>0</v>
      </c>
      <c r="ER395" s="1">
        <v>0</v>
      </c>
      <c r="ES395" s="35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f>SUMIF('[1]2026B and 2026F Details'!$AU:$AU,[1]GAE!$HZ395,'[1]2026B and 2026F Details'!DV:DV)</f>
        <v>0</v>
      </c>
      <c r="FS395" s="1">
        <f>SUMIF('[1]2026B and 2026F Details'!$AU:$AU,[1]GAE!$HZ395,'[1]2026B and 2026F Details'!DW:DW)</f>
        <v>0</v>
      </c>
      <c r="FT395" s="1">
        <f>SUMIF('[1]2026B and 2026F Details'!$AU:$AU,[1]GAE!$HZ395,'[1]2026B and 2026F Details'!DX:DX)</f>
        <v>0</v>
      </c>
      <c r="FU395" s="1">
        <f>SUMIF('[1]2026B and 2026F Details'!$AU:$AU,[1]GAE!$HZ395,'[1]2026B and 2026F Details'!DY:DY)</f>
        <v>0</v>
      </c>
      <c r="FV395" s="1">
        <f>SUMIF('[1]2026B and 2026F Details'!$AU:$AU,[1]GAE!$HZ395,'[1]2026B and 2026F Details'!DZ:DZ)</f>
        <v>0</v>
      </c>
      <c r="FW395" s="1">
        <f>SUMIF('[1]2026B and 2026F Details'!$AU:$AU,[1]GAE!$HZ395,'[1]2026B and 2026F Details'!EA:EA)</f>
        <v>0</v>
      </c>
      <c r="FX395" s="1">
        <f>SUMIF('[1]2026B and 2026F Details'!$AU:$AU,[1]GAE!$HZ395,'[1]2026B and 2026F Details'!EB:EB)</f>
        <v>0</v>
      </c>
      <c r="FY395" s="1">
        <f>SUMIF('[1]2026B and 2026F Details'!$AU:$AU,[1]GAE!$HZ395,'[1]2026B and 2026F Details'!EC:EC)</f>
        <v>0</v>
      </c>
      <c r="FZ395" s="1">
        <f>SUMIF('[1]2026B and 2026F Details'!$AU:$AU,[1]GAE!$HZ395,'[1]2026B and 2026F Details'!ED:ED)</f>
        <v>0</v>
      </c>
      <c r="GA395" s="1">
        <f>SUMIF('[1]2026B and 2026F Details'!$AU:$AU,[1]GAE!$HZ395,'[1]2026B and 2026F Details'!EE:EE)</f>
        <v>0</v>
      </c>
      <c r="GB395" s="1">
        <f>SUMIF('[1]2026B and 2026F Details'!$AU:$AU,[1]GAE!$HZ395,'[1]2026B and 2026F Details'!EF:EF)</f>
        <v>0</v>
      </c>
      <c r="GC395" s="1">
        <f>SUMIF('[1]2026B and 2026F Details'!$AU:$AU,[1]GAE!$HZ395,'[1]2026B and 2026F Details'!EG:EG)</f>
        <v>0</v>
      </c>
      <c r="GD395" t="s">
        <v>109</v>
      </c>
      <c r="GE395" t="s">
        <v>124</v>
      </c>
    </row>
    <row r="396" spans="1:187" x14ac:dyDescent="0.35">
      <c r="A396" t="s">
        <v>103</v>
      </c>
      <c r="B396" t="s">
        <v>104</v>
      </c>
      <c r="C396">
        <v>81224101</v>
      </c>
      <c r="D396">
        <v>61111111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49750.38</v>
      </c>
      <c r="M396" s="1">
        <v>6499.6200000000026</v>
      </c>
      <c r="N396" s="1">
        <v>-33928.57</v>
      </c>
      <c r="O396" s="1">
        <v>2678.5699999999997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2308.02</v>
      </c>
      <c r="AR396" s="1">
        <v>0</v>
      </c>
      <c r="AS396" s="1">
        <v>0</v>
      </c>
      <c r="AT396" s="1">
        <v>-2308.02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4">
        <v>0</v>
      </c>
      <c r="ER396" s="1">
        <v>0</v>
      </c>
      <c r="ES396" s="35"/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f>SUMIF('[1]2026B and 2026F Details'!$AU:$AU,[1]GAE!$HZ396,'[1]2026B and 2026F Details'!DV:DV)</f>
        <v>0</v>
      </c>
      <c r="FS396" s="1">
        <f>SUMIF('[1]2026B and 2026F Details'!$AU:$AU,[1]GAE!$HZ396,'[1]2026B and 2026F Details'!DW:DW)</f>
        <v>0</v>
      </c>
      <c r="FT396" s="1">
        <f>SUMIF('[1]2026B and 2026F Details'!$AU:$AU,[1]GAE!$HZ396,'[1]2026B and 2026F Details'!DX:DX)</f>
        <v>0</v>
      </c>
      <c r="FU396" s="1">
        <f>SUMIF('[1]2026B and 2026F Details'!$AU:$AU,[1]GAE!$HZ396,'[1]2026B and 2026F Details'!DY:DY)</f>
        <v>0</v>
      </c>
      <c r="FV396" s="1">
        <f>SUMIF('[1]2026B and 2026F Details'!$AU:$AU,[1]GAE!$HZ396,'[1]2026B and 2026F Details'!DZ:DZ)</f>
        <v>0</v>
      </c>
      <c r="FW396" s="1">
        <f>SUMIF('[1]2026B and 2026F Details'!$AU:$AU,[1]GAE!$HZ396,'[1]2026B and 2026F Details'!EA:EA)</f>
        <v>0</v>
      </c>
      <c r="FX396" s="1">
        <f>SUMIF('[1]2026B and 2026F Details'!$AU:$AU,[1]GAE!$HZ396,'[1]2026B and 2026F Details'!EB:EB)</f>
        <v>0</v>
      </c>
      <c r="FY396" s="1">
        <f>SUMIF('[1]2026B and 2026F Details'!$AU:$AU,[1]GAE!$HZ396,'[1]2026B and 2026F Details'!EC:EC)</f>
        <v>0</v>
      </c>
      <c r="FZ396" s="1">
        <f>SUMIF('[1]2026B and 2026F Details'!$AU:$AU,[1]GAE!$HZ396,'[1]2026B and 2026F Details'!ED:ED)</f>
        <v>0</v>
      </c>
      <c r="GA396" s="1">
        <f>SUMIF('[1]2026B and 2026F Details'!$AU:$AU,[1]GAE!$HZ396,'[1]2026B and 2026F Details'!EE:EE)</f>
        <v>0</v>
      </c>
      <c r="GB396" s="1">
        <f>SUMIF('[1]2026B and 2026F Details'!$AU:$AU,[1]GAE!$HZ396,'[1]2026B and 2026F Details'!EF:EF)</f>
        <v>0</v>
      </c>
      <c r="GC396" s="1">
        <f>SUMIF('[1]2026B and 2026F Details'!$AU:$AU,[1]GAE!$HZ396,'[1]2026B and 2026F Details'!EG:EG)</f>
        <v>0</v>
      </c>
      <c r="GD396" t="s">
        <v>109</v>
      </c>
      <c r="GE396" t="s">
        <v>124</v>
      </c>
    </row>
    <row r="397" spans="1:187" x14ac:dyDescent="0.35">
      <c r="A397" t="s">
        <v>103</v>
      </c>
      <c r="B397" t="s">
        <v>104</v>
      </c>
      <c r="C397">
        <v>81225101</v>
      </c>
      <c r="D397">
        <v>61111111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143214.26999999999</v>
      </c>
      <c r="O397" s="1">
        <v>0</v>
      </c>
      <c r="P397" s="1">
        <v>-13839.279999999984</v>
      </c>
      <c r="Q397" s="1">
        <v>-22321.43</v>
      </c>
      <c r="R397" s="1">
        <v>22321.43</v>
      </c>
      <c r="S397" s="1">
        <v>107053.56</v>
      </c>
      <c r="T397" s="1">
        <v>0</v>
      </c>
      <c r="U397" s="1">
        <v>0</v>
      </c>
      <c r="V397" s="1">
        <v>0</v>
      </c>
      <c r="W397" s="1">
        <v>-82946.42</v>
      </c>
      <c r="X397" s="1">
        <v>0</v>
      </c>
      <c r="Y397" s="1">
        <v>0</v>
      </c>
      <c r="Z397" s="1">
        <v>16535.71</v>
      </c>
      <c r="AA397" s="1">
        <v>25444.640000000007</v>
      </c>
      <c r="AB397" s="1">
        <v>-32919.640000000007</v>
      </c>
      <c r="AC397" s="1">
        <v>0</v>
      </c>
      <c r="AD397" s="1">
        <v>6268.04</v>
      </c>
      <c r="AE397" s="1">
        <v>85908.36</v>
      </c>
      <c r="AF397" s="1">
        <v>0</v>
      </c>
      <c r="AG397" s="1">
        <v>-8410.7200000000012</v>
      </c>
      <c r="AH397" s="1">
        <v>-56436.119999999995</v>
      </c>
      <c r="AI397" s="1">
        <v>-15792.970000000001</v>
      </c>
      <c r="AJ397" s="1">
        <v>88848</v>
      </c>
      <c r="AK397" s="1">
        <v>47863.26999999999</v>
      </c>
      <c r="AL397" s="1">
        <v>-73286.689999999988</v>
      </c>
      <c r="AM397" s="1">
        <v>145788.79999999999</v>
      </c>
      <c r="AN397" s="1">
        <v>89642.51999999999</v>
      </c>
      <c r="AO397" s="1">
        <v>0</v>
      </c>
      <c r="AP397" s="1">
        <v>-62611.61</v>
      </c>
      <c r="AQ397" s="1">
        <v>7216.510000000002</v>
      </c>
      <c r="AR397" s="1">
        <v>30843.759999999998</v>
      </c>
      <c r="AS397" s="1">
        <v>-14464.289999999997</v>
      </c>
      <c r="AT397" s="1">
        <v>-58875.01</v>
      </c>
      <c r="AU397" s="1">
        <v>2156.2299999999959</v>
      </c>
      <c r="AV397" s="1">
        <v>-35419.639999999985</v>
      </c>
      <c r="AW397" s="1">
        <v>-15787.930000000022</v>
      </c>
      <c r="AX397" s="1">
        <v>0</v>
      </c>
      <c r="AY397" s="1">
        <v>536068.02</v>
      </c>
      <c r="AZ397" s="1">
        <v>-200109.15000000002</v>
      </c>
      <c r="BA397" s="1">
        <v>0</v>
      </c>
      <c r="BB397" s="1">
        <v>-77071.429999999993</v>
      </c>
      <c r="BC397" s="1">
        <v>68805.049999999988</v>
      </c>
      <c r="BD397" s="1">
        <v>247144.05000000002</v>
      </c>
      <c r="BE397" s="1">
        <v>93314.249999999971</v>
      </c>
      <c r="BF397" s="1">
        <v>169207.11000000004</v>
      </c>
      <c r="BG397" s="1">
        <v>169207.11</v>
      </c>
      <c r="BH397" s="1">
        <v>169207.11</v>
      </c>
      <c r="BI397" s="1">
        <v>154832.10999999999</v>
      </c>
      <c r="BJ397" s="1">
        <v>-656231.14</v>
      </c>
      <c r="BK397" s="1">
        <v>169207.11000000004</v>
      </c>
      <c r="BL397" s="1">
        <v>169207.10999999993</v>
      </c>
      <c r="BM397" s="1">
        <v>-169207.10999999993</v>
      </c>
      <c r="BN397" s="1">
        <v>169207.11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-77071.429999999993</v>
      </c>
      <c r="DK397" s="1">
        <v>68805.049999999988</v>
      </c>
      <c r="DL397" s="1">
        <v>247144.05000000002</v>
      </c>
      <c r="DM397" s="1">
        <v>93314.249999999971</v>
      </c>
      <c r="DN397" s="1">
        <v>169207.11000000004</v>
      </c>
      <c r="DO397" s="1">
        <v>169207.11</v>
      </c>
      <c r="DP397" s="1">
        <v>169207.11</v>
      </c>
      <c r="DQ397" s="1">
        <v>154832.10999999999</v>
      </c>
      <c r="DR397" s="1">
        <v>-656231.14</v>
      </c>
      <c r="DS397" s="1">
        <v>169207.11000000004</v>
      </c>
      <c r="DT397" s="1">
        <v>169207.10999999993</v>
      </c>
      <c r="DU397" s="1">
        <v>-169207.10999999993</v>
      </c>
      <c r="DV397" s="1">
        <v>169207.11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169207.11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4">
        <v>0</v>
      </c>
      <c r="ER397" s="1">
        <v>0</v>
      </c>
      <c r="ES397" s="35"/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f>SUMIF('[1]2026B and 2026F Details'!$AU:$AU,[1]GAE!$HZ397,'[1]2026B and 2026F Details'!DV:DV)</f>
        <v>0</v>
      </c>
      <c r="FS397" s="1">
        <f>SUMIF('[1]2026B and 2026F Details'!$AU:$AU,[1]GAE!$HZ397,'[1]2026B and 2026F Details'!DW:DW)</f>
        <v>0</v>
      </c>
      <c r="FT397" s="1">
        <f>SUMIF('[1]2026B and 2026F Details'!$AU:$AU,[1]GAE!$HZ397,'[1]2026B and 2026F Details'!DX:DX)</f>
        <v>0</v>
      </c>
      <c r="FU397" s="1">
        <f>SUMIF('[1]2026B and 2026F Details'!$AU:$AU,[1]GAE!$HZ397,'[1]2026B and 2026F Details'!DY:DY)</f>
        <v>0</v>
      </c>
      <c r="FV397" s="1">
        <f>SUMIF('[1]2026B and 2026F Details'!$AU:$AU,[1]GAE!$HZ397,'[1]2026B and 2026F Details'!DZ:DZ)</f>
        <v>0</v>
      </c>
      <c r="FW397" s="1">
        <f>SUMIF('[1]2026B and 2026F Details'!$AU:$AU,[1]GAE!$HZ397,'[1]2026B and 2026F Details'!EA:EA)</f>
        <v>0</v>
      </c>
      <c r="FX397" s="1">
        <f>SUMIF('[1]2026B and 2026F Details'!$AU:$AU,[1]GAE!$HZ397,'[1]2026B and 2026F Details'!EB:EB)</f>
        <v>0</v>
      </c>
      <c r="FY397" s="1">
        <f>SUMIF('[1]2026B and 2026F Details'!$AU:$AU,[1]GAE!$HZ397,'[1]2026B and 2026F Details'!EC:EC)</f>
        <v>0</v>
      </c>
      <c r="FZ397" s="1">
        <f>SUMIF('[1]2026B and 2026F Details'!$AU:$AU,[1]GAE!$HZ397,'[1]2026B and 2026F Details'!ED:ED)</f>
        <v>0</v>
      </c>
      <c r="GA397" s="1">
        <f>SUMIF('[1]2026B and 2026F Details'!$AU:$AU,[1]GAE!$HZ397,'[1]2026B and 2026F Details'!EE:EE)</f>
        <v>0</v>
      </c>
      <c r="GB397" s="1">
        <f>SUMIF('[1]2026B and 2026F Details'!$AU:$AU,[1]GAE!$HZ397,'[1]2026B and 2026F Details'!EF:EF)</f>
        <v>0</v>
      </c>
      <c r="GC397" s="1">
        <f>SUMIF('[1]2026B and 2026F Details'!$AU:$AU,[1]GAE!$HZ397,'[1]2026B and 2026F Details'!EG:EG)</f>
        <v>0</v>
      </c>
      <c r="GD397" t="s">
        <v>109</v>
      </c>
      <c r="GE397" t="s">
        <v>124</v>
      </c>
    </row>
    <row r="398" spans="1:187" x14ac:dyDescent="0.35">
      <c r="A398" t="s">
        <v>103</v>
      </c>
      <c r="B398" t="s">
        <v>104</v>
      </c>
      <c r="C398">
        <v>81225201</v>
      </c>
      <c r="D398">
        <v>61111111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22125</v>
      </c>
      <c r="Q398" s="1">
        <v>-22125</v>
      </c>
      <c r="R398" s="1">
        <v>22125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4">
        <v>0</v>
      </c>
      <c r="ER398" s="1">
        <v>0</v>
      </c>
      <c r="ES398" s="35"/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f>SUMIF('[1]2026B and 2026F Details'!$AU:$AU,[1]GAE!$HZ398,'[1]2026B and 2026F Details'!DV:DV)</f>
        <v>0</v>
      </c>
      <c r="FS398" s="1">
        <f>SUMIF('[1]2026B and 2026F Details'!$AU:$AU,[1]GAE!$HZ398,'[1]2026B and 2026F Details'!DW:DW)</f>
        <v>0</v>
      </c>
      <c r="FT398" s="1">
        <f>SUMIF('[1]2026B and 2026F Details'!$AU:$AU,[1]GAE!$HZ398,'[1]2026B and 2026F Details'!DX:DX)</f>
        <v>0</v>
      </c>
      <c r="FU398" s="1">
        <f>SUMIF('[1]2026B and 2026F Details'!$AU:$AU,[1]GAE!$HZ398,'[1]2026B and 2026F Details'!DY:DY)</f>
        <v>0</v>
      </c>
      <c r="FV398" s="1">
        <f>SUMIF('[1]2026B and 2026F Details'!$AU:$AU,[1]GAE!$HZ398,'[1]2026B and 2026F Details'!DZ:DZ)</f>
        <v>0</v>
      </c>
      <c r="FW398" s="1">
        <f>SUMIF('[1]2026B and 2026F Details'!$AU:$AU,[1]GAE!$HZ398,'[1]2026B and 2026F Details'!EA:EA)</f>
        <v>0</v>
      </c>
      <c r="FX398" s="1">
        <f>SUMIF('[1]2026B and 2026F Details'!$AU:$AU,[1]GAE!$HZ398,'[1]2026B and 2026F Details'!EB:EB)</f>
        <v>0</v>
      </c>
      <c r="FY398" s="1">
        <f>SUMIF('[1]2026B and 2026F Details'!$AU:$AU,[1]GAE!$HZ398,'[1]2026B and 2026F Details'!EC:EC)</f>
        <v>0</v>
      </c>
      <c r="FZ398" s="1">
        <f>SUMIF('[1]2026B and 2026F Details'!$AU:$AU,[1]GAE!$HZ398,'[1]2026B and 2026F Details'!ED:ED)</f>
        <v>0</v>
      </c>
      <c r="GA398" s="1">
        <f>SUMIF('[1]2026B and 2026F Details'!$AU:$AU,[1]GAE!$HZ398,'[1]2026B and 2026F Details'!EE:EE)</f>
        <v>0</v>
      </c>
      <c r="GB398" s="1">
        <f>SUMIF('[1]2026B and 2026F Details'!$AU:$AU,[1]GAE!$HZ398,'[1]2026B and 2026F Details'!EF:EF)</f>
        <v>0</v>
      </c>
      <c r="GC398" s="1">
        <f>SUMIF('[1]2026B and 2026F Details'!$AU:$AU,[1]GAE!$HZ398,'[1]2026B and 2026F Details'!EG:EG)</f>
        <v>0</v>
      </c>
      <c r="GD398" t="s">
        <v>109</v>
      </c>
      <c r="GE398" t="s">
        <v>124</v>
      </c>
    </row>
    <row r="399" spans="1:187" x14ac:dyDescent="0.35">
      <c r="A399" t="s">
        <v>103</v>
      </c>
      <c r="B399" t="s">
        <v>114</v>
      </c>
      <c r="C399">
        <v>90121101</v>
      </c>
      <c r="D399">
        <v>61021201</v>
      </c>
      <c r="E399" s="1">
        <v>0</v>
      </c>
      <c r="F399" s="1">
        <v>120699.22</v>
      </c>
      <c r="G399" s="1">
        <v>46264.290000000008</v>
      </c>
      <c r="H399" s="1">
        <v>30318.660000000003</v>
      </c>
      <c r="I399" s="1">
        <v>17843.489999999991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4">
        <v>0</v>
      </c>
      <c r="ER399" s="1">
        <v>0</v>
      </c>
      <c r="ES399" s="35"/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f>SUMIF('[1]2026B and 2026F Details'!$AU:$AU,[1]GAE!$HZ399,'[1]2026B and 2026F Details'!DV:DV)</f>
        <v>0</v>
      </c>
      <c r="FS399" s="1">
        <f>SUMIF('[1]2026B and 2026F Details'!$AU:$AU,[1]GAE!$HZ399,'[1]2026B and 2026F Details'!DW:DW)</f>
        <v>0</v>
      </c>
      <c r="FT399" s="1">
        <f>SUMIF('[1]2026B and 2026F Details'!$AU:$AU,[1]GAE!$HZ399,'[1]2026B and 2026F Details'!DX:DX)</f>
        <v>0</v>
      </c>
      <c r="FU399" s="1">
        <f>SUMIF('[1]2026B and 2026F Details'!$AU:$AU,[1]GAE!$HZ399,'[1]2026B and 2026F Details'!DY:DY)</f>
        <v>0</v>
      </c>
      <c r="FV399" s="1">
        <f>SUMIF('[1]2026B and 2026F Details'!$AU:$AU,[1]GAE!$HZ399,'[1]2026B and 2026F Details'!DZ:DZ)</f>
        <v>0</v>
      </c>
      <c r="FW399" s="1">
        <f>SUMIF('[1]2026B and 2026F Details'!$AU:$AU,[1]GAE!$HZ399,'[1]2026B and 2026F Details'!EA:EA)</f>
        <v>0</v>
      </c>
      <c r="FX399" s="1">
        <f>SUMIF('[1]2026B and 2026F Details'!$AU:$AU,[1]GAE!$HZ399,'[1]2026B and 2026F Details'!EB:EB)</f>
        <v>0</v>
      </c>
      <c r="FY399" s="1">
        <f>SUMIF('[1]2026B and 2026F Details'!$AU:$AU,[1]GAE!$HZ399,'[1]2026B and 2026F Details'!EC:EC)</f>
        <v>0</v>
      </c>
      <c r="FZ399" s="1">
        <f>SUMIF('[1]2026B and 2026F Details'!$AU:$AU,[1]GAE!$HZ399,'[1]2026B and 2026F Details'!ED:ED)</f>
        <v>0</v>
      </c>
      <c r="GA399" s="1">
        <f>SUMIF('[1]2026B and 2026F Details'!$AU:$AU,[1]GAE!$HZ399,'[1]2026B and 2026F Details'!EE:EE)</f>
        <v>0</v>
      </c>
      <c r="GB399" s="1">
        <f>SUMIF('[1]2026B and 2026F Details'!$AU:$AU,[1]GAE!$HZ399,'[1]2026B and 2026F Details'!EF:EF)</f>
        <v>0</v>
      </c>
      <c r="GC399" s="1">
        <f>SUMIF('[1]2026B and 2026F Details'!$AU:$AU,[1]GAE!$HZ399,'[1]2026B and 2026F Details'!EG:EG)</f>
        <v>0</v>
      </c>
      <c r="GD399" t="s">
        <v>128</v>
      </c>
      <c r="GE399" s="9" t="s">
        <v>146</v>
      </c>
    </row>
    <row r="400" spans="1:187" x14ac:dyDescent="0.35">
      <c r="A400" t="s">
        <v>103</v>
      </c>
      <c r="B400" t="s">
        <v>114</v>
      </c>
      <c r="C400">
        <v>90311101</v>
      </c>
      <c r="D400">
        <v>61021201</v>
      </c>
      <c r="E400" s="1">
        <v>0</v>
      </c>
      <c r="F400" s="1">
        <v>704783.3</v>
      </c>
      <c r="G400" s="1">
        <v>334601.25</v>
      </c>
      <c r="H400" s="1">
        <v>360729.6399999999</v>
      </c>
      <c r="I400" s="1">
        <v>426568.18999999994</v>
      </c>
      <c r="J400" s="1">
        <v>447863.68999999994</v>
      </c>
      <c r="K400" s="1">
        <v>421933.54000000004</v>
      </c>
      <c r="L400" s="1">
        <v>435066.48</v>
      </c>
      <c r="M400" s="1">
        <v>452996.76000000024</v>
      </c>
      <c r="N400" s="1">
        <v>425693.23</v>
      </c>
      <c r="O400" s="1">
        <v>406878.9299999997</v>
      </c>
      <c r="P400" s="1">
        <v>415679.35000000056</v>
      </c>
      <c r="Q400" s="1">
        <v>0</v>
      </c>
      <c r="R400" s="1">
        <v>508406.84</v>
      </c>
      <c r="S400" s="1">
        <v>298073.15999999997</v>
      </c>
      <c r="T400" s="1">
        <v>267400</v>
      </c>
      <c r="U400" s="1">
        <v>267400</v>
      </c>
      <c r="V400" s="1">
        <v>284900</v>
      </c>
      <c r="W400" s="1">
        <v>283651.81000000006</v>
      </c>
      <c r="X400" s="1">
        <v>280621.33000000007</v>
      </c>
      <c r="Y400" s="1">
        <v>279819.79000000004</v>
      </c>
      <c r="Z400" s="1">
        <v>282567.91999999993</v>
      </c>
      <c r="AA400" s="1">
        <v>281880.89000000013</v>
      </c>
      <c r="AB400" s="1">
        <v>264638.83999999985</v>
      </c>
      <c r="AC400" s="1">
        <v>247121.96</v>
      </c>
      <c r="AD400" s="1">
        <v>258709.9</v>
      </c>
      <c r="AE400" s="1">
        <v>237579.99</v>
      </c>
      <c r="AF400" s="1">
        <v>232068.59999999998</v>
      </c>
      <c r="AG400" s="1">
        <v>188553.41000000015</v>
      </c>
      <c r="AH400" s="1">
        <v>174793.85999999987</v>
      </c>
      <c r="AI400" s="1">
        <v>197541.97999999998</v>
      </c>
      <c r="AJ400" s="1">
        <v>163912</v>
      </c>
      <c r="AK400" s="1">
        <v>194081.06000000006</v>
      </c>
      <c r="AL400" s="1">
        <v>196396.92999999993</v>
      </c>
      <c r="AM400" s="1">
        <v>159022.87000000011</v>
      </c>
      <c r="AN400" s="1">
        <v>118015.14000000013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4">
        <v>0</v>
      </c>
      <c r="ER400" s="1">
        <v>0</v>
      </c>
      <c r="ES400" s="35"/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f>SUMIF('[1]2026B and 2026F Details'!$AU:$AU,[1]GAE!$HZ400,'[1]2026B and 2026F Details'!DV:DV)</f>
        <v>0</v>
      </c>
      <c r="FS400" s="1">
        <f>SUMIF('[1]2026B and 2026F Details'!$AU:$AU,[1]GAE!$HZ400,'[1]2026B and 2026F Details'!DW:DW)</f>
        <v>0</v>
      </c>
      <c r="FT400" s="1">
        <f>SUMIF('[1]2026B and 2026F Details'!$AU:$AU,[1]GAE!$HZ400,'[1]2026B and 2026F Details'!DX:DX)</f>
        <v>0</v>
      </c>
      <c r="FU400" s="1">
        <f>SUMIF('[1]2026B and 2026F Details'!$AU:$AU,[1]GAE!$HZ400,'[1]2026B and 2026F Details'!DY:DY)</f>
        <v>0</v>
      </c>
      <c r="FV400" s="1">
        <f>SUMIF('[1]2026B and 2026F Details'!$AU:$AU,[1]GAE!$HZ400,'[1]2026B and 2026F Details'!DZ:DZ)</f>
        <v>0</v>
      </c>
      <c r="FW400" s="1">
        <f>SUMIF('[1]2026B and 2026F Details'!$AU:$AU,[1]GAE!$HZ400,'[1]2026B and 2026F Details'!EA:EA)</f>
        <v>0</v>
      </c>
      <c r="FX400" s="1">
        <f>SUMIF('[1]2026B and 2026F Details'!$AU:$AU,[1]GAE!$HZ400,'[1]2026B and 2026F Details'!EB:EB)</f>
        <v>0</v>
      </c>
      <c r="FY400" s="1">
        <f>SUMIF('[1]2026B and 2026F Details'!$AU:$AU,[1]GAE!$HZ400,'[1]2026B and 2026F Details'!EC:EC)</f>
        <v>0</v>
      </c>
      <c r="FZ400" s="1">
        <f>SUMIF('[1]2026B and 2026F Details'!$AU:$AU,[1]GAE!$HZ400,'[1]2026B and 2026F Details'!ED:ED)</f>
        <v>0</v>
      </c>
      <c r="GA400" s="1">
        <f>SUMIF('[1]2026B and 2026F Details'!$AU:$AU,[1]GAE!$HZ400,'[1]2026B and 2026F Details'!EE:EE)</f>
        <v>0</v>
      </c>
      <c r="GB400" s="1">
        <f>SUMIF('[1]2026B and 2026F Details'!$AU:$AU,[1]GAE!$HZ400,'[1]2026B and 2026F Details'!EF:EF)</f>
        <v>0</v>
      </c>
      <c r="GC400" s="1">
        <f>SUMIF('[1]2026B and 2026F Details'!$AU:$AU,[1]GAE!$HZ400,'[1]2026B and 2026F Details'!EG:EG)</f>
        <v>0</v>
      </c>
      <c r="GD400" t="s">
        <v>128</v>
      </c>
      <c r="GE400" s="9" t="s">
        <v>146</v>
      </c>
    </row>
    <row r="401" spans="1:187" x14ac:dyDescent="0.35">
      <c r="A401" t="s">
        <v>103</v>
      </c>
      <c r="B401" t="s">
        <v>114</v>
      </c>
      <c r="C401">
        <v>90311101</v>
      </c>
      <c r="D401">
        <v>61021203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35833.33</v>
      </c>
      <c r="N401" s="1">
        <v>0</v>
      </c>
      <c r="O401" s="1">
        <v>0</v>
      </c>
      <c r="P401" s="1">
        <v>352691.67</v>
      </c>
      <c r="Q401" s="1">
        <v>0</v>
      </c>
      <c r="R401" s="1">
        <v>53098.66</v>
      </c>
      <c r="S401" s="1">
        <v>26549.33</v>
      </c>
      <c r="T401" s="1">
        <v>90591.680000000008</v>
      </c>
      <c r="U401" s="1">
        <v>-37493.020000000019</v>
      </c>
      <c r="V401" s="1">
        <v>26549.330000000016</v>
      </c>
      <c r="W401" s="1">
        <v>26549.329999999987</v>
      </c>
      <c r="X401" s="1">
        <v>0</v>
      </c>
      <c r="Y401" s="1">
        <v>0</v>
      </c>
      <c r="Z401" s="1">
        <v>79647.989999999991</v>
      </c>
      <c r="AA401" s="1">
        <v>26549.330000000016</v>
      </c>
      <c r="AB401" s="1">
        <v>-11850.960000000021</v>
      </c>
      <c r="AC401" s="1">
        <v>43500</v>
      </c>
      <c r="AD401" s="1">
        <v>43500</v>
      </c>
      <c r="AE401" s="1">
        <v>43500</v>
      </c>
      <c r="AF401" s="1">
        <v>30166.670000000013</v>
      </c>
      <c r="AG401" s="1">
        <v>40166.659999999974</v>
      </c>
      <c r="AH401" s="1">
        <v>40166.670000000013</v>
      </c>
      <c r="AI401" s="1">
        <v>40166.669999999984</v>
      </c>
      <c r="AJ401" s="1">
        <v>17453.330000000016</v>
      </c>
      <c r="AK401" s="1">
        <v>-117870</v>
      </c>
      <c r="AL401" s="1">
        <v>20083.329999999987</v>
      </c>
      <c r="AM401" s="1">
        <v>20083.340000000026</v>
      </c>
      <c r="AN401" s="1">
        <v>-61000.010000000009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0</v>
      </c>
      <c r="EQ401" s="4">
        <v>0</v>
      </c>
      <c r="ER401" s="1">
        <v>0</v>
      </c>
      <c r="ES401" s="35"/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f>SUMIF('[1]2026B and 2026F Details'!$AU:$AU,[1]GAE!$HZ401,'[1]2026B and 2026F Details'!DV:DV)</f>
        <v>0</v>
      </c>
      <c r="FS401" s="1">
        <f>SUMIF('[1]2026B and 2026F Details'!$AU:$AU,[1]GAE!$HZ401,'[1]2026B and 2026F Details'!DW:DW)</f>
        <v>0</v>
      </c>
      <c r="FT401" s="1">
        <f>SUMIF('[1]2026B and 2026F Details'!$AU:$AU,[1]GAE!$HZ401,'[1]2026B and 2026F Details'!DX:DX)</f>
        <v>0</v>
      </c>
      <c r="FU401" s="1">
        <f>SUMIF('[1]2026B and 2026F Details'!$AU:$AU,[1]GAE!$HZ401,'[1]2026B and 2026F Details'!DY:DY)</f>
        <v>0</v>
      </c>
      <c r="FV401" s="1">
        <f>SUMIF('[1]2026B and 2026F Details'!$AU:$AU,[1]GAE!$HZ401,'[1]2026B and 2026F Details'!DZ:DZ)</f>
        <v>0</v>
      </c>
      <c r="FW401" s="1">
        <f>SUMIF('[1]2026B and 2026F Details'!$AU:$AU,[1]GAE!$HZ401,'[1]2026B and 2026F Details'!EA:EA)</f>
        <v>0</v>
      </c>
      <c r="FX401" s="1">
        <f>SUMIF('[1]2026B and 2026F Details'!$AU:$AU,[1]GAE!$HZ401,'[1]2026B and 2026F Details'!EB:EB)</f>
        <v>0</v>
      </c>
      <c r="FY401" s="1">
        <f>SUMIF('[1]2026B and 2026F Details'!$AU:$AU,[1]GAE!$HZ401,'[1]2026B and 2026F Details'!EC:EC)</f>
        <v>0</v>
      </c>
      <c r="FZ401" s="1">
        <f>SUMIF('[1]2026B and 2026F Details'!$AU:$AU,[1]GAE!$HZ401,'[1]2026B and 2026F Details'!ED:ED)</f>
        <v>0</v>
      </c>
      <c r="GA401" s="1">
        <f>SUMIF('[1]2026B and 2026F Details'!$AU:$AU,[1]GAE!$HZ401,'[1]2026B and 2026F Details'!EE:EE)</f>
        <v>0</v>
      </c>
      <c r="GB401" s="1">
        <f>SUMIF('[1]2026B and 2026F Details'!$AU:$AU,[1]GAE!$HZ401,'[1]2026B and 2026F Details'!EF:EF)</f>
        <v>0</v>
      </c>
      <c r="GC401" s="1">
        <f>SUMIF('[1]2026B and 2026F Details'!$AU:$AU,[1]GAE!$HZ401,'[1]2026B and 2026F Details'!EG:EG)</f>
        <v>0</v>
      </c>
      <c r="GD401" t="s">
        <v>128</v>
      </c>
      <c r="GE401" s="9" t="s">
        <v>146</v>
      </c>
    </row>
    <row r="402" spans="1:187" x14ac:dyDescent="0.35">
      <c r="A402" t="s">
        <v>103</v>
      </c>
      <c r="B402" t="s">
        <v>114</v>
      </c>
      <c r="C402">
        <v>90111101</v>
      </c>
      <c r="D402">
        <v>61021107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92225.919999999998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14390139</v>
      </c>
      <c r="Q402" s="1">
        <v>0</v>
      </c>
      <c r="R402" s="1">
        <v>0</v>
      </c>
      <c r="S402" s="1">
        <v>0</v>
      </c>
      <c r="T402" s="1">
        <v>0</v>
      </c>
      <c r="U402" s="1">
        <v>642538.17000000004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844850.39</v>
      </c>
      <c r="AL402" s="1">
        <v>0</v>
      </c>
      <c r="AM402" s="1">
        <v>0</v>
      </c>
      <c r="AN402" s="1">
        <v>-844850.39</v>
      </c>
      <c r="AO402" s="1">
        <v>0</v>
      </c>
      <c r="AP402" s="1">
        <v>0</v>
      </c>
      <c r="AQ402" s="1">
        <v>0</v>
      </c>
      <c r="AR402" s="1">
        <v>0</v>
      </c>
      <c r="AS402" s="1">
        <v>249382.43</v>
      </c>
      <c r="AT402" s="1">
        <v>0</v>
      </c>
      <c r="AU402" s="1">
        <v>0</v>
      </c>
      <c r="AV402" s="1">
        <v>0</v>
      </c>
      <c r="AW402" s="1">
        <v>1627575.57</v>
      </c>
      <c r="AX402" s="1">
        <v>208806.87000000011</v>
      </c>
      <c r="AY402" s="1">
        <v>173807.63999999966</v>
      </c>
      <c r="AZ402" s="1">
        <v>515505.35000000009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X402" s="1">
        <v>0</v>
      </c>
      <c r="CY402" s="1">
        <v>3415190.84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4">
        <v>0</v>
      </c>
      <c r="ER402" s="1">
        <v>0</v>
      </c>
      <c r="ES402" s="35"/>
      <c r="ET402" s="1">
        <v>0</v>
      </c>
      <c r="EU402" s="1">
        <v>0</v>
      </c>
      <c r="EV402" s="1">
        <v>0</v>
      </c>
      <c r="EW402" s="1">
        <v>0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f>SUMIF('[1]2026B and 2026F Details'!$AU:$AU,[1]GAE!$HZ402,'[1]2026B and 2026F Details'!DV:DV)</f>
        <v>0</v>
      </c>
      <c r="FS402" s="1">
        <f>SUMIF('[1]2026B and 2026F Details'!$AU:$AU,[1]GAE!$HZ402,'[1]2026B and 2026F Details'!DW:DW)</f>
        <v>0</v>
      </c>
      <c r="FT402" s="1">
        <f>SUMIF('[1]2026B and 2026F Details'!$AU:$AU,[1]GAE!$HZ402,'[1]2026B and 2026F Details'!DX:DX)</f>
        <v>0</v>
      </c>
      <c r="FU402" s="1">
        <f>SUMIF('[1]2026B and 2026F Details'!$AU:$AU,[1]GAE!$HZ402,'[1]2026B and 2026F Details'!DY:DY)</f>
        <v>0</v>
      </c>
      <c r="FV402" s="1">
        <f>SUMIF('[1]2026B and 2026F Details'!$AU:$AU,[1]GAE!$HZ402,'[1]2026B and 2026F Details'!DZ:DZ)</f>
        <v>0</v>
      </c>
      <c r="FW402" s="1">
        <f>SUMIF('[1]2026B and 2026F Details'!$AU:$AU,[1]GAE!$HZ402,'[1]2026B and 2026F Details'!EA:EA)</f>
        <v>0</v>
      </c>
      <c r="FX402" s="1">
        <f>SUMIF('[1]2026B and 2026F Details'!$AU:$AU,[1]GAE!$HZ402,'[1]2026B and 2026F Details'!EB:EB)</f>
        <v>0</v>
      </c>
      <c r="FY402" s="1">
        <f>SUMIF('[1]2026B and 2026F Details'!$AU:$AU,[1]GAE!$HZ402,'[1]2026B and 2026F Details'!EC:EC)</f>
        <v>0</v>
      </c>
      <c r="FZ402" s="1">
        <f>SUMIF('[1]2026B and 2026F Details'!$AU:$AU,[1]GAE!$HZ402,'[1]2026B and 2026F Details'!ED:ED)</f>
        <v>0</v>
      </c>
      <c r="GA402" s="1">
        <f>SUMIF('[1]2026B and 2026F Details'!$AU:$AU,[1]GAE!$HZ402,'[1]2026B and 2026F Details'!EE:EE)</f>
        <v>0</v>
      </c>
      <c r="GB402" s="1">
        <f>SUMIF('[1]2026B and 2026F Details'!$AU:$AU,[1]GAE!$HZ402,'[1]2026B and 2026F Details'!EF:EF)</f>
        <v>0</v>
      </c>
      <c r="GC402" s="1">
        <f>SUMIF('[1]2026B and 2026F Details'!$AU:$AU,[1]GAE!$HZ402,'[1]2026B and 2026F Details'!EG:EG)</f>
        <v>0</v>
      </c>
      <c r="GD402" t="s">
        <v>128</v>
      </c>
      <c r="GE402" s="9" t="s">
        <v>147</v>
      </c>
    </row>
    <row r="403" spans="1:187" x14ac:dyDescent="0.35">
      <c r="A403" t="s">
        <v>103</v>
      </c>
      <c r="B403" t="s">
        <v>114</v>
      </c>
      <c r="C403">
        <v>90121101</v>
      </c>
      <c r="D403">
        <v>61021107</v>
      </c>
      <c r="E403" s="1">
        <v>0</v>
      </c>
      <c r="F403" s="1">
        <v>0</v>
      </c>
      <c r="G403" s="1">
        <v>6412.21</v>
      </c>
      <c r="H403" s="1">
        <v>0</v>
      </c>
      <c r="I403" s="1">
        <v>167342.75</v>
      </c>
      <c r="J403" s="1">
        <v>366570.30000000005</v>
      </c>
      <c r="K403" s="1">
        <v>193726.71999999997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766911.05</v>
      </c>
      <c r="V403" s="1">
        <v>0</v>
      </c>
      <c r="W403" s="1">
        <v>0</v>
      </c>
      <c r="X403" s="1">
        <v>301670.60999999987</v>
      </c>
      <c r="Y403" s="1">
        <v>0</v>
      </c>
      <c r="Z403" s="1">
        <v>39352.660000000149</v>
      </c>
      <c r="AA403" s="1">
        <v>0</v>
      </c>
      <c r="AB403" s="1">
        <v>274809.15999999992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119917.56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-119917.56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4">
        <v>0</v>
      </c>
      <c r="ER403" s="1">
        <v>0</v>
      </c>
      <c r="ES403" s="35"/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f>SUMIF('[1]2026B and 2026F Details'!$AU:$AU,[1]GAE!$HZ403,'[1]2026B and 2026F Details'!DV:DV)</f>
        <v>0</v>
      </c>
      <c r="FS403" s="1">
        <f>SUMIF('[1]2026B and 2026F Details'!$AU:$AU,[1]GAE!$HZ403,'[1]2026B and 2026F Details'!DW:DW)</f>
        <v>0</v>
      </c>
      <c r="FT403" s="1">
        <f>SUMIF('[1]2026B and 2026F Details'!$AU:$AU,[1]GAE!$HZ403,'[1]2026B and 2026F Details'!DX:DX)</f>
        <v>0</v>
      </c>
      <c r="FU403" s="1">
        <f>SUMIF('[1]2026B and 2026F Details'!$AU:$AU,[1]GAE!$HZ403,'[1]2026B and 2026F Details'!DY:DY)</f>
        <v>0</v>
      </c>
      <c r="FV403" s="1">
        <f>SUMIF('[1]2026B and 2026F Details'!$AU:$AU,[1]GAE!$HZ403,'[1]2026B and 2026F Details'!DZ:DZ)</f>
        <v>0</v>
      </c>
      <c r="FW403" s="1">
        <f>SUMIF('[1]2026B and 2026F Details'!$AU:$AU,[1]GAE!$HZ403,'[1]2026B and 2026F Details'!EA:EA)</f>
        <v>0</v>
      </c>
      <c r="FX403" s="1">
        <f>SUMIF('[1]2026B and 2026F Details'!$AU:$AU,[1]GAE!$HZ403,'[1]2026B and 2026F Details'!EB:EB)</f>
        <v>0</v>
      </c>
      <c r="FY403" s="1">
        <f>SUMIF('[1]2026B and 2026F Details'!$AU:$AU,[1]GAE!$HZ403,'[1]2026B and 2026F Details'!EC:EC)</f>
        <v>0</v>
      </c>
      <c r="FZ403" s="1">
        <f>SUMIF('[1]2026B and 2026F Details'!$AU:$AU,[1]GAE!$HZ403,'[1]2026B and 2026F Details'!ED:ED)</f>
        <v>0</v>
      </c>
      <c r="GA403" s="1">
        <f>SUMIF('[1]2026B and 2026F Details'!$AU:$AU,[1]GAE!$HZ403,'[1]2026B and 2026F Details'!EE:EE)</f>
        <v>0</v>
      </c>
      <c r="GB403" s="1">
        <f>SUMIF('[1]2026B and 2026F Details'!$AU:$AU,[1]GAE!$HZ403,'[1]2026B and 2026F Details'!EF:EF)</f>
        <v>0</v>
      </c>
      <c r="GC403" s="1">
        <f>SUMIF('[1]2026B and 2026F Details'!$AU:$AU,[1]GAE!$HZ403,'[1]2026B and 2026F Details'!EG:EG)</f>
        <v>0</v>
      </c>
      <c r="GD403" t="s">
        <v>128</v>
      </c>
      <c r="GE403" s="9" t="s">
        <v>147</v>
      </c>
    </row>
    <row r="404" spans="1:187" x14ac:dyDescent="0.35">
      <c r="A404" t="s">
        <v>103</v>
      </c>
      <c r="B404" t="s">
        <v>114</v>
      </c>
      <c r="C404">
        <v>90131101</v>
      </c>
      <c r="D404">
        <v>61021107</v>
      </c>
      <c r="E404" s="1">
        <v>0</v>
      </c>
      <c r="F404" s="1">
        <v>0</v>
      </c>
      <c r="G404" s="1">
        <v>37786.26</v>
      </c>
      <c r="H404" s="1">
        <v>0</v>
      </c>
      <c r="I404" s="1">
        <v>0</v>
      </c>
      <c r="J404" s="1">
        <v>128409.15</v>
      </c>
      <c r="K404" s="1">
        <v>64028.239999999991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164635.87</v>
      </c>
      <c r="V404" s="1">
        <v>0</v>
      </c>
      <c r="W404" s="1">
        <v>0</v>
      </c>
      <c r="X404" s="1">
        <v>1648.8500000000058</v>
      </c>
      <c r="Y404" s="1">
        <v>0</v>
      </c>
      <c r="Z404" s="1">
        <v>74967.929999999993</v>
      </c>
      <c r="AA404" s="1">
        <v>0</v>
      </c>
      <c r="AB404" s="1">
        <v>23477.850000000006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13740.46</v>
      </c>
      <c r="AI404" s="1">
        <v>14780.150000000001</v>
      </c>
      <c r="AJ404" s="1">
        <v>0</v>
      </c>
      <c r="AK404" s="1">
        <v>0</v>
      </c>
      <c r="AL404" s="1">
        <v>0</v>
      </c>
      <c r="AM404" s="1">
        <v>0</v>
      </c>
      <c r="AN404" s="1">
        <v>-28520.61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4">
        <v>0</v>
      </c>
      <c r="ER404" s="1">
        <v>0</v>
      </c>
      <c r="ES404" s="35"/>
      <c r="ET404" s="1">
        <v>0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f>SUMIF('[1]2026B and 2026F Details'!$AU:$AU,[1]GAE!$HZ404,'[1]2026B and 2026F Details'!DV:DV)</f>
        <v>0</v>
      </c>
      <c r="FS404" s="1">
        <f>SUMIF('[1]2026B and 2026F Details'!$AU:$AU,[1]GAE!$HZ404,'[1]2026B and 2026F Details'!DW:DW)</f>
        <v>0</v>
      </c>
      <c r="FT404" s="1">
        <f>SUMIF('[1]2026B and 2026F Details'!$AU:$AU,[1]GAE!$HZ404,'[1]2026B and 2026F Details'!DX:DX)</f>
        <v>0</v>
      </c>
      <c r="FU404" s="1">
        <f>SUMIF('[1]2026B and 2026F Details'!$AU:$AU,[1]GAE!$HZ404,'[1]2026B and 2026F Details'!DY:DY)</f>
        <v>0</v>
      </c>
      <c r="FV404" s="1">
        <f>SUMIF('[1]2026B and 2026F Details'!$AU:$AU,[1]GAE!$HZ404,'[1]2026B and 2026F Details'!DZ:DZ)</f>
        <v>0</v>
      </c>
      <c r="FW404" s="1">
        <f>SUMIF('[1]2026B and 2026F Details'!$AU:$AU,[1]GAE!$HZ404,'[1]2026B and 2026F Details'!EA:EA)</f>
        <v>0</v>
      </c>
      <c r="FX404" s="1">
        <f>SUMIF('[1]2026B and 2026F Details'!$AU:$AU,[1]GAE!$HZ404,'[1]2026B and 2026F Details'!EB:EB)</f>
        <v>0</v>
      </c>
      <c r="FY404" s="1">
        <f>SUMIF('[1]2026B and 2026F Details'!$AU:$AU,[1]GAE!$HZ404,'[1]2026B and 2026F Details'!EC:EC)</f>
        <v>0</v>
      </c>
      <c r="FZ404" s="1">
        <f>SUMIF('[1]2026B and 2026F Details'!$AU:$AU,[1]GAE!$HZ404,'[1]2026B and 2026F Details'!ED:ED)</f>
        <v>0</v>
      </c>
      <c r="GA404" s="1">
        <f>SUMIF('[1]2026B and 2026F Details'!$AU:$AU,[1]GAE!$HZ404,'[1]2026B and 2026F Details'!EE:EE)</f>
        <v>0</v>
      </c>
      <c r="GB404" s="1">
        <f>SUMIF('[1]2026B and 2026F Details'!$AU:$AU,[1]GAE!$HZ404,'[1]2026B and 2026F Details'!EF:EF)</f>
        <v>0</v>
      </c>
      <c r="GC404" s="1">
        <f>SUMIF('[1]2026B and 2026F Details'!$AU:$AU,[1]GAE!$HZ404,'[1]2026B and 2026F Details'!EG:EG)</f>
        <v>0</v>
      </c>
      <c r="GD404" t="s">
        <v>128</v>
      </c>
      <c r="GE404" s="9" t="s">
        <v>147</v>
      </c>
    </row>
    <row r="405" spans="1:187" x14ac:dyDescent="0.35">
      <c r="A405" t="s">
        <v>103</v>
      </c>
      <c r="B405" t="s">
        <v>114</v>
      </c>
      <c r="C405">
        <v>90211101</v>
      </c>
      <c r="D405">
        <v>61021107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344260.39</v>
      </c>
      <c r="K405" s="1">
        <v>0</v>
      </c>
      <c r="L405" s="1">
        <v>0</v>
      </c>
      <c r="M405" s="1">
        <v>32688.549999999988</v>
      </c>
      <c r="N405" s="1">
        <v>255654.96000000002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494903.8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4">
        <v>0</v>
      </c>
      <c r="ER405" s="1">
        <v>0</v>
      </c>
      <c r="ES405" s="35"/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f>SUMIF('[1]2026B and 2026F Details'!$AU:$AU,[1]GAE!$HZ405,'[1]2026B and 2026F Details'!DV:DV)</f>
        <v>0</v>
      </c>
      <c r="FS405" s="1">
        <f>SUMIF('[1]2026B and 2026F Details'!$AU:$AU,[1]GAE!$HZ405,'[1]2026B and 2026F Details'!DW:DW)</f>
        <v>0</v>
      </c>
      <c r="FT405" s="1">
        <f>SUMIF('[1]2026B and 2026F Details'!$AU:$AU,[1]GAE!$HZ405,'[1]2026B and 2026F Details'!DX:DX)</f>
        <v>0</v>
      </c>
      <c r="FU405" s="1">
        <f>SUMIF('[1]2026B and 2026F Details'!$AU:$AU,[1]GAE!$HZ405,'[1]2026B and 2026F Details'!DY:DY)</f>
        <v>0</v>
      </c>
      <c r="FV405" s="1">
        <f>SUMIF('[1]2026B and 2026F Details'!$AU:$AU,[1]GAE!$HZ405,'[1]2026B and 2026F Details'!DZ:DZ)</f>
        <v>0</v>
      </c>
      <c r="FW405" s="1">
        <f>SUMIF('[1]2026B and 2026F Details'!$AU:$AU,[1]GAE!$HZ405,'[1]2026B and 2026F Details'!EA:EA)</f>
        <v>0</v>
      </c>
      <c r="FX405" s="1">
        <f>SUMIF('[1]2026B and 2026F Details'!$AU:$AU,[1]GAE!$HZ405,'[1]2026B and 2026F Details'!EB:EB)</f>
        <v>0</v>
      </c>
      <c r="FY405" s="1">
        <f>SUMIF('[1]2026B and 2026F Details'!$AU:$AU,[1]GAE!$HZ405,'[1]2026B and 2026F Details'!EC:EC)</f>
        <v>0</v>
      </c>
      <c r="FZ405" s="1">
        <f>SUMIF('[1]2026B and 2026F Details'!$AU:$AU,[1]GAE!$HZ405,'[1]2026B and 2026F Details'!ED:ED)</f>
        <v>0</v>
      </c>
      <c r="GA405" s="1">
        <f>SUMIF('[1]2026B and 2026F Details'!$AU:$AU,[1]GAE!$HZ405,'[1]2026B and 2026F Details'!EE:EE)</f>
        <v>0</v>
      </c>
      <c r="GB405" s="1">
        <f>SUMIF('[1]2026B and 2026F Details'!$AU:$AU,[1]GAE!$HZ405,'[1]2026B and 2026F Details'!EF:EF)</f>
        <v>0</v>
      </c>
      <c r="GC405" s="1">
        <f>SUMIF('[1]2026B and 2026F Details'!$AU:$AU,[1]GAE!$HZ405,'[1]2026B and 2026F Details'!EG:EG)</f>
        <v>0</v>
      </c>
      <c r="GD405" t="s">
        <v>128</v>
      </c>
      <c r="GE405" s="9" t="s">
        <v>147</v>
      </c>
    </row>
    <row r="406" spans="1:187" x14ac:dyDescent="0.35">
      <c r="A406" t="s">
        <v>103</v>
      </c>
      <c r="B406" t="s">
        <v>114</v>
      </c>
      <c r="C406">
        <v>90311101</v>
      </c>
      <c r="D406">
        <v>61021107</v>
      </c>
      <c r="E406" s="1">
        <v>0</v>
      </c>
      <c r="F406" s="1">
        <v>0</v>
      </c>
      <c r="G406" s="1">
        <v>53741.22</v>
      </c>
      <c r="H406" s="1">
        <v>0</v>
      </c>
      <c r="I406" s="1">
        <v>0</v>
      </c>
      <c r="J406" s="1">
        <v>688739.20000000007</v>
      </c>
      <c r="K406" s="1">
        <v>69270.229999999981</v>
      </c>
      <c r="L406" s="1">
        <v>0</v>
      </c>
      <c r="M406" s="1">
        <v>0</v>
      </c>
      <c r="N406" s="1">
        <v>753148.86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1065447.72</v>
      </c>
      <c r="V406" s="1">
        <v>0</v>
      </c>
      <c r="W406" s="1">
        <v>30405.350000000093</v>
      </c>
      <c r="X406" s="1">
        <v>14748.09999999986</v>
      </c>
      <c r="Y406" s="1">
        <v>0</v>
      </c>
      <c r="Z406" s="1">
        <v>45638.940000000177</v>
      </c>
      <c r="AA406" s="1">
        <v>0</v>
      </c>
      <c r="AB406" s="1">
        <v>99199.239999999991</v>
      </c>
      <c r="AC406" s="1">
        <v>0</v>
      </c>
      <c r="AD406" s="1">
        <v>0</v>
      </c>
      <c r="AE406" s="1">
        <v>0</v>
      </c>
      <c r="AF406" s="1">
        <v>714389.31</v>
      </c>
      <c r="AG406" s="1">
        <v>0</v>
      </c>
      <c r="AH406" s="1">
        <v>236143.84999999998</v>
      </c>
      <c r="AI406" s="1">
        <v>49122.140000000014</v>
      </c>
      <c r="AJ406" s="1">
        <v>0</v>
      </c>
      <c r="AK406" s="1">
        <v>0</v>
      </c>
      <c r="AL406" s="1">
        <v>0</v>
      </c>
      <c r="AM406" s="1">
        <v>0</v>
      </c>
      <c r="AN406" s="1">
        <v>-919980.91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4">
        <v>0</v>
      </c>
      <c r="ER406" s="1">
        <v>0</v>
      </c>
      <c r="ES406" s="35"/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f>SUMIF('[1]2026B and 2026F Details'!$AU:$AU,[1]GAE!$HZ406,'[1]2026B and 2026F Details'!DV:DV)</f>
        <v>0</v>
      </c>
      <c r="FS406" s="1">
        <f>SUMIF('[1]2026B and 2026F Details'!$AU:$AU,[1]GAE!$HZ406,'[1]2026B and 2026F Details'!DW:DW)</f>
        <v>0</v>
      </c>
      <c r="FT406" s="1">
        <f>SUMIF('[1]2026B and 2026F Details'!$AU:$AU,[1]GAE!$HZ406,'[1]2026B and 2026F Details'!DX:DX)</f>
        <v>0</v>
      </c>
      <c r="FU406" s="1">
        <f>SUMIF('[1]2026B and 2026F Details'!$AU:$AU,[1]GAE!$HZ406,'[1]2026B and 2026F Details'!DY:DY)</f>
        <v>0</v>
      </c>
      <c r="FV406" s="1">
        <f>SUMIF('[1]2026B and 2026F Details'!$AU:$AU,[1]GAE!$HZ406,'[1]2026B and 2026F Details'!DZ:DZ)</f>
        <v>0</v>
      </c>
      <c r="FW406" s="1">
        <f>SUMIF('[1]2026B and 2026F Details'!$AU:$AU,[1]GAE!$HZ406,'[1]2026B and 2026F Details'!EA:EA)</f>
        <v>0</v>
      </c>
      <c r="FX406" s="1">
        <f>SUMIF('[1]2026B and 2026F Details'!$AU:$AU,[1]GAE!$HZ406,'[1]2026B and 2026F Details'!EB:EB)</f>
        <v>0</v>
      </c>
      <c r="FY406" s="1">
        <f>SUMIF('[1]2026B and 2026F Details'!$AU:$AU,[1]GAE!$HZ406,'[1]2026B and 2026F Details'!EC:EC)</f>
        <v>0</v>
      </c>
      <c r="FZ406" s="1">
        <f>SUMIF('[1]2026B and 2026F Details'!$AU:$AU,[1]GAE!$HZ406,'[1]2026B and 2026F Details'!ED:ED)</f>
        <v>0</v>
      </c>
      <c r="GA406" s="1">
        <f>SUMIF('[1]2026B and 2026F Details'!$AU:$AU,[1]GAE!$HZ406,'[1]2026B and 2026F Details'!EE:EE)</f>
        <v>0</v>
      </c>
      <c r="GB406" s="1">
        <f>SUMIF('[1]2026B and 2026F Details'!$AU:$AU,[1]GAE!$HZ406,'[1]2026B and 2026F Details'!EF:EF)</f>
        <v>0</v>
      </c>
      <c r="GC406" s="1">
        <f>SUMIF('[1]2026B and 2026F Details'!$AU:$AU,[1]GAE!$HZ406,'[1]2026B and 2026F Details'!EG:EG)</f>
        <v>0</v>
      </c>
      <c r="GD406" t="s">
        <v>128</v>
      </c>
      <c r="GE406" s="9" t="s">
        <v>147</v>
      </c>
    </row>
    <row r="407" spans="1:187" x14ac:dyDescent="0.35">
      <c r="A407" t="s">
        <v>103</v>
      </c>
      <c r="B407" t="s">
        <v>114</v>
      </c>
      <c r="C407">
        <v>90311101</v>
      </c>
      <c r="D407">
        <v>61021202</v>
      </c>
      <c r="E407" s="1">
        <v>0</v>
      </c>
      <c r="F407" s="1">
        <v>6293.76</v>
      </c>
      <c r="G407" s="1">
        <v>14225.109999999999</v>
      </c>
      <c r="H407" s="1">
        <v>15332.600000000002</v>
      </c>
      <c r="I407" s="1">
        <v>4030.3600000000006</v>
      </c>
      <c r="J407" s="1">
        <v>32627.899999999994</v>
      </c>
      <c r="K407" s="1">
        <v>18611.540000000008</v>
      </c>
      <c r="L407" s="1">
        <v>52447.3</v>
      </c>
      <c r="M407" s="1">
        <v>25329.399999999994</v>
      </c>
      <c r="N407" s="1">
        <v>14313.799999999988</v>
      </c>
      <c r="O407" s="1">
        <v>10268.830000000016</v>
      </c>
      <c r="P407" s="1">
        <v>25658.75999999998</v>
      </c>
      <c r="Q407" s="1">
        <v>0</v>
      </c>
      <c r="R407" s="1">
        <v>6572.32</v>
      </c>
      <c r="S407" s="1">
        <v>9468.89</v>
      </c>
      <c r="T407" s="1">
        <v>0</v>
      </c>
      <c r="U407" s="1">
        <v>0</v>
      </c>
      <c r="V407" s="1">
        <v>0</v>
      </c>
      <c r="W407" s="1">
        <v>0</v>
      </c>
      <c r="X407" s="1">
        <v>3942.130000000001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4">
        <v>0</v>
      </c>
      <c r="ER407" s="1">
        <v>0</v>
      </c>
      <c r="ES407" s="35"/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f>SUMIF('[1]2026B and 2026F Details'!$AU:$AU,[1]GAE!$HZ407,'[1]2026B and 2026F Details'!DV:DV)</f>
        <v>0</v>
      </c>
      <c r="FS407" s="1">
        <f>SUMIF('[1]2026B and 2026F Details'!$AU:$AU,[1]GAE!$HZ407,'[1]2026B and 2026F Details'!DW:DW)</f>
        <v>0</v>
      </c>
      <c r="FT407" s="1">
        <f>SUMIF('[1]2026B and 2026F Details'!$AU:$AU,[1]GAE!$HZ407,'[1]2026B and 2026F Details'!DX:DX)</f>
        <v>0</v>
      </c>
      <c r="FU407" s="1">
        <f>SUMIF('[1]2026B and 2026F Details'!$AU:$AU,[1]GAE!$HZ407,'[1]2026B and 2026F Details'!DY:DY)</f>
        <v>0</v>
      </c>
      <c r="FV407" s="1">
        <f>SUMIF('[1]2026B and 2026F Details'!$AU:$AU,[1]GAE!$HZ407,'[1]2026B and 2026F Details'!DZ:DZ)</f>
        <v>0</v>
      </c>
      <c r="FW407" s="1">
        <f>SUMIF('[1]2026B and 2026F Details'!$AU:$AU,[1]GAE!$HZ407,'[1]2026B and 2026F Details'!EA:EA)</f>
        <v>0</v>
      </c>
      <c r="FX407" s="1">
        <f>SUMIF('[1]2026B and 2026F Details'!$AU:$AU,[1]GAE!$HZ407,'[1]2026B and 2026F Details'!EB:EB)</f>
        <v>0</v>
      </c>
      <c r="FY407" s="1">
        <f>SUMIF('[1]2026B and 2026F Details'!$AU:$AU,[1]GAE!$HZ407,'[1]2026B and 2026F Details'!EC:EC)</f>
        <v>0</v>
      </c>
      <c r="FZ407" s="1">
        <f>SUMIF('[1]2026B and 2026F Details'!$AU:$AU,[1]GAE!$HZ407,'[1]2026B and 2026F Details'!ED:ED)</f>
        <v>0</v>
      </c>
      <c r="GA407" s="1">
        <f>SUMIF('[1]2026B and 2026F Details'!$AU:$AU,[1]GAE!$HZ407,'[1]2026B and 2026F Details'!EE:EE)</f>
        <v>0</v>
      </c>
      <c r="GB407" s="1">
        <f>SUMIF('[1]2026B and 2026F Details'!$AU:$AU,[1]GAE!$HZ407,'[1]2026B and 2026F Details'!EF:EF)</f>
        <v>0</v>
      </c>
      <c r="GC407" s="1">
        <f>SUMIF('[1]2026B and 2026F Details'!$AU:$AU,[1]GAE!$HZ407,'[1]2026B and 2026F Details'!EG:EG)</f>
        <v>0</v>
      </c>
      <c r="GD407" t="s">
        <v>128</v>
      </c>
      <c r="GE407" s="9" t="s">
        <v>146</v>
      </c>
    </row>
    <row r="408" spans="1:187" x14ac:dyDescent="0.35">
      <c r="A408" t="s">
        <v>103</v>
      </c>
      <c r="B408" t="s">
        <v>114</v>
      </c>
      <c r="C408">
        <v>81211101</v>
      </c>
      <c r="D408">
        <v>61021204</v>
      </c>
      <c r="E408" s="1">
        <v>0</v>
      </c>
      <c r="F408" s="1">
        <v>0</v>
      </c>
      <c r="G408" s="1">
        <v>0</v>
      </c>
      <c r="H408" s="1">
        <v>160977.9</v>
      </c>
      <c r="I408" s="1">
        <v>41765.69</v>
      </c>
      <c r="J408" s="1">
        <v>160116.24000000002</v>
      </c>
      <c r="K408" s="1">
        <v>68312.200000000012</v>
      </c>
      <c r="L408" s="1">
        <v>90932.969999999972</v>
      </c>
      <c r="M408" s="1">
        <v>309160.93999999994</v>
      </c>
      <c r="N408" s="1">
        <v>60000</v>
      </c>
      <c r="O408" s="1">
        <v>241569.18000000017</v>
      </c>
      <c r="P408" s="1">
        <v>79049.839999999851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4">
        <v>0</v>
      </c>
      <c r="ER408" s="1">
        <v>0</v>
      </c>
      <c r="ES408" s="35"/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f>SUMIF('[1]2026B and 2026F Details'!$AU:$AU,[1]GAE!$HZ408,'[1]2026B and 2026F Details'!DV:DV)</f>
        <v>0</v>
      </c>
      <c r="FS408" s="1">
        <f>SUMIF('[1]2026B and 2026F Details'!$AU:$AU,[1]GAE!$HZ408,'[1]2026B and 2026F Details'!DW:DW)</f>
        <v>0</v>
      </c>
      <c r="FT408" s="1">
        <f>SUMIF('[1]2026B and 2026F Details'!$AU:$AU,[1]GAE!$HZ408,'[1]2026B and 2026F Details'!DX:DX)</f>
        <v>0</v>
      </c>
      <c r="FU408" s="1">
        <f>SUMIF('[1]2026B and 2026F Details'!$AU:$AU,[1]GAE!$HZ408,'[1]2026B and 2026F Details'!DY:DY)</f>
        <v>0</v>
      </c>
      <c r="FV408" s="1">
        <f>SUMIF('[1]2026B and 2026F Details'!$AU:$AU,[1]GAE!$HZ408,'[1]2026B and 2026F Details'!DZ:DZ)</f>
        <v>0</v>
      </c>
      <c r="FW408" s="1">
        <f>SUMIF('[1]2026B and 2026F Details'!$AU:$AU,[1]GAE!$HZ408,'[1]2026B and 2026F Details'!EA:EA)</f>
        <v>0</v>
      </c>
      <c r="FX408" s="1">
        <f>SUMIF('[1]2026B and 2026F Details'!$AU:$AU,[1]GAE!$HZ408,'[1]2026B and 2026F Details'!EB:EB)</f>
        <v>0</v>
      </c>
      <c r="FY408" s="1">
        <f>SUMIF('[1]2026B and 2026F Details'!$AU:$AU,[1]GAE!$HZ408,'[1]2026B and 2026F Details'!EC:EC)</f>
        <v>0</v>
      </c>
      <c r="FZ408" s="1">
        <f>SUMIF('[1]2026B and 2026F Details'!$AU:$AU,[1]GAE!$HZ408,'[1]2026B and 2026F Details'!ED:ED)</f>
        <v>0</v>
      </c>
      <c r="GA408" s="1">
        <f>SUMIF('[1]2026B and 2026F Details'!$AU:$AU,[1]GAE!$HZ408,'[1]2026B and 2026F Details'!EE:EE)</f>
        <v>0</v>
      </c>
      <c r="GB408" s="1">
        <f>SUMIF('[1]2026B and 2026F Details'!$AU:$AU,[1]GAE!$HZ408,'[1]2026B and 2026F Details'!EF:EF)</f>
        <v>0</v>
      </c>
      <c r="GC408" s="1">
        <f>SUMIF('[1]2026B and 2026F Details'!$AU:$AU,[1]GAE!$HZ408,'[1]2026B and 2026F Details'!EG:EG)</f>
        <v>0</v>
      </c>
      <c r="GD408" t="s">
        <v>128</v>
      </c>
      <c r="GE408" t="s">
        <v>148</v>
      </c>
    </row>
    <row r="409" spans="1:187" x14ac:dyDescent="0.35">
      <c r="A409" t="s">
        <v>103</v>
      </c>
      <c r="B409" t="s">
        <v>114</v>
      </c>
      <c r="C409">
        <v>90121101</v>
      </c>
      <c r="D409">
        <v>61021204</v>
      </c>
      <c r="E409" s="1">
        <v>80087.039999999994</v>
      </c>
      <c r="F409" s="1">
        <v>112784.53000000001</v>
      </c>
      <c r="G409" s="1">
        <v>142730.68</v>
      </c>
      <c r="H409" s="1">
        <v>-59642.419999999984</v>
      </c>
      <c r="I409" s="1">
        <v>9395.3999999999651</v>
      </c>
      <c r="J409" s="1">
        <v>118603.47000000003</v>
      </c>
      <c r="K409" s="1">
        <v>-56484.390000000014</v>
      </c>
      <c r="L409" s="1">
        <v>18547.630000000005</v>
      </c>
      <c r="M409" s="1">
        <v>25934.140000000014</v>
      </c>
      <c r="N409" s="1">
        <v>1806471.81</v>
      </c>
      <c r="O409" s="1">
        <v>268460.31000000006</v>
      </c>
      <c r="P409" s="1">
        <v>402620.9299999997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4">
        <v>0</v>
      </c>
      <c r="ER409" s="1">
        <v>0</v>
      </c>
      <c r="ES409" s="35"/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f>SUMIF('[1]2026B and 2026F Details'!$AU:$AU,[1]GAE!$HZ409,'[1]2026B and 2026F Details'!DV:DV)</f>
        <v>0</v>
      </c>
      <c r="FS409" s="1">
        <f>SUMIF('[1]2026B and 2026F Details'!$AU:$AU,[1]GAE!$HZ409,'[1]2026B and 2026F Details'!DW:DW)</f>
        <v>0</v>
      </c>
      <c r="FT409" s="1">
        <f>SUMIF('[1]2026B and 2026F Details'!$AU:$AU,[1]GAE!$HZ409,'[1]2026B and 2026F Details'!DX:DX)</f>
        <v>0</v>
      </c>
      <c r="FU409" s="1">
        <f>SUMIF('[1]2026B and 2026F Details'!$AU:$AU,[1]GAE!$HZ409,'[1]2026B and 2026F Details'!DY:DY)</f>
        <v>0</v>
      </c>
      <c r="FV409" s="1">
        <f>SUMIF('[1]2026B and 2026F Details'!$AU:$AU,[1]GAE!$HZ409,'[1]2026B and 2026F Details'!DZ:DZ)</f>
        <v>0</v>
      </c>
      <c r="FW409" s="1">
        <f>SUMIF('[1]2026B and 2026F Details'!$AU:$AU,[1]GAE!$HZ409,'[1]2026B and 2026F Details'!EA:EA)</f>
        <v>0</v>
      </c>
      <c r="FX409" s="1">
        <f>SUMIF('[1]2026B and 2026F Details'!$AU:$AU,[1]GAE!$HZ409,'[1]2026B and 2026F Details'!EB:EB)</f>
        <v>0</v>
      </c>
      <c r="FY409" s="1">
        <f>SUMIF('[1]2026B and 2026F Details'!$AU:$AU,[1]GAE!$HZ409,'[1]2026B and 2026F Details'!EC:EC)</f>
        <v>0</v>
      </c>
      <c r="FZ409" s="1">
        <f>SUMIF('[1]2026B and 2026F Details'!$AU:$AU,[1]GAE!$HZ409,'[1]2026B and 2026F Details'!ED:ED)</f>
        <v>0</v>
      </c>
      <c r="GA409" s="1">
        <f>SUMIF('[1]2026B and 2026F Details'!$AU:$AU,[1]GAE!$HZ409,'[1]2026B and 2026F Details'!EE:EE)</f>
        <v>0</v>
      </c>
      <c r="GB409" s="1">
        <f>SUMIF('[1]2026B and 2026F Details'!$AU:$AU,[1]GAE!$HZ409,'[1]2026B and 2026F Details'!EF:EF)</f>
        <v>0</v>
      </c>
      <c r="GC409" s="1">
        <f>SUMIF('[1]2026B and 2026F Details'!$AU:$AU,[1]GAE!$HZ409,'[1]2026B and 2026F Details'!EG:EG)</f>
        <v>0</v>
      </c>
      <c r="GD409" t="s">
        <v>128</v>
      </c>
      <c r="GE409" t="s">
        <v>148</v>
      </c>
    </row>
    <row r="410" spans="1:187" x14ac:dyDescent="0.35">
      <c r="A410" t="s">
        <v>103</v>
      </c>
      <c r="B410" t="s">
        <v>114</v>
      </c>
      <c r="C410">
        <v>90131101</v>
      </c>
      <c r="D410">
        <v>61021204</v>
      </c>
      <c r="E410" s="1">
        <v>387132.23</v>
      </c>
      <c r="F410" s="1">
        <v>650692.76</v>
      </c>
      <c r="G410" s="1">
        <v>768021.3</v>
      </c>
      <c r="H410" s="1">
        <v>799148.75</v>
      </c>
      <c r="I410" s="1">
        <v>225502.31999999983</v>
      </c>
      <c r="J410" s="1">
        <v>1435333.44</v>
      </c>
      <c r="K410" s="1">
        <v>1585671.87</v>
      </c>
      <c r="L410" s="1">
        <v>528601.71999999974</v>
      </c>
      <c r="M410" s="1">
        <v>805024.08000000007</v>
      </c>
      <c r="N410" s="1">
        <v>-961966.25</v>
      </c>
      <c r="O410" s="1">
        <v>479218.06000000052</v>
      </c>
      <c r="P410" s="1">
        <v>741386.83999999985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4">
        <v>0</v>
      </c>
      <c r="ER410" s="1">
        <v>0</v>
      </c>
      <c r="ES410" s="35"/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f>SUMIF('[1]2026B and 2026F Details'!$AU:$AU,[1]GAE!$HZ410,'[1]2026B and 2026F Details'!DV:DV)</f>
        <v>0</v>
      </c>
      <c r="FS410" s="1">
        <f>SUMIF('[1]2026B and 2026F Details'!$AU:$AU,[1]GAE!$HZ410,'[1]2026B and 2026F Details'!DW:DW)</f>
        <v>0</v>
      </c>
      <c r="FT410" s="1">
        <f>SUMIF('[1]2026B and 2026F Details'!$AU:$AU,[1]GAE!$HZ410,'[1]2026B and 2026F Details'!DX:DX)</f>
        <v>0</v>
      </c>
      <c r="FU410" s="1">
        <f>SUMIF('[1]2026B and 2026F Details'!$AU:$AU,[1]GAE!$HZ410,'[1]2026B and 2026F Details'!DY:DY)</f>
        <v>0</v>
      </c>
      <c r="FV410" s="1">
        <f>SUMIF('[1]2026B and 2026F Details'!$AU:$AU,[1]GAE!$HZ410,'[1]2026B and 2026F Details'!DZ:DZ)</f>
        <v>0</v>
      </c>
      <c r="FW410" s="1">
        <f>SUMIF('[1]2026B and 2026F Details'!$AU:$AU,[1]GAE!$HZ410,'[1]2026B and 2026F Details'!EA:EA)</f>
        <v>0</v>
      </c>
      <c r="FX410" s="1">
        <f>SUMIF('[1]2026B and 2026F Details'!$AU:$AU,[1]GAE!$HZ410,'[1]2026B and 2026F Details'!EB:EB)</f>
        <v>0</v>
      </c>
      <c r="FY410" s="1">
        <f>SUMIF('[1]2026B and 2026F Details'!$AU:$AU,[1]GAE!$HZ410,'[1]2026B and 2026F Details'!EC:EC)</f>
        <v>0</v>
      </c>
      <c r="FZ410" s="1">
        <f>SUMIF('[1]2026B and 2026F Details'!$AU:$AU,[1]GAE!$HZ410,'[1]2026B and 2026F Details'!ED:ED)</f>
        <v>0</v>
      </c>
      <c r="GA410" s="1">
        <f>SUMIF('[1]2026B and 2026F Details'!$AU:$AU,[1]GAE!$HZ410,'[1]2026B and 2026F Details'!EE:EE)</f>
        <v>0</v>
      </c>
      <c r="GB410" s="1">
        <f>SUMIF('[1]2026B and 2026F Details'!$AU:$AU,[1]GAE!$HZ410,'[1]2026B and 2026F Details'!EF:EF)</f>
        <v>0</v>
      </c>
      <c r="GC410" s="1">
        <f>SUMIF('[1]2026B and 2026F Details'!$AU:$AU,[1]GAE!$HZ410,'[1]2026B and 2026F Details'!EG:EG)</f>
        <v>0</v>
      </c>
      <c r="GD410" t="s">
        <v>128</v>
      </c>
      <c r="GE410" t="s">
        <v>148</v>
      </c>
    </row>
    <row r="411" spans="1:187" x14ac:dyDescent="0.35">
      <c r="A411" t="s">
        <v>103</v>
      </c>
      <c r="B411" t="s">
        <v>114</v>
      </c>
      <c r="C411">
        <v>90211101</v>
      </c>
      <c r="D411">
        <v>61021204</v>
      </c>
      <c r="E411" s="1">
        <v>0</v>
      </c>
      <c r="F411" s="1">
        <v>0</v>
      </c>
      <c r="G411" s="1">
        <v>0</v>
      </c>
      <c r="H411" s="1">
        <v>84115.03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4">
        <v>0</v>
      </c>
      <c r="ER411" s="1">
        <v>0</v>
      </c>
      <c r="ES411" s="35"/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f>SUMIF('[1]2026B and 2026F Details'!$AU:$AU,[1]GAE!$HZ411,'[1]2026B and 2026F Details'!DV:DV)</f>
        <v>0</v>
      </c>
      <c r="FS411" s="1">
        <f>SUMIF('[1]2026B and 2026F Details'!$AU:$AU,[1]GAE!$HZ411,'[1]2026B and 2026F Details'!DW:DW)</f>
        <v>0</v>
      </c>
      <c r="FT411" s="1">
        <f>SUMIF('[1]2026B and 2026F Details'!$AU:$AU,[1]GAE!$HZ411,'[1]2026B and 2026F Details'!DX:DX)</f>
        <v>0</v>
      </c>
      <c r="FU411" s="1">
        <f>SUMIF('[1]2026B and 2026F Details'!$AU:$AU,[1]GAE!$HZ411,'[1]2026B and 2026F Details'!DY:DY)</f>
        <v>0</v>
      </c>
      <c r="FV411" s="1">
        <f>SUMIF('[1]2026B and 2026F Details'!$AU:$AU,[1]GAE!$HZ411,'[1]2026B and 2026F Details'!DZ:DZ)</f>
        <v>0</v>
      </c>
      <c r="FW411" s="1">
        <f>SUMIF('[1]2026B and 2026F Details'!$AU:$AU,[1]GAE!$HZ411,'[1]2026B and 2026F Details'!EA:EA)</f>
        <v>0</v>
      </c>
      <c r="FX411" s="1">
        <f>SUMIF('[1]2026B and 2026F Details'!$AU:$AU,[1]GAE!$HZ411,'[1]2026B and 2026F Details'!EB:EB)</f>
        <v>0</v>
      </c>
      <c r="FY411" s="1">
        <f>SUMIF('[1]2026B and 2026F Details'!$AU:$AU,[1]GAE!$HZ411,'[1]2026B and 2026F Details'!EC:EC)</f>
        <v>0</v>
      </c>
      <c r="FZ411" s="1">
        <f>SUMIF('[1]2026B and 2026F Details'!$AU:$AU,[1]GAE!$HZ411,'[1]2026B and 2026F Details'!ED:ED)</f>
        <v>0</v>
      </c>
      <c r="GA411" s="1">
        <f>SUMIF('[1]2026B and 2026F Details'!$AU:$AU,[1]GAE!$HZ411,'[1]2026B and 2026F Details'!EE:EE)</f>
        <v>0</v>
      </c>
      <c r="GB411" s="1">
        <f>SUMIF('[1]2026B and 2026F Details'!$AU:$AU,[1]GAE!$HZ411,'[1]2026B and 2026F Details'!EF:EF)</f>
        <v>0</v>
      </c>
      <c r="GC411" s="1">
        <f>SUMIF('[1]2026B and 2026F Details'!$AU:$AU,[1]GAE!$HZ411,'[1]2026B and 2026F Details'!EG:EG)</f>
        <v>0</v>
      </c>
      <c r="GD411" t="s">
        <v>128</v>
      </c>
      <c r="GE411" t="s">
        <v>148</v>
      </c>
    </row>
    <row r="412" spans="1:187" x14ac:dyDescent="0.35">
      <c r="A412" t="s">
        <v>103</v>
      </c>
      <c r="B412" t="s">
        <v>114</v>
      </c>
      <c r="C412">
        <v>90311101</v>
      </c>
      <c r="D412">
        <v>61021204</v>
      </c>
      <c r="E412" s="1">
        <v>353917.28</v>
      </c>
      <c r="F412" s="1">
        <v>602503.91999999993</v>
      </c>
      <c r="G412" s="1">
        <v>49652.440000000061</v>
      </c>
      <c r="H412" s="1">
        <v>321361.7699999999</v>
      </c>
      <c r="I412" s="1">
        <v>82451.229999999981</v>
      </c>
      <c r="J412" s="1">
        <v>631648.45000000019</v>
      </c>
      <c r="K412" s="1">
        <v>558319.53</v>
      </c>
      <c r="L412" s="1">
        <v>46445.419999999925</v>
      </c>
      <c r="M412" s="1">
        <v>376349.37000000011</v>
      </c>
      <c r="N412" s="1">
        <v>241338.79000000004</v>
      </c>
      <c r="O412" s="1">
        <v>202275</v>
      </c>
      <c r="P412" s="1">
        <v>380185.82999999961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4">
        <v>0</v>
      </c>
      <c r="ER412" s="1">
        <v>0</v>
      </c>
      <c r="ES412" s="35"/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f>SUMIF('[1]2026B and 2026F Details'!$AU:$AU,[1]GAE!$HZ412,'[1]2026B and 2026F Details'!DV:DV)</f>
        <v>0</v>
      </c>
      <c r="FS412" s="1">
        <f>SUMIF('[1]2026B and 2026F Details'!$AU:$AU,[1]GAE!$HZ412,'[1]2026B and 2026F Details'!DW:DW)</f>
        <v>0</v>
      </c>
      <c r="FT412" s="1">
        <f>SUMIF('[1]2026B and 2026F Details'!$AU:$AU,[1]GAE!$HZ412,'[1]2026B and 2026F Details'!DX:DX)</f>
        <v>0</v>
      </c>
      <c r="FU412" s="1">
        <f>SUMIF('[1]2026B and 2026F Details'!$AU:$AU,[1]GAE!$HZ412,'[1]2026B and 2026F Details'!DY:DY)</f>
        <v>0</v>
      </c>
      <c r="FV412" s="1">
        <f>SUMIF('[1]2026B and 2026F Details'!$AU:$AU,[1]GAE!$HZ412,'[1]2026B and 2026F Details'!DZ:DZ)</f>
        <v>0</v>
      </c>
      <c r="FW412" s="1">
        <f>SUMIF('[1]2026B and 2026F Details'!$AU:$AU,[1]GAE!$HZ412,'[1]2026B and 2026F Details'!EA:EA)</f>
        <v>0</v>
      </c>
      <c r="FX412" s="1">
        <f>SUMIF('[1]2026B and 2026F Details'!$AU:$AU,[1]GAE!$HZ412,'[1]2026B and 2026F Details'!EB:EB)</f>
        <v>0</v>
      </c>
      <c r="FY412" s="1">
        <f>SUMIF('[1]2026B and 2026F Details'!$AU:$AU,[1]GAE!$HZ412,'[1]2026B and 2026F Details'!EC:EC)</f>
        <v>0</v>
      </c>
      <c r="FZ412" s="1">
        <f>SUMIF('[1]2026B and 2026F Details'!$AU:$AU,[1]GAE!$HZ412,'[1]2026B and 2026F Details'!ED:ED)</f>
        <v>0</v>
      </c>
      <c r="GA412" s="1">
        <f>SUMIF('[1]2026B and 2026F Details'!$AU:$AU,[1]GAE!$HZ412,'[1]2026B and 2026F Details'!EE:EE)</f>
        <v>0</v>
      </c>
      <c r="GB412" s="1">
        <f>SUMIF('[1]2026B and 2026F Details'!$AU:$AU,[1]GAE!$HZ412,'[1]2026B and 2026F Details'!EF:EF)</f>
        <v>0</v>
      </c>
      <c r="GC412" s="1">
        <f>SUMIF('[1]2026B and 2026F Details'!$AU:$AU,[1]GAE!$HZ412,'[1]2026B and 2026F Details'!EG:EG)</f>
        <v>0</v>
      </c>
      <c r="GD412" t="s">
        <v>128</v>
      </c>
      <c r="GE412" t="s">
        <v>148</v>
      </c>
    </row>
    <row r="413" spans="1:187" x14ac:dyDescent="0.35">
      <c r="A413" t="s">
        <v>103</v>
      </c>
      <c r="B413" t="s">
        <v>114</v>
      </c>
      <c r="C413">
        <v>80121101</v>
      </c>
      <c r="D413">
        <v>61021102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7175.42</v>
      </c>
      <c r="L413" s="1">
        <v>40000</v>
      </c>
      <c r="M413" s="1">
        <v>40000</v>
      </c>
      <c r="N413" s="1">
        <v>39083.960000000006</v>
      </c>
      <c r="O413" s="1">
        <v>36335.839999999997</v>
      </c>
      <c r="P413" s="1">
        <v>40000</v>
      </c>
      <c r="Q413" s="1">
        <v>38167.919999999998</v>
      </c>
      <c r="R413" s="1">
        <v>39967.56</v>
      </c>
      <c r="S413" s="1">
        <v>91786.37000000001</v>
      </c>
      <c r="T413" s="1">
        <v>111999.99999999997</v>
      </c>
      <c r="U413" s="1">
        <v>107877.80000000005</v>
      </c>
      <c r="V413" s="1">
        <v>109526.68</v>
      </c>
      <c r="W413" s="1">
        <v>108702.23999999993</v>
      </c>
      <c r="X413" s="1">
        <v>106228.92000000004</v>
      </c>
      <c r="Y413" s="1">
        <v>110351.12</v>
      </c>
      <c r="Z413" s="1">
        <v>109114.45999999996</v>
      </c>
      <c r="AA413" s="1">
        <v>112000</v>
      </c>
      <c r="AB413" s="1">
        <v>112000.00000000012</v>
      </c>
      <c r="AC413" s="1">
        <v>90351.12</v>
      </c>
      <c r="AD413" s="1">
        <v>71175.56</v>
      </c>
      <c r="AE413" s="1">
        <v>72000</v>
      </c>
      <c r="AF413" s="1">
        <v>72000</v>
      </c>
      <c r="AG413" s="1">
        <v>54000</v>
      </c>
      <c r="AH413" s="1">
        <v>74129.840000000026</v>
      </c>
      <c r="AI413" s="1">
        <v>54000</v>
      </c>
      <c r="AJ413" s="1">
        <v>54000</v>
      </c>
      <c r="AK413" s="1">
        <v>54000</v>
      </c>
      <c r="AL413" s="1">
        <v>54000</v>
      </c>
      <c r="AM413" s="1">
        <v>54000</v>
      </c>
      <c r="AN413" s="1">
        <v>54000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4">
        <v>0</v>
      </c>
      <c r="ER413" s="1">
        <v>0</v>
      </c>
      <c r="ES413" s="35"/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f>SUMIF('[1]2026B and 2026F Details'!$AU:$AU,[1]GAE!$HZ413,'[1]2026B and 2026F Details'!DV:DV)</f>
        <v>0</v>
      </c>
      <c r="FS413" s="1">
        <f>SUMIF('[1]2026B and 2026F Details'!$AU:$AU,[1]GAE!$HZ413,'[1]2026B and 2026F Details'!DW:DW)</f>
        <v>0</v>
      </c>
      <c r="FT413" s="1">
        <f>SUMIF('[1]2026B and 2026F Details'!$AU:$AU,[1]GAE!$HZ413,'[1]2026B and 2026F Details'!DX:DX)</f>
        <v>0</v>
      </c>
      <c r="FU413" s="1">
        <f>SUMIF('[1]2026B and 2026F Details'!$AU:$AU,[1]GAE!$HZ413,'[1]2026B and 2026F Details'!DY:DY)</f>
        <v>0</v>
      </c>
      <c r="FV413" s="1">
        <f>SUMIF('[1]2026B and 2026F Details'!$AU:$AU,[1]GAE!$HZ413,'[1]2026B and 2026F Details'!DZ:DZ)</f>
        <v>0</v>
      </c>
      <c r="FW413" s="1">
        <f>SUMIF('[1]2026B and 2026F Details'!$AU:$AU,[1]GAE!$HZ413,'[1]2026B and 2026F Details'!EA:EA)</f>
        <v>0</v>
      </c>
      <c r="FX413" s="1">
        <f>SUMIF('[1]2026B and 2026F Details'!$AU:$AU,[1]GAE!$HZ413,'[1]2026B and 2026F Details'!EB:EB)</f>
        <v>0</v>
      </c>
      <c r="FY413" s="1">
        <f>SUMIF('[1]2026B and 2026F Details'!$AU:$AU,[1]GAE!$HZ413,'[1]2026B and 2026F Details'!EC:EC)</f>
        <v>0</v>
      </c>
      <c r="FZ413" s="1">
        <f>SUMIF('[1]2026B and 2026F Details'!$AU:$AU,[1]GAE!$HZ413,'[1]2026B and 2026F Details'!ED:ED)</f>
        <v>0</v>
      </c>
      <c r="GA413" s="1">
        <f>SUMIF('[1]2026B and 2026F Details'!$AU:$AU,[1]GAE!$HZ413,'[1]2026B and 2026F Details'!EE:EE)</f>
        <v>0</v>
      </c>
      <c r="GB413" s="1">
        <f>SUMIF('[1]2026B and 2026F Details'!$AU:$AU,[1]GAE!$HZ413,'[1]2026B and 2026F Details'!EF:EF)</f>
        <v>0</v>
      </c>
      <c r="GC413" s="1">
        <f>SUMIF('[1]2026B and 2026F Details'!$AU:$AU,[1]GAE!$HZ413,'[1]2026B and 2026F Details'!EG:EG)</f>
        <v>0</v>
      </c>
      <c r="GD413" t="s">
        <v>128</v>
      </c>
      <c r="GE413" t="s">
        <v>148</v>
      </c>
    </row>
    <row r="414" spans="1:187" x14ac:dyDescent="0.35">
      <c r="A414" t="s">
        <v>103</v>
      </c>
      <c r="B414" t="s">
        <v>114</v>
      </c>
      <c r="C414">
        <v>80311101</v>
      </c>
      <c r="D414">
        <v>61021102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150661.38</v>
      </c>
      <c r="L414" s="1">
        <v>275573.27</v>
      </c>
      <c r="M414" s="1">
        <v>387989.06999999995</v>
      </c>
      <c r="N414" s="1">
        <v>383316.17999999993</v>
      </c>
      <c r="O414" s="1">
        <v>429035.13000000012</v>
      </c>
      <c r="P414" s="1">
        <v>450327.30000000005</v>
      </c>
      <c r="Q414" s="1">
        <v>413688.63</v>
      </c>
      <c r="R414" s="1">
        <v>448717.18000000005</v>
      </c>
      <c r="S414" s="1">
        <v>520394.72</v>
      </c>
      <c r="T414" s="1">
        <v>544400</v>
      </c>
      <c r="U414" s="1">
        <v>549896.24999999977</v>
      </c>
      <c r="V414" s="1">
        <v>553880.79</v>
      </c>
      <c r="W414" s="1">
        <v>477399.86000000034</v>
      </c>
      <c r="X414" s="1">
        <v>542321.48999999976</v>
      </c>
      <c r="Y414" s="1">
        <v>448880.71999999974</v>
      </c>
      <c r="Z414" s="1">
        <v>503453.69000000041</v>
      </c>
      <c r="AA414" s="1">
        <v>548105.41999999993</v>
      </c>
      <c r="AB414" s="1">
        <v>674673.04</v>
      </c>
      <c r="AC414" s="1">
        <v>543300.79</v>
      </c>
      <c r="AD414" s="1">
        <v>420226.66999999993</v>
      </c>
      <c r="AE414" s="1">
        <v>468880.84000000008</v>
      </c>
      <c r="AF414" s="1">
        <v>551032.67999999993</v>
      </c>
      <c r="AG414" s="1">
        <v>601851.12999999989</v>
      </c>
      <c r="AH414" s="1">
        <v>664238.83000000007</v>
      </c>
      <c r="AI414" s="1">
        <v>598281.03000000026</v>
      </c>
      <c r="AJ414" s="1">
        <v>710648.79999999935</v>
      </c>
      <c r="AK414" s="1">
        <v>672454.1400000006</v>
      </c>
      <c r="AL414" s="1">
        <v>692000</v>
      </c>
      <c r="AM414" s="1">
        <v>740835.08000000007</v>
      </c>
      <c r="AN414" s="1">
        <v>849211.38999999966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4">
        <v>0</v>
      </c>
      <c r="ER414" s="1">
        <v>0</v>
      </c>
      <c r="ES414" s="35"/>
      <c r="ET414" s="1">
        <v>0</v>
      </c>
      <c r="EU414" s="1">
        <v>0</v>
      </c>
      <c r="EV414" s="1">
        <v>0</v>
      </c>
      <c r="EW414" s="1">
        <v>0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f>SUMIF('[1]2026B and 2026F Details'!$AU:$AU,[1]GAE!$HZ414,'[1]2026B and 2026F Details'!DV:DV)</f>
        <v>0</v>
      </c>
      <c r="FS414" s="1">
        <f>SUMIF('[1]2026B and 2026F Details'!$AU:$AU,[1]GAE!$HZ414,'[1]2026B and 2026F Details'!DW:DW)</f>
        <v>0</v>
      </c>
      <c r="FT414" s="1">
        <f>SUMIF('[1]2026B and 2026F Details'!$AU:$AU,[1]GAE!$HZ414,'[1]2026B and 2026F Details'!DX:DX)</f>
        <v>0</v>
      </c>
      <c r="FU414" s="1">
        <f>SUMIF('[1]2026B and 2026F Details'!$AU:$AU,[1]GAE!$HZ414,'[1]2026B and 2026F Details'!DY:DY)</f>
        <v>0</v>
      </c>
      <c r="FV414" s="1">
        <f>SUMIF('[1]2026B and 2026F Details'!$AU:$AU,[1]GAE!$HZ414,'[1]2026B and 2026F Details'!DZ:DZ)</f>
        <v>0</v>
      </c>
      <c r="FW414" s="1">
        <f>SUMIF('[1]2026B and 2026F Details'!$AU:$AU,[1]GAE!$HZ414,'[1]2026B and 2026F Details'!EA:EA)</f>
        <v>0</v>
      </c>
      <c r="FX414" s="1">
        <f>SUMIF('[1]2026B and 2026F Details'!$AU:$AU,[1]GAE!$HZ414,'[1]2026B and 2026F Details'!EB:EB)</f>
        <v>0</v>
      </c>
      <c r="FY414" s="1">
        <f>SUMIF('[1]2026B and 2026F Details'!$AU:$AU,[1]GAE!$HZ414,'[1]2026B and 2026F Details'!EC:EC)</f>
        <v>0</v>
      </c>
      <c r="FZ414" s="1">
        <f>SUMIF('[1]2026B and 2026F Details'!$AU:$AU,[1]GAE!$HZ414,'[1]2026B and 2026F Details'!ED:ED)</f>
        <v>0</v>
      </c>
      <c r="GA414" s="1">
        <f>SUMIF('[1]2026B and 2026F Details'!$AU:$AU,[1]GAE!$HZ414,'[1]2026B and 2026F Details'!EE:EE)</f>
        <v>0</v>
      </c>
      <c r="GB414" s="1">
        <f>SUMIF('[1]2026B and 2026F Details'!$AU:$AU,[1]GAE!$HZ414,'[1]2026B and 2026F Details'!EF:EF)</f>
        <v>0</v>
      </c>
      <c r="GC414" s="1">
        <f>SUMIF('[1]2026B and 2026F Details'!$AU:$AU,[1]GAE!$HZ414,'[1]2026B and 2026F Details'!EG:EG)</f>
        <v>0</v>
      </c>
      <c r="GD414" t="s">
        <v>128</v>
      </c>
      <c r="GE414" t="s">
        <v>148</v>
      </c>
    </row>
    <row r="415" spans="1:187" x14ac:dyDescent="0.35">
      <c r="A415" t="s">
        <v>103</v>
      </c>
      <c r="B415" t="s">
        <v>114</v>
      </c>
      <c r="C415">
        <v>81121101</v>
      </c>
      <c r="D415">
        <v>61021102</v>
      </c>
      <c r="E415" s="1">
        <v>81542.44</v>
      </c>
      <c r="F415" s="1">
        <v>123262.65</v>
      </c>
      <c r="G415" s="1">
        <v>42344.200000000012</v>
      </c>
      <c r="H415" s="1">
        <v>37191.600000000006</v>
      </c>
      <c r="I415" s="1">
        <v>47781.630000000005</v>
      </c>
      <c r="J415" s="1">
        <v>41177.339999999967</v>
      </c>
      <c r="K415" s="1">
        <v>52365.170000000042</v>
      </c>
      <c r="L415" s="1">
        <v>73741.359999999986</v>
      </c>
      <c r="M415" s="1">
        <v>78614.449999999953</v>
      </c>
      <c r="N415" s="1">
        <v>76597.280000000028</v>
      </c>
      <c r="O415" s="1">
        <v>90310.349999999977</v>
      </c>
      <c r="P415" s="1">
        <v>95900.410000000033</v>
      </c>
      <c r="Q415" s="1">
        <v>96398.14</v>
      </c>
      <c r="R415" s="1">
        <v>97249.280000000013</v>
      </c>
      <c r="S415" s="1">
        <v>97535.499999999971</v>
      </c>
      <c r="T415" s="1">
        <v>101937.86000000004</v>
      </c>
      <c r="U415" s="1">
        <v>98800</v>
      </c>
      <c r="V415" s="1">
        <v>98800</v>
      </c>
      <c r="W415" s="1">
        <v>98800</v>
      </c>
      <c r="X415" s="1">
        <v>98800</v>
      </c>
      <c r="Y415" s="1">
        <v>98800</v>
      </c>
      <c r="Z415" s="1">
        <v>70479.219999999972</v>
      </c>
      <c r="AA415" s="1">
        <v>0</v>
      </c>
      <c r="AB415" s="1">
        <v>0</v>
      </c>
      <c r="AC415" s="1">
        <v>98800</v>
      </c>
      <c r="AD415" s="1">
        <v>98800</v>
      </c>
      <c r="AE415" s="1">
        <v>95502.25</v>
      </c>
      <c r="AF415" s="1">
        <v>96326.69</v>
      </c>
      <c r="AG415" s="1">
        <v>98800</v>
      </c>
      <c r="AH415" s="1">
        <v>97916.01999999996</v>
      </c>
      <c r="AI415" s="1">
        <v>99683.979999999981</v>
      </c>
      <c r="AJ415" s="1">
        <v>98800</v>
      </c>
      <c r="AK415" s="1">
        <v>98800</v>
      </c>
      <c r="AL415" s="1">
        <v>98800</v>
      </c>
      <c r="AM415" s="1">
        <v>98800</v>
      </c>
      <c r="AN415" s="1">
        <v>98800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4">
        <v>0</v>
      </c>
      <c r="ER415" s="1">
        <v>0</v>
      </c>
      <c r="ES415" s="35"/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f>SUMIF('[1]2026B and 2026F Details'!$AU:$AU,[1]GAE!$HZ415,'[1]2026B and 2026F Details'!DV:DV)</f>
        <v>0</v>
      </c>
      <c r="FS415" s="1">
        <f>SUMIF('[1]2026B and 2026F Details'!$AU:$AU,[1]GAE!$HZ415,'[1]2026B and 2026F Details'!DW:DW)</f>
        <v>0</v>
      </c>
      <c r="FT415" s="1">
        <f>SUMIF('[1]2026B and 2026F Details'!$AU:$AU,[1]GAE!$HZ415,'[1]2026B and 2026F Details'!DX:DX)</f>
        <v>0</v>
      </c>
      <c r="FU415" s="1">
        <f>SUMIF('[1]2026B and 2026F Details'!$AU:$AU,[1]GAE!$HZ415,'[1]2026B and 2026F Details'!DY:DY)</f>
        <v>0</v>
      </c>
      <c r="FV415" s="1">
        <f>SUMIF('[1]2026B and 2026F Details'!$AU:$AU,[1]GAE!$HZ415,'[1]2026B and 2026F Details'!DZ:DZ)</f>
        <v>0</v>
      </c>
      <c r="FW415" s="1">
        <f>SUMIF('[1]2026B and 2026F Details'!$AU:$AU,[1]GAE!$HZ415,'[1]2026B and 2026F Details'!EA:EA)</f>
        <v>0</v>
      </c>
      <c r="FX415" s="1">
        <f>SUMIF('[1]2026B and 2026F Details'!$AU:$AU,[1]GAE!$HZ415,'[1]2026B and 2026F Details'!EB:EB)</f>
        <v>0</v>
      </c>
      <c r="FY415" s="1">
        <f>SUMIF('[1]2026B and 2026F Details'!$AU:$AU,[1]GAE!$HZ415,'[1]2026B and 2026F Details'!EC:EC)</f>
        <v>0</v>
      </c>
      <c r="FZ415" s="1">
        <f>SUMIF('[1]2026B and 2026F Details'!$AU:$AU,[1]GAE!$HZ415,'[1]2026B and 2026F Details'!ED:ED)</f>
        <v>0</v>
      </c>
      <c r="GA415" s="1">
        <f>SUMIF('[1]2026B and 2026F Details'!$AU:$AU,[1]GAE!$HZ415,'[1]2026B and 2026F Details'!EE:EE)</f>
        <v>0</v>
      </c>
      <c r="GB415" s="1">
        <f>SUMIF('[1]2026B and 2026F Details'!$AU:$AU,[1]GAE!$HZ415,'[1]2026B and 2026F Details'!EF:EF)</f>
        <v>0</v>
      </c>
      <c r="GC415" s="1">
        <f>SUMIF('[1]2026B and 2026F Details'!$AU:$AU,[1]GAE!$HZ415,'[1]2026B and 2026F Details'!EG:EG)</f>
        <v>0</v>
      </c>
      <c r="GD415" t="s">
        <v>128</v>
      </c>
      <c r="GE415" t="s">
        <v>148</v>
      </c>
    </row>
    <row r="416" spans="1:187" x14ac:dyDescent="0.35">
      <c r="A416" t="s">
        <v>103</v>
      </c>
      <c r="B416" t="s">
        <v>114</v>
      </c>
      <c r="C416">
        <v>81131101</v>
      </c>
      <c r="D416">
        <v>61021102</v>
      </c>
      <c r="E416" s="1">
        <v>106492.6</v>
      </c>
      <c r="F416" s="1">
        <v>104746.5</v>
      </c>
      <c r="G416" s="1">
        <v>113750.1</v>
      </c>
      <c r="H416" s="1">
        <v>191168.08000000002</v>
      </c>
      <c r="I416" s="1">
        <v>215976.99</v>
      </c>
      <c r="J416" s="1">
        <v>192253.03000000003</v>
      </c>
      <c r="K416" s="1">
        <v>229660.21999999997</v>
      </c>
      <c r="L416" s="1">
        <v>303246.93999999994</v>
      </c>
      <c r="M416" s="1">
        <v>340867.58000000007</v>
      </c>
      <c r="N416" s="1">
        <v>404724.33000000007</v>
      </c>
      <c r="O416" s="1">
        <v>445231.52</v>
      </c>
      <c r="P416" s="1">
        <v>424977.87999999989</v>
      </c>
      <c r="Q416" s="1">
        <v>408987.26</v>
      </c>
      <c r="R416" s="1">
        <v>413074.57999999996</v>
      </c>
      <c r="S416" s="1">
        <v>450480.7300000001</v>
      </c>
      <c r="T416" s="1">
        <v>456178.05000000005</v>
      </c>
      <c r="U416" s="1">
        <v>448000</v>
      </c>
      <c r="V416" s="1">
        <v>437282.43999999994</v>
      </c>
      <c r="W416" s="1">
        <v>430744.27</v>
      </c>
      <c r="X416" s="1">
        <v>377923.54000000004</v>
      </c>
      <c r="Y416" s="1">
        <v>383874.20999999996</v>
      </c>
      <c r="Z416" s="1">
        <v>411881.76999999955</v>
      </c>
      <c r="AA416" s="1">
        <v>361885.49000000022</v>
      </c>
      <c r="AB416" s="1">
        <v>360122.11000000034</v>
      </c>
      <c r="AC416" s="1">
        <v>351190.7</v>
      </c>
      <c r="AD416" s="1">
        <v>354145.05</v>
      </c>
      <c r="AE416" s="1">
        <v>326343.48</v>
      </c>
      <c r="AF416" s="1">
        <v>322967.91999999993</v>
      </c>
      <c r="AG416" s="1">
        <v>314867.92000000016</v>
      </c>
      <c r="AH416" s="1">
        <v>296700</v>
      </c>
      <c r="AI416" s="1">
        <v>350234.34000000008</v>
      </c>
      <c r="AJ416" s="1">
        <v>317340.77</v>
      </c>
      <c r="AK416" s="1">
        <v>308683.95999999996</v>
      </c>
      <c r="AL416" s="1">
        <v>306851.86999999965</v>
      </c>
      <c r="AM416" s="1">
        <v>318622.80000000028</v>
      </c>
      <c r="AN416" s="1">
        <v>429820.27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4">
        <v>0</v>
      </c>
      <c r="ER416" s="1">
        <v>0</v>
      </c>
      <c r="ES416" s="35"/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f>SUMIF('[1]2026B and 2026F Details'!$AU:$AU,[1]GAE!$HZ416,'[1]2026B and 2026F Details'!DV:DV)</f>
        <v>0</v>
      </c>
      <c r="FS416" s="1">
        <f>SUMIF('[1]2026B and 2026F Details'!$AU:$AU,[1]GAE!$HZ416,'[1]2026B and 2026F Details'!DW:DW)</f>
        <v>0</v>
      </c>
      <c r="FT416" s="1">
        <f>SUMIF('[1]2026B and 2026F Details'!$AU:$AU,[1]GAE!$HZ416,'[1]2026B and 2026F Details'!DX:DX)</f>
        <v>0</v>
      </c>
      <c r="FU416" s="1">
        <f>SUMIF('[1]2026B and 2026F Details'!$AU:$AU,[1]GAE!$HZ416,'[1]2026B and 2026F Details'!DY:DY)</f>
        <v>0</v>
      </c>
      <c r="FV416" s="1">
        <f>SUMIF('[1]2026B and 2026F Details'!$AU:$AU,[1]GAE!$HZ416,'[1]2026B and 2026F Details'!DZ:DZ)</f>
        <v>0</v>
      </c>
      <c r="FW416" s="1">
        <f>SUMIF('[1]2026B and 2026F Details'!$AU:$AU,[1]GAE!$HZ416,'[1]2026B and 2026F Details'!EA:EA)</f>
        <v>0</v>
      </c>
      <c r="FX416" s="1">
        <f>SUMIF('[1]2026B and 2026F Details'!$AU:$AU,[1]GAE!$HZ416,'[1]2026B and 2026F Details'!EB:EB)</f>
        <v>0</v>
      </c>
      <c r="FY416" s="1">
        <f>SUMIF('[1]2026B and 2026F Details'!$AU:$AU,[1]GAE!$HZ416,'[1]2026B and 2026F Details'!EC:EC)</f>
        <v>0</v>
      </c>
      <c r="FZ416" s="1">
        <f>SUMIF('[1]2026B and 2026F Details'!$AU:$AU,[1]GAE!$HZ416,'[1]2026B and 2026F Details'!ED:ED)</f>
        <v>0</v>
      </c>
      <c r="GA416" s="1">
        <f>SUMIF('[1]2026B and 2026F Details'!$AU:$AU,[1]GAE!$HZ416,'[1]2026B and 2026F Details'!EE:EE)</f>
        <v>0</v>
      </c>
      <c r="GB416" s="1">
        <f>SUMIF('[1]2026B and 2026F Details'!$AU:$AU,[1]GAE!$HZ416,'[1]2026B and 2026F Details'!EF:EF)</f>
        <v>0</v>
      </c>
      <c r="GC416" s="1">
        <f>SUMIF('[1]2026B and 2026F Details'!$AU:$AU,[1]GAE!$HZ416,'[1]2026B and 2026F Details'!EG:EG)</f>
        <v>0</v>
      </c>
      <c r="GD416" t="s">
        <v>128</v>
      </c>
      <c r="GE416" t="s">
        <v>148</v>
      </c>
    </row>
    <row r="417" spans="1:187" x14ac:dyDescent="0.35">
      <c r="A417" t="s">
        <v>103</v>
      </c>
      <c r="B417" t="s">
        <v>114</v>
      </c>
      <c r="C417">
        <v>81211101</v>
      </c>
      <c r="D417">
        <v>61021102</v>
      </c>
      <c r="E417" s="1">
        <v>661152.64</v>
      </c>
      <c r="F417" s="1">
        <v>695477.64</v>
      </c>
      <c r="G417" s="1">
        <v>746109.8</v>
      </c>
      <c r="H417" s="1">
        <v>904571.50999999978</v>
      </c>
      <c r="I417" s="1">
        <v>821664.20000000019</v>
      </c>
      <c r="J417" s="1">
        <v>780770.54</v>
      </c>
      <c r="K417" s="1">
        <v>858324.34999999963</v>
      </c>
      <c r="L417" s="1">
        <v>947783.49000000022</v>
      </c>
      <c r="M417" s="1">
        <v>1033750.9699999997</v>
      </c>
      <c r="N417" s="1">
        <v>1064303.4799999995</v>
      </c>
      <c r="O417" s="1">
        <v>1045837.1699999999</v>
      </c>
      <c r="P417" s="1">
        <v>2539329.5600000005</v>
      </c>
      <c r="Q417" s="1">
        <v>1249754.48</v>
      </c>
      <c r="R417" s="1">
        <v>1287104.1299999999</v>
      </c>
      <c r="S417" s="1">
        <v>1293577.8400000003</v>
      </c>
      <c r="T417" s="1">
        <v>1326276.8099999996</v>
      </c>
      <c r="U417" s="1">
        <v>1300199.9800000004</v>
      </c>
      <c r="V417" s="1">
        <v>1310778.6799999997</v>
      </c>
      <c r="W417" s="1">
        <v>1240955.33</v>
      </c>
      <c r="X417" s="1">
        <v>1215239.4900000002</v>
      </c>
      <c r="Y417" s="1">
        <v>1218278.1999999993</v>
      </c>
      <c r="Z417" s="1">
        <v>1275567.0700000003</v>
      </c>
      <c r="AA417" s="1">
        <v>1332572.5999999996</v>
      </c>
      <c r="AB417" s="1">
        <v>1300491.5899999999</v>
      </c>
      <c r="AC417" s="1">
        <v>1097986.52</v>
      </c>
      <c r="AD417" s="1">
        <v>1109248.9899999998</v>
      </c>
      <c r="AE417" s="1">
        <v>1135446.83</v>
      </c>
      <c r="AF417" s="1">
        <v>1394237.6799999997</v>
      </c>
      <c r="AG417" s="1">
        <v>1129686.2400000002</v>
      </c>
      <c r="AH417" s="1">
        <v>1047142.5800000001</v>
      </c>
      <c r="AI417" s="1">
        <v>1426059.17</v>
      </c>
      <c r="AJ417" s="1">
        <v>981289.34999999963</v>
      </c>
      <c r="AK417" s="1">
        <v>943078.30000000075</v>
      </c>
      <c r="AL417" s="1">
        <v>998344.68999999948</v>
      </c>
      <c r="AM417" s="1">
        <v>1056642.7300000004</v>
      </c>
      <c r="AN417" s="1">
        <v>1207324.5399999991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4">
        <v>0</v>
      </c>
      <c r="ER417" s="1">
        <v>0</v>
      </c>
      <c r="ES417" s="35"/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f>SUMIF('[1]2026B and 2026F Details'!$AU:$AU,[1]GAE!$HZ417,'[1]2026B and 2026F Details'!DV:DV)</f>
        <v>0</v>
      </c>
      <c r="FS417" s="1">
        <f>SUMIF('[1]2026B and 2026F Details'!$AU:$AU,[1]GAE!$HZ417,'[1]2026B and 2026F Details'!DW:DW)</f>
        <v>0</v>
      </c>
      <c r="FT417" s="1">
        <f>SUMIF('[1]2026B and 2026F Details'!$AU:$AU,[1]GAE!$HZ417,'[1]2026B and 2026F Details'!DX:DX)</f>
        <v>0</v>
      </c>
      <c r="FU417" s="1">
        <f>SUMIF('[1]2026B and 2026F Details'!$AU:$AU,[1]GAE!$HZ417,'[1]2026B and 2026F Details'!DY:DY)</f>
        <v>0</v>
      </c>
      <c r="FV417" s="1">
        <f>SUMIF('[1]2026B and 2026F Details'!$AU:$AU,[1]GAE!$HZ417,'[1]2026B and 2026F Details'!DZ:DZ)</f>
        <v>0</v>
      </c>
      <c r="FW417" s="1">
        <f>SUMIF('[1]2026B and 2026F Details'!$AU:$AU,[1]GAE!$HZ417,'[1]2026B and 2026F Details'!EA:EA)</f>
        <v>0</v>
      </c>
      <c r="FX417" s="1">
        <f>SUMIF('[1]2026B and 2026F Details'!$AU:$AU,[1]GAE!$HZ417,'[1]2026B and 2026F Details'!EB:EB)</f>
        <v>0</v>
      </c>
      <c r="FY417" s="1">
        <f>SUMIF('[1]2026B and 2026F Details'!$AU:$AU,[1]GAE!$HZ417,'[1]2026B and 2026F Details'!EC:EC)</f>
        <v>0</v>
      </c>
      <c r="FZ417" s="1">
        <f>SUMIF('[1]2026B and 2026F Details'!$AU:$AU,[1]GAE!$HZ417,'[1]2026B and 2026F Details'!ED:ED)</f>
        <v>0</v>
      </c>
      <c r="GA417" s="1">
        <f>SUMIF('[1]2026B and 2026F Details'!$AU:$AU,[1]GAE!$HZ417,'[1]2026B and 2026F Details'!EE:EE)</f>
        <v>0</v>
      </c>
      <c r="GB417" s="1">
        <f>SUMIF('[1]2026B and 2026F Details'!$AU:$AU,[1]GAE!$HZ417,'[1]2026B and 2026F Details'!EF:EF)</f>
        <v>0</v>
      </c>
      <c r="GC417" s="1">
        <f>SUMIF('[1]2026B and 2026F Details'!$AU:$AU,[1]GAE!$HZ417,'[1]2026B and 2026F Details'!EG:EG)</f>
        <v>0</v>
      </c>
      <c r="GD417" t="s">
        <v>128</v>
      </c>
      <c r="GE417" t="s">
        <v>148</v>
      </c>
    </row>
    <row r="418" spans="1:187" x14ac:dyDescent="0.35">
      <c r="A418" t="s">
        <v>103</v>
      </c>
      <c r="B418" t="s">
        <v>114</v>
      </c>
      <c r="C418">
        <v>81311101</v>
      </c>
      <c r="D418">
        <v>61021102</v>
      </c>
      <c r="E418" s="1">
        <v>438423.8</v>
      </c>
      <c r="F418" s="1">
        <v>554875.39999999991</v>
      </c>
      <c r="G418" s="1">
        <v>536740.35000000009</v>
      </c>
      <c r="H418" s="1">
        <v>560590.36999999988</v>
      </c>
      <c r="I418" s="1">
        <v>649790.14999999991</v>
      </c>
      <c r="J418" s="1">
        <v>519527.35000000009</v>
      </c>
      <c r="K418" s="1">
        <v>565290.87999999989</v>
      </c>
      <c r="L418" s="1">
        <v>573687.54999999981</v>
      </c>
      <c r="M418" s="1">
        <v>673128.65000000037</v>
      </c>
      <c r="N418" s="1">
        <v>615664.08999999985</v>
      </c>
      <c r="O418" s="1">
        <v>635871.44000000041</v>
      </c>
      <c r="P418" s="1">
        <v>645041.06999999937</v>
      </c>
      <c r="Q418" s="1">
        <v>412148.3</v>
      </c>
      <c r="R418" s="1">
        <v>415448.86000000004</v>
      </c>
      <c r="S418" s="1">
        <v>425634.41000000003</v>
      </c>
      <c r="T418" s="1">
        <v>487612.94999999995</v>
      </c>
      <c r="U418" s="1">
        <v>463700</v>
      </c>
      <c r="V418" s="1">
        <v>459074.04999999981</v>
      </c>
      <c r="W418" s="1">
        <v>463700</v>
      </c>
      <c r="X418" s="1">
        <v>462175.26000000024</v>
      </c>
      <c r="Y418" s="1">
        <v>488392.35999999987</v>
      </c>
      <c r="Z418" s="1">
        <v>474646.93000000017</v>
      </c>
      <c r="AA418" s="1">
        <v>458621.70000000019</v>
      </c>
      <c r="AB418" s="1">
        <v>488579.77999999933</v>
      </c>
      <c r="AC418" s="1">
        <v>456028.15999999997</v>
      </c>
      <c r="AD418" s="1">
        <v>454768.60000000003</v>
      </c>
      <c r="AE418" s="1">
        <v>466677.12999999989</v>
      </c>
      <c r="AF418" s="1">
        <v>477295.39000000013</v>
      </c>
      <c r="AG418" s="1">
        <v>451096.92999999993</v>
      </c>
      <c r="AH418" s="1">
        <v>434493.85000000009</v>
      </c>
      <c r="AI418" s="1">
        <v>455219.10999999987</v>
      </c>
      <c r="AJ418" s="1">
        <v>426096.93000000017</v>
      </c>
      <c r="AK418" s="1">
        <v>417700</v>
      </c>
      <c r="AL418" s="1">
        <v>400722.85999999987</v>
      </c>
      <c r="AM418" s="1">
        <v>356325.94000000041</v>
      </c>
      <c r="AN418" s="1">
        <v>438545.77999999933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4">
        <v>0</v>
      </c>
      <c r="ER418" s="1">
        <v>0</v>
      </c>
      <c r="ES418" s="35"/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f>SUMIF('[1]2026B and 2026F Details'!$AU:$AU,[1]GAE!$HZ418,'[1]2026B and 2026F Details'!DV:DV)</f>
        <v>0</v>
      </c>
      <c r="FS418" s="1">
        <f>SUMIF('[1]2026B and 2026F Details'!$AU:$AU,[1]GAE!$HZ418,'[1]2026B and 2026F Details'!DW:DW)</f>
        <v>0</v>
      </c>
      <c r="FT418" s="1">
        <f>SUMIF('[1]2026B and 2026F Details'!$AU:$AU,[1]GAE!$HZ418,'[1]2026B and 2026F Details'!DX:DX)</f>
        <v>0</v>
      </c>
      <c r="FU418" s="1">
        <f>SUMIF('[1]2026B and 2026F Details'!$AU:$AU,[1]GAE!$HZ418,'[1]2026B and 2026F Details'!DY:DY)</f>
        <v>0</v>
      </c>
      <c r="FV418" s="1">
        <f>SUMIF('[1]2026B and 2026F Details'!$AU:$AU,[1]GAE!$HZ418,'[1]2026B and 2026F Details'!DZ:DZ)</f>
        <v>0</v>
      </c>
      <c r="FW418" s="1">
        <f>SUMIF('[1]2026B and 2026F Details'!$AU:$AU,[1]GAE!$HZ418,'[1]2026B and 2026F Details'!EA:EA)</f>
        <v>0</v>
      </c>
      <c r="FX418" s="1">
        <f>SUMIF('[1]2026B and 2026F Details'!$AU:$AU,[1]GAE!$HZ418,'[1]2026B and 2026F Details'!EB:EB)</f>
        <v>0</v>
      </c>
      <c r="FY418" s="1">
        <f>SUMIF('[1]2026B and 2026F Details'!$AU:$AU,[1]GAE!$HZ418,'[1]2026B and 2026F Details'!EC:EC)</f>
        <v>0</v>
      </c>
      <c r="FZ418" s="1">
        <f>SUMIF('[1]2026B and 2026F Details'!$AU:$AU,[1]GAE!$HZ418,'[1]2026B and 2026F Details'!ED:ED)</f>
        <v>0</v>
      </c>
      <c r="GA418" s="1">
        <f>SUMIF('[1]2026B and 2026F Details'!$AU:$AU,[1]GAE!$HZ418,'[1]2026B and 2026F Details'!EE:EE)</f>
        <v>0</v>
      </c>
      <c r="GB418" s="1">
        <f>SUMIF('[1]2026B and 2026F Details'!$AU:$AU,[1]GAE!$HZ418,'[1]2026B and 2026F Details'!EF:EF)</f>
        <v>0</v>
      </c>
      <c r="GC418" s="1">
        <f>SUMIF('[1]2026B and 2026F Details'!$AU:$AU,[1]GAE!$HZ418,'[1]2026B and 2026F Details'!EG:EG)</f>
        <v>0</v>
      </c>
      <c r="GD418" t="s">
        <v>128</v>
      </c>
      <c r="GE418" t="s">
        <v>148</v>
      </c>
    </row>
    <row r="419" spans="1:187" x14ac:dyDescent="0.35">
      <c r="A419" t="s">
        <v>103</v>
      </c>
      <c r="B419" t="s">
        <v>114</v>
      </c>
      <c r="C419">
        <v>90111101</v>
      </c>
      <c r="D419">
        <v>61021102</v>
      </c>
      <c r="E419" s="1">
        <v>0</v>
      </c>
      <c r="F419" s="1">
        <v>627550</v>
      </c>
      <c r="G419" s="1">
        <v>1255026.32</v>
      </c>
      <c r="H419" s="1">
        <v>1525099.9999999998</v>
      </c>
      <c r="I419" s="1">
        <v>1319083.4700000002</v>
      </c>
      <c r="J419" s="1">
        <v>1322600</v>
      </c>
      <c r="K419" s="1">
        <v>1322600</v>
      </c>
      <c r="L419" s="1">
        <v>1322333.0900000008</v>
      </c>
      <c r="M419" s="1">
        <v>1322600</v>
      </c>
      <c r="N419" s="1">
        <v>1322600</v>
      </c>
      <c r="O419" s="1">
        <v>681300</v>
      </c>
      <c r="P419" s="1">
        <v>2022013.1599999983</v>
      </c>
      <c r="Q419" s="1">
        <v>1332520.6499999999</v>
      </c>
      <c r="R419" s="1">
        <v>1322600</v>
      </c>
      <c r="S419" s="1">
        <v>1322600</v>
      </c>
      <c r="T419" s="1">
        <v>2108338.1700000004</v>
      </c>
      <c r="U419" s="1">
        <v>715861.83000000007</v>
      </c>
      <c r="V419" s="1">
        <v>679200</v>
      </c>
      <c r="W419" s="1">
        <v>1358400</v>
      </c>
      <c r="X419" s="1">
        <v>1358400</v>
      </c>
      <c r="Y419" s="1">
        <v>1358400</v>
      </c>
      <c r="Z419" s="1">
        <v>1354337.3499999996</v>
      </c>
      <c r="AA419" s="1">
        <v>1378400</v>
      </c>
      <c r="AB419" s="1">
        <v>1496850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13920037.220000001</v>
      </c>
      <c r="AP419" s="1">
        <v>14207141.069999998</v>
      </c>
      <c r="AQ419" s="1">
        <v>14209258.68</v>
      </c>
      <c r="AR419" s="1">
        <v>16693762.520000003</v>
      </c>
      <c r="AS419" s="1">
        <v>17467150.039999999</v>
      </c>
      <c r="AT419" s="1">
        <v>12610832.299999997</v>
      </c>
      <c r="AU419" s="1">
        <v>14420703.560000002</v>
      </c>
      <c r="AV419" s="1">
        <v>14284946.629999995</v>
      </c>
      <c r="AW419" s="1">
        <v>14270744.359999999</v>
      </c>
      <c r="AX419" s="1">
        <v>14270178.980000019</v>
      </c>
      <c r="AY419" s="1">
        <v>14403753.75999999</v>
      </c>
      <c r="AZ419" s="1">
        <v>14718708.519999981</v>
      </c>
      <c r="BA419" s="1">
        <v>15727095.738690352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X419" s="1">
        <v>15727095.738690352</v>
      </c>
      <c r="CY419" s="1">
        <v>15727095.738690352</v>
      </c>
      <c r="CZ419" s="1">
        <v>15727095.738690352</v>
      </c>
      <c r="DA419" s="1">
        <v>15727095.738690352</v>
      </c>
      <c r="DB419" s="1">
        <v>15727095.738690352</v>
      </c>
      <c r="DC419" s="1">
        <v>15727095.738690352</v>
      </c>
      <c r="DD419" s="1">
        <v>15727095.738690352</v>
      </c>
      <c r="DE419" s="1">
        <v>15727095.738690352</v>
      </c>
      <c r="DF419" s="1">
        <v>15727095.738690352</v>
      </c>
      <c r="DG419" s="1">
        <v>15727095.738690352</v>
      </c>
      <c r="DH419" s="1">
        <v>15727095.738690352</v>
      </c>
      <c r="DI419" s="1">
        <v>15727095.738690352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4">
        <v>0</v>
      </c>
      <c r="ER419" s="1">
        <v>0</v>
      </c>
      <c r="ES419" s="35"/>
      <c r="ET419" s="1">
        <v>0</v>
      </c>
      <c r="EU419" s="1">
        <v>0</v>
      </c>
      <c r="EV419" s="1">
        <v>0</v>
      </c>
      <c r="EW419" s="1">
        <v>0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f>SUMIF('[1]2026B and 2026F Details'!$AU:$AU,[1]GAE!$HZ419,'[1]2026B and 2026F Details'!DV:DV)</f>
        <v>0</v>
      </c>
      <c r="FS419" s="1">
        <f>SUMIF('[1]2026B and 2026F Details'!$AU:$AU,[1]GAE!$HZ419,'[1]2026B and 2026F Details'!DW:DW)</f>
        <v>0</v>
      </c>
      <c r="FT419" s="1">
        <f>SUMIF('[1]2026B and 2026F Details'!$AU:$AU,[1]GAE!$HZ419,'[1]2026B and 2026F Details'!DX:DX)</f>
        <v>0</v>
      </c>
      <c r="FU419" s="1">
        <f>SUMIF('[1]2026B and 2026F Details'!$AU:$AU,[1]GAE!$HZ419,'[1]2026B and 2026F Details'!DY:DY)</f>
        <v>0</v>
      </c>
      <c r="FV419" s="1">
        <f>SUMIF('[1]2026B and 2026F Details'!$AU:$AU,[1]GAE!$HZ419,'[1]2026B and 2026F Details'!DZ:DZ)</f>
        <v>0</v>
      </c>
      <c r="FW419" s="1">
        <f>SUMIF('[1]2026B and 2026F Details'!$AU:$AU,[1]GAE!$HZ419,'[1]2026B and 2026F Details'!EA:EA)</f>
        <v>0</v>
      </c>
      <c r="FX419" s="1">
        <f>SUMIF('[1]2026B and 2026F Details'!$AU:$AU,[1]GAE!$HZ419,'[1]2026B and 2026F Details'!EB:EB)</f>
        <v>0</v>
      </c>
      <c r="FY419" s="1">
        <f>SUMIF('[1]2026B and 2026F Details'!$AU:$AU,[1]GAE!$HZ419,'[1]2026B and 2026F Details'!EC:EC)</f>
        <v>0</v>
      </c>
      <c r="FZ419" s="1">
        <f>SUMIF('[1]2026B and 2026F Details'!$AU:$AU,[1]GAE!$HZ419,'[1]2026B and 2026F Details'!ED:ED)</f>
        <v>0</v>
      </c>
      <c r="GA419" s="1">
        <f>SUMIF('[1]2026B and 2026F Details'!$AU:$AU,[1]GAE!$HZ419,'[1]2026B and 2026F Details'!EE:EE)</f>
        <v>0</v>
      </c>
      <c r="GB419" s="1">
        <f>SUMIF('[1]2026B and 2026F Details'!$AU:$AU,[1]GAE!$HZ419,'[1]2026B and 2026F Details'!EF:EF)</f>
        <v>0</v>
      </c>
      <c r="GC419" s="1">
        <f>SUMIF('[1]2026B and 2026F Details'!$AU:$AU,[1]GAE!$HZ419,'[1]2026B and 2026F Details'!EG:EG)</f>
        <v>0</v>
      </c>
      <c r="GD419" t="s">
        <v>128</v>
      </c>
      <c r="GE419" t="s">
        <v>148</v>
      </c>
    </row>
    <row r="420" spans="1:187" x14ac:dyDescent="0.35">
      <c r="A420" t="s">
        <v>103</v>
      </c>
      <c r="B420" t="s">
        <v>114</v>
      </c>
      <c r="C420">
        <v>90111201</v>
      </c>
      <c r="D420">
        <v>61021102</v>
      </c>
      <c r="E420" s="1">
        <v>1288000</v>
      </c>
      <c r="F420" s="1">
        <v>627550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4">
        <v>0</v>
      </c>
      <c r="ER420" s="1">
        <v>0</v>
      </c>
      <c r="ES420" s="35"/>
      <c r="ET420" s="1">
        <v>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f>SUMIF('[1]2026B and 2026F Details'!$AU:$AU,[1]GAE!$HZ420,'[1]2026B and 2026F Details'!DV:DV)</f>
        <v>0</v>
      </c>
      <c r="FS420" s="1">
        <f>SUMIF('[1]2026B and 2026F Details'!$AU:$AU,[1]GAE!$HZ420,'[1]2026B and 2026F Details'!DW:DW)</f>
        <v>0</v>
      </c>
      <c r="FT420" s="1">
        <f>SUMIF('[1]2026B and 2026F Details'!$AU:$AU,[1]GAE!$HZ420,'[1]2026B and 2026F Details'!DX:DX)</f>
        <v>0</v>
      </c>
      <c r="FU420" s="1">
        <f>SUMIF('[1]2026B and 2026F Details'!$AU:$AU,[1]GAE!$HZ420,'[1]2026B and 2026F Details'!DY:DY)</f>
        <v>0</v>
      </c>
      <c r="FV420" s="1">
        <f>SUMIF('[1]2026B and 2026F Details'!$AU:$AU,[1]GAE!$HZ420,'[1]2026B and 2026F Details'!DZ:DZ)</f>
        <v>0</v>
      </c>
      <c r="FW420" s="1">
        <f>SUMIF('[1]2026B and 2026F Details'!$AU:$AU,[1]GAE!$HZ420,'[1]2026B and 2026F Details'!EA:EA)</f>
        <v>0</v>
      </c>
      <c r="FX420" s="1">
        <f>SUMIF('[1]2026B and 2026F Details'!$AU:$AU,[1]GAE!$HZ420,'[1]2026B and 2026F Details'!EB:EB)</f>
        <v>0</v>
      </c>
      <c r="FY420" s="1">
        <f>SUMIF('[1]2026B and 2026F Details'!$AU:$AU,[1]GAE!$HZ420,'[1]2026B and 2026F Details'!EC:EC)</f>
        <v>0</v>
      </c>
      <c r="FZ420" s="1">
        <f>SUMIF('[1]2026B and 2026F Details'!$AU:$AU,[1]GAE!$HZ420,'[1]2026B and 2026F Details'!ED:ED)</f>
        <v>0</v>
      </c>
      <c r="GA420" s="1">
        <f>SUMIF('[1]2026B and 2026F Details'!$AU:$AU,[1]GAE!$HZ420,'[1]2026B and 2026F Details'!EE:EE)</f>
        <v>0</v>
      </c>
      <c r="GB420" s="1">
        <f>SUMIF('[1]2026B and 2026F Details'!$AU:$AU,[1]GAE!$HZ420,'[1]2026B and 2026F Details'!EF:EF)</f>
        <v>0</v>
      </c>
      <c r="GC420" s="1">
        <f>SUMIF('[1]2026B and 2026F Details'!$AU:$AU,[1]GAE!$HZ420,'[1]2026B and 2026F Details'!EG:EG)</f>
        <v>0</v>
      </c>
      <c r="GD420" t="s">
        <v>128</v>
      </c>
      <c r="GE420" t="s">
        <v>148</v>
      </c>
    </row>
    <row r="421" spans="1:187" x14ac:dyDescent="0.35">
      <c r="A421" t="s">
        <v>103</v>
      </c>
      <c r="B421" t="s">
        <v>114</v>
      </c>
      <c r="C421">
        <v>90121101</v>
      </c>
      <c r="D421">
        <v>61021102</v>
      </c>
      <c r="E421" s="1">
        <v>2316076.59</v>
      </c>
      <c r="F421" s="1">
        <v>2459492.8900000006</v>
      </c>
      <c r="G421" s="1">
        <v>2466743.5299999993</v>
      </c>
      <c r="H421" s="1">
        <v>3086464.5500000007</v>
      </c>
      <c r="I421" s="1">
        <v>2684442.4699999988</v>
      </c>
      <c r="J421" s="1">
        <v>2666850.8200000003</v>
      </c>
      <c r="K421" s="1">
        <v>2884851.83</v>
      </c>
      <c r="L421" s="1">
        <v>2850049.3300000019</v>
      </c>
      <c r="M421" s="1">
        <v>2804813.59</v>
      </c>
      <c r="N421" s="1">
        <v>2828963.4299999997</v>
      </c>
      <c r="O421" s="1">
        <v>2999173.879999999</v>
      </c>
      <c r="P421" s="1">
        <v>3152445.4600000009</v>
      </c>
      <c r="Q421" s="1">
        <v>3223742.85</v>
      </c>
      <c r="R421" s="1">
        <v>3240845.4499999997</v>
      </c>
      <c r="S421" s="1">
        <v>3246094.62</v>
      </c>
      <c r="T421" s="1">
        <v>4561524.1899999995</v>
      </c>
      <c r="U421" s="1">
        <v>2732551.2100000009</v>
      </c>
      <c r="V421" s="1">
        <v>3371686.0799999982</v>
      </c>
      <c r="W421" s="1">
        <v>3359550</v>
      </c>
      <c r="X421" s="1">
        <v>3607413.8900000006</v>
      </c>
      <c r="Y421" s="1">
        <v>3210403.870000001</v>
      </c>
      <c r="Z421" s="1">
        <v>3213993.6900000013</v>
      </c>
      <c r="AA421" s="1">
        <v>3261403.1799999997</v>
      </c>
      <c r="AB421" s="1">
        <v>2928350.3500000015</v>
      </c>
      <c r="AC421" s="1">
        <v>4403886.93</v>
      </c>
      <c r="AD421" s="1">
        <v>4370002.25</v>
      </c>
      <c r="AE421" s="1">
        <v>4422528.2300000004</v>
      </c>
      <c r="AF421" s="1">
        <v>4552600</v>
      </c>
      <c r="AG421" s="1">
        <v>4488958.66</v>
      </c>
      <c r="AH421" s="1">
        <v>4322800.9899999984</v>
      </c>
      <c r="AI421" s="1">
        <v>3439466.1900000013</v>
      </c>
      <c r="AJ421" s="1">
        <v>4279134.2700000033</v>
      </c>
      <c r="AK421" s="1">
        <v>4118197.349999994</v>
      </c>
      <c r="AL421" s="1">
        <v>4103740</v>
      </c>
      <c r="AM421" s="1">
        <v>4157109.900000006</v>
      </c>
      <c r="AN421" s="1">
        <v>4135196.1999999955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4">
        <v>0</v>
      </c>
      <c r="ER421" s="1">
        <v>0</v>
      </c>
      <c r="ES421" s="35"/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f>SUMIF('[1]2026B and 2026F Details'!$AU:$AU,[1]GAE!$HZ421,'[1]2026B and 2026F Details'!DV:DV)</f>
        <v>0</v>
      </c>
      <c r="FS421" s="1">
        <f>SUMIF('[1]2026B and 2026F Details'!$AU:$AU,[1]GAE!$HZ421,'[1]2026B and 2026F Details'!DW:DW)</f>
        <v>0</v>
      </c>
      <c r="FT421" s="1">
        <f>SUMIF('[1]2026B and 2026F Details'!$AU:$AU,[1]GAE!$HZ421,'[1]2026B and 2026F Details'!DX:DX)</f>
        <v>0</v>
      </c>
      <c r="FU421" s="1">
        <f>SUMIF('[1]2026B and 2026F Details'!$AU:$AU,[1]GAE!$HZ421,'[1]2026B and 2026F Details'!DY:DY)</f>
        <v>0</v>
      </c>
      <c r="FV421" s="1">
        <f>SUMIF('[1]2026B and 2026F Details'!$AU:$AU,[1]GAE!$HZ421,'[1]2026B and 2026F Details'!DZ:DZ)</f>
        <v>0</v>
      </c>
      <c r="FW421" s="1">
        <f>SUMIF('[1]2026B and 2026F Details'!$AU:$AU,[1]GAE!$HZ421,'[1]2026B and 2026F Details'!EA:EA)</f>
        <v>0</v>
      </c>
      <c r="FX421" s="1">
        <f>SUMIF('[1]2026B and 2026F Details'!$AU:$AU,[1]GAE!$HZ421,'[1]2026B and 2026F Details'!EB:EB)</f>
        <v>0</v>
      </c>
      <c r="FY421" s="1">
        <f>SUMIF('[1]2026B and 2026F Details'!$AU:$AU,[1]GAE!$HZ421,'[1]2026B and 2026F Details'!EC:EC)</f>
        <v>0</v>
      </c>
      <c r="FZ421" s="1">
        <f>SUMIF('[1]2026B and 2026F Details'!$AU:$AU,[1]GAE!$HZ421,'[1]2026B and 2026F Details'!ED:ED)</f>
        <v>0</v>
      </c>
      <c r="GA421" s="1">
        <f>SUMIF('[1]2026B and 2026F Details'!$AU:$AU,[1]GAE!$HZ421,'[1]2026B and 2026F Details'!EE:EE)</f>
        <v>0</v>
      </c>
      <c r="GB421" s="1">
        <f>SUMIF('[1]2026B and 2026F Details'!$AU:$AU,[1]GAE!$HZ421,'[1]2026B and 2026F Details'!EF:EF)</f>
        <v>0</v>
      </c>
      <c r="GC421" s="1">
        <f>SUMIF('[1]2026B and 2026F Details'!$AU:$AU,[1]GAE!$HZ421,'[1]2026B and 2026F Details'!EG:EG)</f>
        <v>0</v>
      </c>
      <c r="GD421" t="s">
        <v>128</v>
      </c>
      <c r="GE421" t="s">
        <v>148</v>
      </c>
    </row>
    <row r="422" spans="1:187" x14ac:dyDescent="0.35">
      <c r="A422" t="s">
        <v>103</v>
      </c>
      <c r="B422" t="s">
        <v>114</v>
      </c>
      <c r="C422">
        <v>90131101</v>
      </c>
      <c r="D422">
        <v>61021102</v>
      </c>
      <c r="E422" s="1">
        <v>3122937.64</v>
      </c>
      <c r="F422" s="1">
        <v>3183076.5900000003</v>
      </c>
      <c r="G422" s="1">
        <v>3258824.91</v>
      </c>
      <c r="H422" s="1">
        <v>4196081.49</v>
      </c>
      <c r="I422" s="1">
        <v>3658918.76</v>
      </c>
      <c r="J422" s="1">
        <v>3663454.8099999987</v>
      </c>
      <c r="K422" s="1">
        <v>3751333.25</v>
      </c>
      <c r="L422" s="1">
        <v>3683029.84</v>
      </c>
      <c r="M422" s="1">
        <v>3783367.3000000007</v>
      </c>
      <c r="N422" s="1">
        <v>3800426.4899999984</v>
      </c>
      <c r="O422" s="1">
        <v>3807801.1600000039</v>
      </c>
      <c r="P422" s="1">
        <v>3781554.299999997</v>
      </c>
      <c r="Q422" s="1">
        <v>3742053.13</v>
      </c>
      <c r="R422" s="1">
        <v>3821711.9299999997</v>
      </c>
      <c r="S422" s="1">
        <v>3913373.8600000003</v>
      </c>
      <c r="T422" s="1">
        <v>4663613.26</v>
      </c>
      <c r="U422" s="1">
        <v>3830724.4699999988</v>
      </c>
      <c r="V422" s="1">
        <v>4107067.8800000027</v>
      </c>
      <c r="W422" s="1">
        <v>3960011.7899999991</v>
      </c>
      <c r="X422" s="1">
        <v>3968096.129999999</v>
      </c>
      <c r="Y422" s="1">
        <v>3946306.070000004</v>
      </c>
      <c r="Z422" s="1">
        <v>4007108.2599999979</v>
      </c>
      <c r="AA422" s="1">
        <v>3984486</v>
      </c>
      <c r="AB422" s="1">
        <v>3961534.4900000021</v>
      </c>
      <c r="AC422" s="1">
        <v>3885217.11</v>
      </c>
      <c r="AD422" s="1">
        <v>3862129.72</v>
      </c>
      <c r="AE422" s="1">
        <v>3868220.4499999993</v>
      </c>
      <c r="AF422" s="1">
        <v>4053435.8000000007</v>
      </c>
      <c r="AG422" s="1">
        <v>3934251.1300000008</v>
      </c>
      <c r="AH422" s="1">
        <v>3976535.1999999993</v>
      </c>
      <c r="AI422" s="1">
        <v>4805347.5</v>
      </c>
      <c r="AJ422" s="1">
        <v>3881057.1000000015</v>
      </c>
      <c r="AK422" s="1">
        <v>3871460.3300000019</v>
      </c>
      <c r="AL422" s="1">
        <v>4020419.4799999967</v>
      </c>
      <c r="AM422" s="1">
        <v>4012171.7100000009</v>
      </c>
      <c r="AN422" s="1">
        <v>4688801.0199999958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4">
        <v>0</v>
      </c>
      <c r="ER422" s="1">
        <v>0</v>
      </c>
      <c r="ES422" s="35"/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f>SUMIF('[1]2026B and 2026F Details'!$AU:$AU,[1]GAE!$HZ422,'[1]2026B and 2026F Details'!DV:DV)</f>
        <v>0</v>
      </c>
      <c r="FS422" s="1">
        <f>SUMIF('[1]2026B and 2026F Details'!$AU:$AU,[1]GAE!$HZ422,'[1]2026B and 2026F Details'!DW:DW)</f>
        <v>0</v>
      </c>
      <c r="FT422" s="1">
        <f>SUMIF('[1]2026B and 2026F Details'!$AU:$AU,[1]GAE!$HZ422,'[1]2026B and 2026F Details'!DX:DX)</f>
        <v>0</v>
      </c>
      <c r="FU422" s="1">
        <f>SUMIF('[1]2026B and 2026F Details'!$AU:$AU,[1]GAE!$HZ422,'[1]2026B and 2026F Details'!DY:DY)</f>
        <v>0</v>
      </c>
      <c r="FV422" s="1">
        <f>SUMIF('[1]2026B and 2026F Details'!$AU:$AU,[1]GAE!$HZ422,'[1]2026B and 2026F Details'!DZ:DZ)</f>
        <v>0</v>
      </c>
      <c r="FW422" s="1">
        <f>SUMIF('[1]2026B and 2026F Details'!$AU:$AU,[1]GAE!$HZ422,'[1]2026B and 2026F Details'!EA:EA)</f>
        <v>0</v>
      </c>
      <c r="FX422" s="1">
        <f>SUMIF('[1]2026B and 2026F Details'!$AU:$AU,[1]GAE!$HZ422,'[1]2026B and 2026F Details'!EB:EB)</f>
        <v>0</v>
      </c>
      <c r="FY422" s="1">
        <f>SUMIF('[1]2026B and 2026F Details'!$AU:$AU,[1]GAE!$HZ422,'[1]2026B and 2026F Details'!EC:EC)</f>
        <v>0</v>
      </c>
      <c r="FZ422" s="1">
        <f>SUMIF('[1]2026B and 2026F Details'!$AU:$AU,[1]GAE!$HZ422,'[1]2026B and 2026F Details'!ED:ED)</f>
        <v>0</v>
      </c>
      <c r="GA422" s="1">
        <f>SUMIF('[1]2026B and 2026F Details'!$AU:$AU,[1]GAE!$HZ422,'[1]2026B and 2026F Details'!EE:EE)</f>
        <v>0</v>
      </c>
      <c r="GB422" s="1">
        <f>SUMIF('[1]2026B and 2026F Details'!$AU:$AU,[1]GAE!$HZ422,'[1]2026B and 2026F Details'!EF:EF)</f>
        <v>0</v>
      </c>
      <c r="GC422" s="1">
        <f>SUMIF('[1]2026B and 2026F Details'!$AU:$AU,[1]GAE!$HZ422,'[1]2026B and 2026F Details'!EG:EG)</f>
        <v>0</v>
      </c>
      <c r="GD422" t="s">
        <v>128</v>
      </c>
      <c r="GE422" t="s">
        <v>148</v>
      </c>
    </row>
    <row r="423" spans="1:187" x14ac:dyDescent="0.35">
      <c r="A423" t="s">
        <v>103</v>
      </c>
      <c r="B423" t="s">
        <v>114</v>
      </c>
      <c r="C423">
        <v>90211101</v>
      </c>
      <c r="D423">
        <v>61021102</v>
      </c>
      <c r="E423" s="1">
        <v>1462195.64</v>
      </c>
      <c r="F423" s="1">
        <v>1455418.18</v>
      </c>
      <c r="G423" s="1">
        <v>1448404.5800000005</v>
      </c>
      <c r="H423" s="1">
        <v>2041245.4399999995</v>
      </c>
      <c r="I423" s="1">
        <v>1599322.8500000006</v>
      </c>
      <c r="J423" s="1">
        <v>1601905.2499999991</v>
      </c>
      <c r="K423" s="1">
        <v>1590277.2800000012</v>
      </c>
      <c r="L423" s="1">
        <v>1555588.2400000002</v>
      </c>
      <c r="M423" s="1">
        <v>1949777.629999999</v>
      </c>
      <c r="N423" s="1">
        <v>962704.25999999978</v>
      </c>
      <c r="O423" s="1">
        <v>1443886.9500000011</v>
      </c>
      <c r="P423" s="1">
        <v>4290564.8099999987</v>
      </c>
      <c r="Q423" s="1">
        <v>1295227.3400000001</v>
      </c>
      <c r="R423" s="1">
        <v>1301751.78</v>
      </c>
      <c r="S423" s="1">
        <v>1317517.0499999998</v>
      </c>
      <c r="T423" s="1">
        <v>2272497.91</v>
      </c>
      <c r="U423" s="1">
        <v>933096.20000000019</v>
      </c>
      <c r="V423" s="1">
        <v>1427999.9999999991</v>
      </c>
      <c r="W423" s="1">
        <v>1431916.08</v>
      </c>
      <c r="X423" s="1">
        <v>1428000</v>
      </c>
      <c r="Y423" s="1">
        <v>1428000</v>
      </c>
      <c r="Z423" s="1">
        <v>1428000</v>
      </c>
      <c r="AA423" s="1">
        <v>606431.75</v>
      </c>
      <c r="AB423" s="1">
        <v>-15311.639999998733</v>
      </c>
      <c r="AC423" s="1">
        <v>1414589.14</v>
      </c>
      <c r="AD423" s="1">
        <v>1426873.2700000003</v>
      </c>
      <c r="AE423" s="1">
        <v>1419329.6600000001</v>
      </c>
      <c r="AF423" s="1">
        <v>1479070.3399999999</v>
      </c>
      <c r="AG423" s="1">
        <v>1438600</v>
      </c>
      <c r="AH423" s="1">
        <v>1428028.8699999992</v>
      </c>
      <c r="AI423" s="1">
        <v>1426412.0500000007</v>
      </c>
      <c r="AJ423" s="1">
        <v>1438600</v>
      </c>
      <c r="AK423" s="1">
        <v>1441950.709999999</v>
      </c>
      <c r="AL423" s="1">
        <v>1432354.6000000015</v>
      </c>
      <c r="AM423" s="1">
        <v>359522.75</v>
      </c>
      <c r="AN423" s="1">
        <v>-46992.800000000745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4">
        <v>0</v>
      </c>
      <c r="ER423" s="1">
        <v>0</v>
      </c>
      <c r="ES423" s="35"/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f>SUMIF('[1]2026B and 2026F Details'!$AU:$AU,[1]GAE!$HZ423,'[1]2026B and 2026F Details'!DV:DV)</f>
        <v>0</v>
      </c>
      <c r="FS423" s="1">
        <f>SUMIF('[1]2026B and 2026F Details'!$AU:$AU,[1]GAE!$HZ423,'[1]2026B and 2026F Details'!DW:DW)</f>
        <v>0</v>
      </c>
      <c r="FT423" s="1">
        <f>SUMIF('[1]2026B and 2026F Details'!$AU:$AU,[1]GAE!$HZ423,'[1]2026B and 2026F Details'!DX:DX)</f>
        <v>0</v>
      </c>
      <c r="FU423" s="1">
        <f>SUMIF('[1]2026B and 2026F Details'!$AU:$AU,[1]GAE!$HZ423,'[1]2026B and 2026F Details'!DY:DY)</f>
        <v>0</v>
      </c>
      <c r="FV423" s="1">
        <f>SUMIF('[1]2026B and 2026F Details'!$AU:$AU,[1]GAE!$HZ423,'[1]2026B and 2026F Details'!DZ:DZ)</f>
        <v>0</v>
      </c>
      <c r="FW423" s="1">
        <f>SUMIF('[1]2026B and 2026F Details'!$AU:$AU,[1]GAE!$HZ423,'[1]2026B and 2026F Details'!EA:EA)</f>
        <v>0</v>
      </c>
      <c r="FX423" s="1">
        <f>SUMIF('[1]2026B and 2026F Details'!$AU:$AU,[1]GAE!$HZ423,'[1]2026B and 2026F Details'!EB:EB)</f>
        <v>0</v>
      </c>
      <c r="FY423" s="1">
        <f>SUMIF('[1]2026B and 2026F Details'!$AU:$AU,[1]GAE!$HZ423,'[1]2026B and 2026F Details'!EC:EC)</f>
        <v>0</v>
      </c>
      <c r="FZ423" s="1">
        <f>SUMIF('[1]2026B and 2026F Details'!$AU:$AU,[1]GAE!$HZ423,'[1]2026B and 2026F Details'!ED:ED)</f>
        <v>0</v>
      </c>
      <c r="GA423" s="1">
        <f>SUMIF('[1]2026B and 2026F Details'!$AU:$AU,[1]GAE!$HZ423,'[1]2026B and 2026F Details'!EE:EE)</f>
        <v>0</v>
      </c>
      <c r="GB423" s="1">
        <f>SUMIF('[1]2026B and 2026F Details'!$AU:$AU,[1]GAE!$HZ423,'[1]2026B and 2026F Details'!EF:EF)</f>
        <v>0</v>
      </c>
      <c r="GC423" s="1">
        <f>SUMIF('[1]2026B and 2026F Details'!$AU:$AU,[1]GAE!$HZ423,'[1]2026B and 2026F Details'!EG:EG)</f>
        <v>0</v>
      </c>
      <c r="GD423" t="s">
        <v>128</v>
      </c>
      <c r="GE423" t="s">
        <v>148</v>
      </c>
    </row>
    <row r="424" spans="1:187" x14ac:dyDescent="0.35">
      <c r="A424" t="s">
        <v>103</v>
      </c>
      <c r="B424" t="s">
        <v>114</v>
      </c>
      <c r="C424">
        <v>90311101</v>
      </c>
      <c r="D424">
        <v>61021102</v>
      </c>
      <c r="E424" s="1">
        <v>5338900.1100000003</v>
      </c>
      <c r="F424" s="1">
        <v>4679846.87</v>
      </c>
      <c r="G424" s="1">
        <v>4751794.43</v>
      </c>
      <c r="H424" s="1">
        <v>5963289.3299999982</v>
      </c>
      <c r="I424" s="1">
        <v>4923380.9600000009</v>
      </c>
      <c r="J424" s="1">
        <v>5054291.3300000019</v>
      </c>
      <c r="K424" s="1">
        <v>5227842.6000000015</v>
      </c>
      <c r="L424" s="1">
        <v>5227005.2599999979</v>
      </c>
      <c r="M424" s="1">
        <v>5425028.6899999976</v>
      </c>
      <c r="N424" s="1">
        <v>5859677.4800000042</v>
      </c>
      <c r="O424" s="1">
        <v>6669643.0599999949</v>
      </c>
      <c r="P424" s="1">
        <v>6255954.0100000054</v>
      </c>
      <c r="Q424" s="1">
        <v>6321232.8300000001</v>
      </c>
      <c r="R424" s="1">
        <v>5994066.5500000007</v>
      </c>
      <c r="S424" s="1">
        <v>6313206.3899999987</v>
      </c>
      <c r="T424" s="1">
        <v>8888122.75</v>
      </c>
      <c r="U424" s="1">
        <v>5656675.2199999988</v>
      </c>
      <c r="V424" s="1">
        <v>7360989.6000000052</v>
      </c>
      <c r="W424" s="1">
        <v>6682380.8299999982</v>
      </c>
      <c r="X424" s="1">
        <v>6672824.8200000003</v>
      </c>
      <c r="Y424" s="1">
        <v>6639929.75</v>
      </c>
      <c r="Z424" s="1">
        <v>6513163.2199999988</v>
      </c>
      <c r="AA424" s="1">
        <v>7445348.6900000051</v>
      </c>
      <c r="AB424" s="1">
        <v>7844590.1299999952</v>
      </c>
      <c r="AC424" s="1">
        <v>6462781.8499999996</v>
      </c>
      <c r="AD424" s="1">
        <v>6708695.540000001</v>
      </c>
      <c r="AE424" s="1">
        <v>6325367.9199999981</v>
      </c>
      <c r="AF424" s="1">
        <v>6622782.5199999996</v>
      </c>
      <c r="AG424" s="1">
        <v>6314996.120000001</v>
      </c>
      <c r="AH424" s="1">
        <v>6019393.6100000031</v>
      </c>
      <c r="AI424" s="1">
        <v>5840539.1999999955</v>
      </c>
      <c r="AJ424" s="1">
        <v>5734328.4100000039</v>
      </c>
      <c r="AK424" s="1">
        <v>6041308.6400000006</v>
      </c>
      <c r="AL424" s="1">
        <v>5197668.25</v>
      </c>
      <c r="AM424" s="1">
        <v>6291163.8199999928</v>
      </c>
      <c r="AN424" s="1">
        <v>6258946.9800000042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4">
        <v>0</v>
      </c>
      <c r="ER424" s="1">
        <v>0</v>
      </c>
      <c r="ES424" s="35"/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f>SUMIF('[1]2026B and 2026F Details'!$AU:$AU,[1]GAE!$HZ424,'[1]2026B and 2026F Details'!DV:DV)</f>
        <v>0</v>
      </c>
      <c r="FS424" s="1">
        <f>SUMIF('[1]2026B and 2026F Details'!$AU:$AU,[1]GAE!$HZ424,'[1]2026B and 2026F Details'!DW:DW)</f>
        <v>0</v>
      </c>
      <c r="FT424" s="1">
        <f>SUMIF('[1]2026B and 2026F Details'!$AU:$AU,[1]GAE!$HZ424,'[1]2026B and 2026F Details'!DX:DX)</f>
        <v>0</v>
      </c>
      <c r="FU424" s="1">
        <f>SUMIF('[1]2026B and 2026F Details'!$AU:$AU,[1]GAE!$HZ424,'[1]2026B and 2026F Details'!DY:DY)</f>
        <v>0</v>
      </c>
      <c r="FV424" s="1">
        <f>SUMIF('[1]2026B and 2026F Details'!$AU:$AU,[1]GAE!$HZ424,'[1]2026B and 2026F Details'!DZ:DZ)</f>
        <v>0</v>
      </c>
      <c r="FW424" s="1">
        <f>SUMIF('[1]2026B and 2026F Details'!$AU:$AU,[1]GAE!$HZ424,'[1]2026B and 2026F Details'!EA:EA)</f>
        <v>0</v>
      </c>
      <c r="FX424" s="1">
        <f>SUMIF('[1]2026B and 2026F Details'!$AU:$AU,[1]GAE!$HZ424,'[1]2026B and 2026F Details'!EB:EB)</f>
        <v>0</v>
      </c>
      <c r="FY424" s="1">
        <f>SUMIF('[1]2026B and 2026F Details'!$AU:$AU,[1]GAE!$HZ424,'[1]2026B and 2026F Details'!EC:EC)</f>
        <v>0</v>
      </c>
      <c r="FZ424" s="1">
        <f>SUMIF('[1]2026B and 2026F Details'!$AU:$AU,[1]GAE!$HZ424,'[1]2026B and 2026F Details'!ED:ED)</f>
        <v>0</v>
      </c>
      <c r="GA424" s="1">
        <f>SUMIF('[1]2026B and 2026F Details'!$AU:$AU,[1]GAE!$HZ424,'[1]2026B and 2026F Details'!EE:EE)</f>
        <v>0</v>
      </c>
      <c r="GB424" s="1">
        <f>SUMIF('[1]2026B and 2026F Details'!$AU:$AU,[1]GAE!$HZ424,'[1]2026B and 2026F Details'!EF:EF)</f>
        <v>0</v>
      </c>
      <c r="GC424" s="1">
        <f>SUMIF('[1]2026B and 2026F Details'!$AU:$AU,[1]GAE!$HZ424,'[1]2026B and 2026F Details'!EG:EG)</f>
        <v>0</v>
      </c>
      <c r="GD424" t="s">
        <v>128</v>
      </c>
      <c r="GE424" t="s">
        <v>148</v>
      </c>
    </row>
    <row r="425" spans="1:187" x14ac:dyDescent="0.35">
      <c r="A425" t="s">
        <v>103</v>
      </c>
      <c r="B425" t="s">
        <v>104</v>
      </c>
      <c r="C425">
        <v>80111201</v>
      </c>
      <c r="D425">
        <v>61721101</v>
      </c>
      <c r="E425" s="1">
        <v>2891.28</v>
      </c>
      <c r="F425" s="1">
        <v>15798.1</v>
      </c>
      <c r="G425" s="1">
        <v>6196.8999999999978</v>
      </c>
      <c r="H425" s="1">
        <v>12827.32</v>
      </c>
      <c r="I425" s="1">
        <v>17349.54</v>
      </c>
      <c r="J425" s="1">
        <v>-10376.129999999997</v>
      </c>
      <c r="K425" s="1">
        <v>-14146.470000000001</v>
      </c>
      <c r="L425" s="1">
        <v>3106.0299999999988</v>
      </c>
      <c r="M425" s="1">
        <v>5901.25</v>
      </c>
      <c r="N425" s="1">
        <v>4351.25</v>
      </c>
      <c r="O425" s="1">
        <v>4351.25</v>
      </c>
      <c r="P425" s="1">
        <v>6358.8300000000017</v>
      </c>
      <c r="Q425" s="1">
        <v>-756.33</v>
      </c>
      <c r="R425" s="1">
        <v>0</v>
      </c>
      <c r="S425" s="1">
        <v>0</v>
      </c>
      <c r="T425" s="1">
        <v>0</v>
      </c>
      <c r="U425" s="1">
        <v>0</v>
      </c>
      <c r="V425" s="1">
        <v>-3346.88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2231.25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4">
        <v>0</v>
      </c>
      <c r="ER425" s="1">
        <v>0</v>
      </c>
      <c r="ES425" s="35"/>
      <c r="ET425" s="1">
        <v>0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f>SUMIF('[1]2026B and 2026F Details'!$AU:$AU,[1]GAE!$HZ425,'[1]2026B and 2026F Details'!DV:DV)</f>
        <v>0</v>
      </c>
      <c r="FS425" s="1">
        <f>SUMIF('[1]2026B and 2026F Details'!$AU:$AU,[1]GAE!$HZ425,'[1]2026B and 2026F Details'!DW:DW)</f>
        <v>0</v>
      </c>
      <c r="FT425" s="1">
        <f>SUMIF('[1]2026B and 2026F Details'!$AU:$AU,[1]GAE!$HZ425,'[1]2026B and 2026F Details'!DX:DX)</f>
        <v>0</v>
      </c>
      <c r="FU425" s="1">
        <f>SUMIF('[1]2026B and 2026F Details'!$AU:$AU,[1]GAE!$HZ425,'[1]2026B and 2026F Details'!DY:DY)</f>
        <v>0</v>
      </c>
      <c r="FV425" s="1">
        <f>SUMIF('[1]2026B and 2026F Details'!$AU:$AU,[1]GAE!$HZ425,'[1]2026B and 2026F Details'!DZ:DZ)</f>
        <v>0</v>
      </c>
      <c r="FW425" s="1">
        <f>SUMIF('[1]2026B and 2026F Details'!$AU:$AU,[1]GAE!$HZ425,'[1]2026B and 2026F Details'!EA:EA)</f>
        <v>0</v>
      </c>
      <c r="FX425" s="1">
        <f>SUMIF('[1]2026B and 2026F Details'!$AU:$AU,[1]GAE!$HZ425,'[1]2026B and 2026F Details'!EB:EB)</f>
        <v>0</v>
      </c>
      <c r="FY425" s="1">
        <f>SUMIF('[1]2026B and 2026F Details'!$AU:$AU,[1]GAE!$HZ425,'[1]2026B and 2026F Details'!EC:EC)</f>
        <v>0</v>
      </c>
      <c r="FZ425" s="1">
        <f>SUMIF('[1]2026B and 2026F Details'!$AU:$AU,[1]GAE!$HZ425,'[1]2026B and 2026F Details'!ED:ED)</f>
        <v>0</v>
      </c>
      <c r="GA425" s="1">
        <f>SUMIF('[1]2026B and 2026F Details'!$AU:$AU,[1]GAE!$HZ425,'[1]2026B and 2026F Details'!EE:EE)</f>
        <v>0</v>
      </c>
      <c r="GB425" s="1">
        <f>SUMIF('[1]2026B and 2026F Details'!$AU:$AU,[1]GAE!$HZ425,'[1]2026B and 2026F Details'!EF:EF)</f>
        <v>0</v>
      </c>
      <c r="GC425" s="1">
        <f>SUMIF('[1]2026B and 2026F Details'!$AU:$AU,[1]GAE!$HZ425,'[1]2026B and 2026F Details'!EG:EG)</f>
        <v>0</v>
      </c>
      <c r="GD425" t="s">
        <v>109</v>
      </c>
      <c r="GE425" t="s">
        <v>113</v>
      </c>
    </row>
    <row r="426" spans="1:187" x14ac:dyDescent="0.35">
      <c r="A426" t="s">
        <v>103</v>
      </c>
      <c r="B426" t="s">
        <v>104</v>
      </c>
      <c r="C426">
        <v>80111203</v>
      </c>
      <c r="D426">
        <v>61721101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6760</v>
      </c>
      <c r="O426" s="1">
        <v>0</v>
      </c>
      <c r="P426" s="1">
        <v>0</v>
      </c>
      <c r="Q426" s="1">
        <v>0</v>
      </c>
      <c r="R426" s="1">
        <v>2435</v>
      </c>
      <c r="S426" s="1">
        <v>0</v>
      </c>
      <c r="T426" s="1">
        <v>570</v>
      </c>
      <c r="U426" s="1">
        <v>285</v>
      </c>
      <c r="V426" s="1">
        <v>300</v>
      </c>
      <c r="W426" s="1">
        <v>1140</v>
      </c>
      <c r="X426" s="1">
        <v>0</v>
      </c>
      <c r="Y426" s="1">
        <v>285</v>
      </c>
      <c r="Z426" s="1">
        <v>285</v>
      </c>
      <c r="AA426" s="1">
        <v>285</v>
      </c>
      <c r="AB426" s="1">
        <v>285</v>
      </c>
      <c r="AC426" s="1">
        <v>285</v>
      </c>
      <c r="AD426" s="1">
        <v>285</v>
      </c>
      <c r="AE426" s="1">
        <v>285</v>
      </c>
      <c r="AF426" s="1">
        <v>285</v>
      </c>
      <c r="AG426" s="1">
        <v>285</v>
      </c>
      <c r="AH426" s="1">
        <v>285</v>
      </c>
      <c r="AI426" s="1">
        <v>285</v>
      </c>
      <c r="AJ426" s="1">
        <v>285</v>
      </c>
      <c r="AK426" s="1">
        <v>285</v>
      </c>
      <c r="AL426" s="1">
        <v>285</v>
      </c>
      <c r="AM426" s="1">
        <v>285</v>
      </c>
      <c r="AN426" s="1">
        <v>285</v>
      </c>
      <c r="AO426" s="1">
        <v>0</v>
      </c>
      <c r="AP426" s="1">
        <v>1798.33</v>
      </c>
      <c r="AQ426" s="1">
        <v>0</v>
      </c>
      <c r="AR426" s="1">
        <v>0</v>
      </c>
      <c r="AS426" s="1">
        <v>0</v>
      </c>
      <c r="AT426" s="1">
        <v>0</v>
      </c>
      <c r="AU426" s="1">
        <v>-643.32999999999993</v>
      </c>
      <c r="AV426" s="1">
        <v>0</v>
      </c>
      <c r="AW426" s="1">
        <v>-300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4">
        <v>0</v>
      </c>
      <c r="ER426" s="1">
        <v>0</v>
      </c>
      <c r="ES426" s="35"/>
      <c r="ET426" s="1">
        <v>0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f>SUMIF('[1]2026B and 2026F Details'!$AU:$AU,[1]GAE!$HZ426,'[1]2026B and 2026F Details'!DV:DV)</f>
        <v>0</v>
      </c>
      <c r="FS426" s="1">
        <f>SUMIF('[1]2026B and 2026F Details'!$AU:$AU,[1]GAE!$HZ426,'[1]2026B and 2026F Details'!DW:DW)</f>
        <v>0</v>
      </c>
      <c r="FT426" s="1">
        <f>SUMIF('[1]2026B and 2026F Details'!$AU:$AU,[1]GAE!$HZ426,'[1]2026B and 2026F Details'!DX:DX)</f>
        <v>0</v>
      </c>
      <c r="FU426" s="1">
        <f>SUMIF('[1]2026B and 2026F Details'!$AU:$AU,[1]GAE!$HZ426,'[1]2026B and 2026F Details'!DY:DY)</f>
        <v>0</v>
      </c>
      <c r="FV426" s="1">
        <f>SUMIF('[1]2026B and 2026F Details'!$AU:$AU,[1]GAE!$HZ426,'[1]2026B and 2026F Details'!DZ:DZ)</f>
        <v>0</v>
      </c>
      <c r="FW426" s="1">
        <f>SUMIF('[1]2026B and 2026F Details'!$AU:$AU,[1]GAE!$HZ426,'[1]2026B and 2026F Details'!EA:EA)</f>
        <v>0</v>
      </c>
      <c r="FX426" s="1">
        <f>SUMIF('[1]2026B and 2026F Details'!$AU:$AU,[1]GAE!$HZ426,'[1]2026B and 2026F Details'!EB:EB)</f>
        <v>0</v>
      </c>
      <c r="FY426" s="1">
        <f>SUMIF('[1]2026B and 2026F Details'!$AU:$AU,[1]GAE!$HZ426,'[1]2026B and 2026F Details'!EC:EC)</f>
        <v>0</v>
      </c>
      <c r="FZ426" s="1">
        <f>SUMIF('[1]2026B and 2026F Details'!$AU:$AU,[1]GAE!$HZ426,'[1]2026B and 2026F Details'!ED:ED)</f>
        <v>0</v>
      </c>
      <c r="GA426" s="1">
        <f>SUMIF('[1]2026B and 2026F Details'!$AU:$AU,[1]GAE!$HZ426,'[1]2026B and 2026F Details'!EE:EE)</f>
        <v>0</v>
      </c>
      <c r="GB426" s="1">
        <f>SUMIF('[1]2026B and 2026F Details'!$AU:$AU,[1]GAE!$HZ426,'[1]2026B and 2026F Details'!EF:EF)</f>
        <v>0</v>
      </c>
      <c r="GC426" s="1">
        <f>SUMIF('[1]2026B and 2026F Details'!$AU:$AU,[1]GAE!$HZ426,'[1]2026B and 2026F Details'!EG:EG)</f>
        <v>0</v>
      </c>
      <c r="GD426" t="s">
        <v>109</v>
      </c>
      <c r="GE426" t="s">
        <v>113</v>
      </c>
    </row>
    <row r="427" spans="1:187" x14ac:dyDescent="0.35">
      <c r="A427" t="s">
        <v>103</v>
      </c>
      <c r="B427" t="s">
        <v>104</v>
      </c>
      <c r="C427">
        <v>80122101</v>
      </c>
      <c r="D427">
        <v>61721101</v>
      </c>
      <c r="E427" s="1">
        <v>628.75</v>
      </c>
      <c r="F427" s="1">
        <v>4704.97</v>
      </c>
      <c r="G427" s="1">
        <v>3219.9099999999989</v>
      </c>
      <c r="H427" s="1">
        <v>7005.4500000000007</v>
      </c>
      <c r="I427" s="1">
        <v>3484.3900000000012</v>
      </c>
      <c r="J427" s="1">
        <v>3316.6800000000003</v>
      </c>
      <c r="K427" s="1">
        <v>5682.98</v>
      </c>
      <c r="L427" s="1">
        <v>4790.2000000000007</v>
      </c>
      <c r="M427" s="1">
        <v>3790.0499999999956</v>
      </c>
      <c r="N427" s="1">
        <v>3944.1300000000047</v>
      </c>
      <c r="O427" s="1">
        <v>3743.489999999998</v>
      </c>
      <c r="P427" s="1">
        <v>5557.6999999999971</v>
      </c>
      <c r="Q427" s="1">
        <v>3743.33</v>
      </c>
      <c r="R427" s="1">
        <v>5931.4400000000005</v>
      </c>
      <c r="S427" s="1">
        <v>3962.92</v>
      </c>
      <c r="T427" s="1">
        <v>6242.92</v>
      </c>
      <c r="U427" s="1">
        <v>4532.9199999999983</v>
      </c>
      <c r="V427" s="1">
        <v>6557.2900000000009</v>
      </c>
      <c r="W427" s="1">
        <v>14700.059999999998</v>
      </c>
      <c r="X427" s="1">
        <v>-16389.349999999999</v>
      </c>
      <c r="Y427" s="1">
        <v>10384.75</v>
      </c>
      <c r="Z427" s="1">
        <v>11155.489999999998</v>
      </c>
      <c r="AA427" s="1">
        <v>2602.0900000000038</v>
      </c>
      <c r="AB427" s="1">
        <v>3944.6500000000015</v>
      </c>
      <c r="AC427" s="1">
        <v>218.07</v>
      </c>
      <c r="AD427" s="1">
        <v>2313.02</v>
      </c>
      <c r="AE427" s="1">
        <v>5437.98</v>
      </c>
      <c r="AF427" s="1">
        <v>3142.5200000000004</v>
      </c>
      <c r="AG427" s="1">
        <v>3570</v>
      </c>
      <c r="AH427" s="1">
        <v>1137.8400000000001</v>
      </c>
      <c r="AI427" s="1">
        <v>4137.84</v>
      </c>
      <c r="AJ427" s="1">
        <v>6231.2099999999991</v>
      </c>
      <c r="AK427" s="1">
        <v>4842.130000000001</v>
      </c>
      <c r="AL427" s="1">
        <v>285</v>
      </c>
      <c r="AM427" s="1">
        <v>3568.9199999999983</v>
      </c>
      <c r="AN427" s="1">
        <v>4798.8800000000047</v>
      </c>
      <c r="AO427" s="1">
        <v>6100</v>
      </c>
      <c r="AP427" s="1">
        <v>6315</v>
      </c>
      <c r="AQ427" s="1">
        <v>0</v>
      </c>
      <c r="AR427" s="1">
        <v>6600</v>
      </c>
      <c r="AS427" s="1">
        <v>6885</v>
      </c>
      <c r="AT427" s="1">
        <v>0</v>
      </c>
      <c r="AU427" s="1">
        <v>0</v>
      </c>
      <c r="AV427" s="1">
        <v>5273.6500000000015</v>
      </c>
      <c r="AW427" s="1">
        <v>-10668.670000000002</v>
      </c>
      <c r="AX427" s="1">
        <v>3913.5499999999993</v>
      </c>
      <c r="AY427" s="1">
        <v>1873.1000000000022</v>
      </c>
      <c r="AZ427" s="1">
        <v>2675.8999999999978</v>
      </c>
      <c r="BA427" s="1">
        <v>0</v>
      </c>
      <c r="BB427" s="1">
        <v>0</v>
      </c>
      <c r="BC427" s="1">
        <v>0</v>
      </c>
      <c r="BD427" s="1">
        <v>0</v>
      </c>
      <c r="BE427" s="1">
        <v>-95.01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-95.01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4">
        <v>0</v>
      </c>
      <c r="ER427" s="1">
        <v>0</v>
      </c>
      <c r="ES427" s="35"/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f>SUMIF('[1]2026B and 2026F Details'!$AU:$AU,[1]GAE!$HZ427,'[1]2026B and 2026F Details'!DV:DV)</f>
        <v>0</v>
      </c>
      <c r="FS427" s="1">
        <f>SUMIF('[1]2026B and 2026F Details'!$AU:$AU,[1]GAE!$HZ427,'[1]2026B and 2026F Details'!DW:DW)</f>
        <v>0</v>
      </c>
      <c r="FT427" s="1">
        <f>SUMIF('[1]2026B and 2026F Details'!$AU:$AU,[1]GAE!$HZ427,'[1]2026B and 2026F Details'!DX:DX)</f>
        <v>0</v>
      </c>
      <c r="FU427" s="1">
        <f>SUMIF('[1]2026B and 2026F Details'!$AU:$AU,[1]GAE!$HZ427,'[1]2026B and 2026F Details'!DY:DY)</f>
        <v>0</v>
      </c>
      <c r="FV427" s="1">
        <f>SUMIF('[1]2026B and 2026F Details'!$AU:$AU,[1]GAE!$HZ427,'[1]2026B and 2026F Details'!DZ:DZ)</f>
        <v>0</v>
      </c>
      <c r="FW427" s="1">
        <f>SUMIF('[1]2026B and 2026F Details'!$AU:$AU,[1]GAE!$HZ427,'[1]2026B and 2026F Details'!EA:EA)</f>
        <v>0</v>
      </c>
      <c r="FX427" s="1">
        <f>SUMIF('[1]2026B and 2026F Details'!$AU:$AU,[1]GAE!$HZ427,'[1]2026B and 2026F Details'!EB:EB)</f>
        <v>0</v>
      </c>
      <c r="FY427" s="1">
        <f>SUMIF('[1]2026B and 2026F Details'!$AU:$AU,[1]GAE!$HZ427,'[1]2026B and 2026F Details'!EC:EC)</f>
        <v>0</v>
      </c>
      <c r="FZ427" s="1">
        <f>SUMIF('[1]2026B and 2026F Details'!$AU:$AU,[1]GAE!$HZ427,'[1]2026B and 2026F Details'!ED:ED)</f>
        <v>0</v>
      </c>
      <c r="GA427" s="1">
        <f>SUMIF('[1]2026B and 2026F Details'!$AU:$AU,[1]GAE!$HZ427,'[1]2026B and 2026F Details'!EE:EE)</f>
        <v>0</v>
      </c>
      <c r="GB427" s="1">
        <f>SUMIF('[1]2026B and 2026F Details'!$AU:$AU,[1]GAE!$HZ427,'[1]2026B and 2026F Details'!EF:EF)</f>
        <v>0</v>
      </c>
      <c r="GC427" s="1">
        <f>SUMIF('[1]2026B and 2026F Details'!$AU:$AU,[1]GAE!$HZ427,'[1]2026B and 2026F Details'!EG:EG)</f>
        <v>0</v>
      </c>
      <c r="GD427" t="s">
        <v>109</v>
      </c>
      <c r="GE427" t="s">
        <v>113</v>
      </c>
    </row>
    <row r="428" spans="1:187" x14ac:dyDescent="0.35">
      <c r="A428" t="s">
        <v>103</v>
      </c>
      <c r="B428" t="s">
        <v>104</v>
      </c>
      <c r="C428">
        <v>80123101</v>
      </c>
      <c r="D428">
        <v>61721101</v>
      </c>
      <c r="E428" s="1">
        <v>1372.4</v>
      </c>
      <c r="F428" s="1">
        <v>-298.3900000000001</v>
      </c>
      <c r="G428" s="1">
        <v>1909.6299999999999</v>
      </c>
      <c r="H428" s="1">
        <v>570</v>
      </c>
      <c r="I428" s="1">
        <v>570.00000000000045</v>
      </c>
      <c r="J428" s="1">
        <v>-3581.2300000000005</v>
      </c>
      <c r="K428" s="1">
        <v>1140</v>
      </c>
      <c r="L428" s="1">
        <v>569.99999999999977</v>
      </c>
      <c r="M428" s="1">
        <v>570</v>
      </c>
      <c r="N428" s="1">
        <v>570</v>
      </c>
      <c r="O428" s="1">
        <v>570</v>
      </c>
      <c r="P428" s="1">
        <v>718.92000000000007</v>
      </c>
      <c r="Q428" s="1">
        <v>2801.25</v>
      </c>
      <c r="R428" s="1">
        <v>570</v>
      </c>
      <c r="S428" s="1">
        <v>5578.1299999999992</v>
      </c>
      <c r="T428" s="1">
        <v>4491.7700000000004</v>
      </c>
      <c r="U428" s="1">
        <v>3182.51</v>
      </c>
      <c r="V428" s="1">
        <v>1683.4799999999996</v>
      </c>
      <c r="W428" s="1">
        <v>5602.5</v>
      </c>
      <c r="X428" s="1">
        <v>3338.75</v>
      </c>
      <c r="Y428" s="1">
        <v>7532.5</v>
      </c>
      <c r="Z428" s="1">
        <v>-3930</v>
      </c>
      <c r="AA428" s="1">
        <v>2532.5</v>
      </c>
      <c r="AB428" s="1">
        <v>3804.6100000000006</v>
      </c>
      <c r="AC428" s="1">
        <v>1797.89</v>
      </c>
      <c r="AD428" s="1">
        <v>569.99999999999977</v>
      </c>
      <c r="AE428" s="1">
        <v>5301.25</v>
      </c>
      <c r="AF428" s="1">
        <v>2801.2499999999991</v>
      </c>
      <c r="AG428" s="1">
        <v>3070</v>
      </c>
      <c r="AH428" s="1">
        <v>2532.5</v>
      </c>
      <c r="AI428" s="1">
        <v>5042.5</v>
      </c>
      <c r="AJ428" s="1">
        <v>3070</v>
      </c>
      <c r="AK428" s="1">
        <v>2801.25</v>
      </c>
      <c r="AL428" s="1">
        <v>2801.25</v>
      </c>
      <c r="AM428" s="1">
        <v>4051.25</v>
      </c>
      <c r="AN428" s="1">
        <v>2801.25</v>
      </c>
      <c r="AO428" s="1">
        <v>7861.5</v>
      </c>
      <c r="AP428" s="1">
        <v>1140</v>
      </c>
      <c r="AQ428" s="1">
        <v>0</v>
      </c>
      <c r="AR428" s="1">
        <v>3399</v>
      </c>
      <c r="AS428" s="1">
        <v>5109</v>
      </c>
      <c r="AT428" s="1">
        <v>855</v>
      </c>
      <c r="AU428" s="1">
        <v>4720.75</v>
      </c>
      <c r="AV428" s="1">
        <v>1451.75</v>
      </c>
      <c r="AW428" s="1">
        <v>-3865.75</v>
      </c>
      <c r="AX428" s="1">
        <v>3086.25</v>
      </c>
      <c r="AY428" s="1">
        <v>3086.25</v>
      </c>
      <c r="AZ428" s="1">
        <v>8603.18</v>
      </c>
      <c r="BA428" s="1">
        <v>0</v>
      </c>
      <c r="BB428" s="1">
        <v>0</v>
      </c>
      <c r="BC428" s="1">
        <v>0</v>
      </c>
      <c r="BD428" s="1">
        <v>0</v>
      </c>
      <c r="BE428" s="1">
        <v>-2840.14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-2840.14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4">
        <v>0</v>
      </c>
      <c r="ER428" s="1">
        <v>0</v>
      </c>
      <c r="ES428" s="35"/>
      <c r="ET428" s="1">
        <v>0</v>
      </c>
      <c r="EU428" s="1">
        <v>0</v>
      </c>
      <c r="EV428" s="1">
        <v>0</v>
      </c>
      <c r="EW428" s="1">
        <v>0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f>SUMIF('[1]2026B and 2026F Details'!$AU:$AU,[1]GAE!$HZ428,'[1]2026B and 2026F Details'!DV:DV)</f>
        <v>0</v>
      </c>
      <c r="FS428" s="1">
        <f>SUMIF('[1]2026B and 2026F Details'!$AU:$AU,[1]GAE!$HZ428,'[1]2026B and 2026F Details'!DW:DW)</f>
        <v>0</v>
      </c>
      <c r="FT428" s="1">
        <f>SUMIF('[1]2026B and 2026F Details'!$AU:$AU,[1]GAE!$HZ428,'[1]2026B and 2026F Details'!DX:DX)</f>
        <v>0</v>
      </c>
      <c r="FU428" s="1">
        <f>SUMIF('[1]2026B and 2026F Details'!$AU:$AU,[1]GAE!$HZ428,'[1]2026B and 2026F Details'!DY:DY)</f>
        <v>0</v>
      </c>
      <c r="FV428" s="1">
        <f>SUMIF('[1]2026B and 2026F Details'!$AU:$AU,[1]GAE!$HZ428,'[1]2026B and 2026F Details'!DZ:DZ)</f>
        <v>0</v>
      </c>
      <c r="FW428" s="1">
        <f>SUMIF('[1]2026B and 2026F Details'!$AU:$AU,[1]GAE!$HZ428,'[1]2026B and 2026F Details'!EA:EA)</f>
        <v>0</v>
      </c>
      <c r="FX428" s="1">
        <f>SUMIF('[1]2026B and 2026F Details'!$AU:$AU,[1]GAE!$HZ428,'[1]2026B and 2026F Details'!EB:EB)</f>
        <v>0</v>
      </c>
      <c r="FY428" s="1">
        <f>SUMIF('[1]2026B and 2026F Details'!$AU:$AU,[1]GAE!$HZ428,'[1]2026B and 2026F Details'!EC:EC)</f>
        <v>0</v>
      </c>
      <c r="FZ428" s="1">
        <f>SUMIF('[1]2026B and 2026F Details'!$AU:$AU,[1]GAE!$HZ428,'[1]2026B and 2026F Details'!ED:ED)</f>
        <v>0</v>
      </c>
      <c r="GA428" s="1">
        <f>SUMIF('[1]2026B and 2026F Details'!$AU:$AU,[1]GAE!$HZ428,'[1]2026B and 2026F Details'!EE:EE)</f>
        <v>0</v>
      </c>
      <c r="GB428" s="1">
        <f>SUMIF('[1]2026B and 2026F Details'!$AU:$AU,[1]GAE!$HZ428,'[1]2026B and 2026F Details'!EF:EF)</f>
        <v>0</v>
      </c>
      <c r="GC428" s="1">
        <f>SUMIF('[1]2026B and 2026F Details'!$AU:$AU,[1]GAE!$HZ428,'[1]2026B and 2026F Details'!EG:EG)</f>
        <v>0</v>
      </c>
      <c r="GD428" t="s">
        <v>109</v>
      </c>
      <c r="GE428" t="s">
        <v>113</v>
      </c>
    </row>
    <row r="429" spans="1:187" x14ac:dyDescent="0.35">
      <c r="A429" t="s">
        <v>103</v>
      </c>
      <c r="B429" t="s">
        <v>104</v>
      </c>
      <c r="C429">
        <v>80123102</v>
      </c>
      <c r="D429">
        <v>61721101</v>
      </c>
      <c r="E429" s="1">
        <v>-15177.88</v>
      </c>
      <c r="F429" s="1">
        <v>88030.73000000001</v>
      </c>
      <c r="G429" s="1">
        <v>34838.339999999997</v>
      </c>
      <c r="H429" s="1">
        <v>35612.850000000006</v>
      </c>
      <c r="I429" s="1">
        <v>33864.559999999998</v>
      </c>
      <c r="J429" s="1">
        <v>98663.430000000022</v>
      </c>
      <c r="K429" s="1">
        <v>45952.289999999979</v>
      </c>
      <c r="L429" s="1">
        <v>44776.339999999967</v>
      </c>
      <c r="M429" s="1">
        <v>46202.630000000005</v>
      </c>
      <c r="N429" s="1">
        <v>44447.179999999993</v>
      </c>
      <c r="O429" s="1">
        <v>45780.260000000009</v>
      </c>
      <c r="P429" s="1">
        <v>45759.239999999991</v>
      </c>
      <c r="Q429" s="1">
        <v>45344.22</v>
      </c>
      <c r="R429" s="1">
        <v>44570.399999999994</v>
      </c>
      <c r="S429" s="1">
        <v>21352.62000000001</v>
      </c>
      <c r="T429" s="1">
        <v>23282.659999999989</v>
      </c>
      <c r="U429" s="1">
        <v>22317.619999999995</v>
      </c>
      <c r="V429" s="1">
        <v>108801.73000000001</v>
      </c>
      <c r="W429" s="1">
        <v>45990.900000000023</v>
      </c>
      <c r="X429" s="1">
        <v>44959.81</v>
      </c>
      <c r="Y429" s="1">
        <v>47376.070000000007</v>
      </c>
      <c r="Z429" s="1">
        <v>43987.389999999956</v>
      </c>
      <c r="AA429" s="1">
        <v>26338.910000000033</v>
      </c>
      <c r="AB429" s="1">
        <v>65602.389999999956</v>
      </c>
      <c r="AC429" s="1">
        <v>65949.149999999994</v>
      </c>
      <c r="AD429" s="1">
        <v>24066.89</v>
      </c>
      <c r="AE429" s="1">
        <v>69976.460000000006</v>
      </c>
      <c r="AF429" s="1">
        <v>48126.959999999992</v>
      </c>
      <c r="AG429" s="1">
        <v>69952.649999999994</v>
      </c>
      <c r="AH429" s="1">
        <v>23789.910000000033</v>
      </c>
      <c r="AI429" s="1">
        <v>39375.489999999991</v>
      </c>
      <c r="AJ429" s="1">
        <v>39370.580000000016</v>
      </c>
      <c r="AK429" s="1">
        <v>39765</v>
      </c>
      <c r="AL429" s="1">
        <v>38870.579999999958</v>
      </c>
      <c r="AM429" s="1">
        <v>24403.030000000028</v>
      </c>
      <c r="AN429" s="1">
        <v>31659.919999999984</v>
      </c>
      <c r="AO429" s="1">
        <v>80370.2</v>
      </c>
      <c r="AP429" s="1">
        <v>43487.210000000006</v>
      </c>
      <c r="AQ429" s="1">
        <v>34297.989999999991</v>
      </c>
      <c r="AR429" s="1">
        <v>34297.98000000001</v>
      </c>
      <c r="AS429" s="1">
        <v>66171.919999999984</v>
      </c>
      <c r="AT429" s="1">
        <v>2870</v>
      </c>
      <c r="AU429" s="1">
        <v>31457.210000000021</v>
      </c>
      <c r="AV429" s="1">
        <v>26533.289999999979</v>
      </c>
      <c r="AW429" s="1">
        <v>-3797.5</v>
      </c>
      <c r="AX429" s="1">
        <v>39240.48000000004</v>
      </c>
      <c r="AY429" s="1">
        <v>32223.319999999949</v>
      </c>
      <c r="AZ429" s="1">
        <v>36008.460000000021</v>
      </c>
      <c r="BA429" s="1">
        <v>128883.70666666662</v>
      </c>
      <c r="BB429" s="1">
        <v>147924.93</v>
      </c>
      <c r="BC429" s="1">
        <v>155134.60000000003</v>
      </c>
      <c r="BD429" s="1">
        <v>154429.15999999997</v>
      </c>
      <c r="BE429" s="1">
        <v>190790.03999999998</v>
      </c>
      <c r="BF429" s="1">
        <v>109000.13</v>
      </c>
      <c r="BG429" s="1">
        <v>156962.07999999996</v>
      </c>
      <c r="BH429" s="1">
        <v>158734.76</v>
      </c>
      <c r="BI429" s="1">
        <v>163100.80000000005</v>
      </c>
      <c r="BJ429" s="1">
        <v>165296.81000000006</v>
      </c>
      <c r="BK429" s="1">
        <v>171770.29000000004</v>
      </c>
      <c r="BL429" s="1">
        <v>254336.44999999995</v>
      </c>
      <c r="BM429" s="1">
        <v>117273.44999999995</v>
      </c>
      <c r="BN429" s="1">
        <v>146430.85999999999</v>
      </c>
      <c r="BO429" s="1">
        <v>101270.09000000003</v>
      </c>
      <c r="BP429" s="1">
        <v>166038.68</v>
      </c>
      <c r="BQ429" s="1">
        <v>166910.91000000003</v>
      </c>
      <c r="BR429" s="1">
        <v>204410.66999999993</v>
      </c>
      <c r="BS429" s="1">
        <v>105123.78000000003</v>
      </c>
      <c r="BT429" s="1">
        <v>167347.28000000003</v>
      </c>
      <c r="BU429" s="1">
        <v>185654.60999999987</v>
      </c>
      <c r="BV429" s="1">
        <v>169945.39000000013</v>
      </c>
      <c r="BW429" s="1">
        <v>161103.21999999997</v>
      </c>
      <c r="BX429" s="1">
        <v>206322.04000000004</v>
      </c>
      <c r="BY429" s="1">
        <v>199270.52000000002</v>
      </c>
      <c r="BZ429" s="1">
        <v>181980.1</v>
      </c>
      <c r="CA429" s="1">
        <v>175579.22</v>
      </c>
      <c r="CB429" s="1">
        <v>150794.74</v>
      </c>
      <c r="CC429" s="1">
        <v>166279.01999999996</v>
      </c>
      <c r="CD429" s="1">
        <v>14978.170000000042</v>
      </c>
      <c r="CE429" s="1">
        <v>244192.92000000004</v>
      </c>
      <c r="CF429" s="1">
        <v>139068.94000000006</v>
      </c>
      <c r="CG429" s="1">
        <v>-758.56000000005588</v>
      </c>
      <c r="CH429" s="1">
        <v>124401.57999999984</v>
      </c>
      <c r="CI429" s="1">
        <v>105687.19000000018</v>
      </c>
      <c r="CJ429" s="1">
        <v>94394.589999999851</v>
      </c>
      <c r="CK429" s="1">
        <v>236814.35000000009</v>
      </c>
      <c r="CL429" s="1">
        <v>55857.919999999998</v>
      </c>
      <c r="CM429" s="1">
        <v>78305.610000000059</v>
      </c>
      <c r="CN429" s="1">
        <v>85731.760000000038</v>
      </c>
      <c r="CO429" s="1">
        <v>74313.800000000047</v>
      </c>
      <c r="CP429" s="1">
        <v>76872.810000000027</v>
      </c>
      <c r="CQ429" s="1">
        <v>74872.23</v>
      </c>
      <c r="CR429" s="1">
        <v>28382.89999999998</v>
      </c>
      <c r="CX429" s="1">
        <v>128883.70666666662</v>
      </c>
      <c r="CY429" s="1">
        <v>128883.70666666662</v>
      </c>
      <c r="CZ429" s="1">
        <v>128883.70666666662</v>
      </c>
      <c r="DA429" s="1">
        <v>128883.70666666662</v>
      </c>
      <c r="DB429" s="1">
        <v>128883.70666666662</v>
      </c>
      <c r="DC429" s="1">
        <v>128883.70666666662</v>
      </c>
      <c r="DD429" s="1">
        <v>128883.70666666662</v>
      </c>
      <c r="DE429" s="1">
        <v>128883.70666666662</v>
      </c>
      <c r="DF429" s="1">
        <v>128883.70666666662</v>
      </c>
      <c r="DG429" s="1">
        <v>128883.70666666662</v>
      </c>
      <c r="DH429" s="1">
        <v>128883.70666666662</v>
      </c>
      <c r="DI429" s="1">
        <v>128883.70666666662</v>
      </c>
      <c r="DJ429" s="1">
        <v>147924.93</v>
      </c>
      <c r="DK429" s="1">
        <v>155134.60000000003</v>
      </c>
      <c r="DL429" s="1">
        <v>154429.15999999997</v>
      </c>
      <c r="DM429" s="1">
        <v>190790.03999999998</v>
      </c>
      <c r="DN429" s="1">
        <v>109000.13</v>
      </c>
      <c r="DO429" s="1">
        <v>156962.07999999996</v>
      </c>
      <c r="DP429" s="1">
        <v>158734.76</v>
      </c>
      <c r="DQ429" s="1">
        <v>163100.80000000005</v>
      </c>
      <c r="DR429" s="1">
        <v>165296.81000000006</v>
      </c>
      <c r="DS429" s="1">
        <v>171770.29000000004</v>
      </c>
      <c r="DT429" s="1">
        <v>254336.44999999995</v>
      </c>
      <c r="DU429" s="1">
        <v>117273.44999999995</v>
      </c>
      <c r="DV429" s="1">
        <v>146430.85999999999</v>
      </c>
      <c r="DW429" s="1">
        <v>101270.09000000003</v>
      </c>
      <c r="DX429" s="1">
        <v>166038.68</v>
      </c>
      <c r="DY429" s="1">
        <v>166910.91000000003</v>
      </c>
      <c r="DZ429" s="1">
        <v>204410.66999999993</v>
      </c>
      <c r="EA429" s="1">
        <v>105123.78000000003</v>
      </c>
      <c r="EB429" s="1">
        <v>167347.28000000003</v>
      </c>
      <c r="EC429" s="1">
        <v>185654.60999999987</v>
      </c>
      <c r="ED429" s="1">
        <v>169945.39000000013</v>
      </c>
      <c r="EE429" s="1">
        <v>161103.21999999997</v>
      </c>
      <c r="EF429" s="1">
        <v>206322.04000000004</v>
      </c>
      <c r="EG429" s="1">
        <v>199270.52000000002</v>
      </c>
      <c r="EH429" s="1">
        <v>146430.85999999999</v>
      </c>
      <c r="EI429" s="1">
        <v>101270.09000000003</v>
      </c>
      <c r="EJ429" s="1">
        <v>166038.68</v>
      </c>
      <c r="EK429" s="1">
        <v>166910.91000000003</v>
      </c>
      <c r="EL429" s="1">
        <v>204410.66999999993</v>
      </c>
      <c r="EM429" s="1">
        <v>105123.78000000003</v>
      </c>
      <c r="EN429" s="1">
        <v>167347.28000000003</v>
      </c>
      <c r="EO429" s="1">
        <v>185654.60999999987</v>
      </c>
      <c r="EP429" s="1">
        <v>172535.84000000008</v>
      </c>
      <c r="EQ429" s="4">
        <v>158512.77000000002</v>
      </c>
      <c r="ER429" s="1">
        <v>206322.04000000004</v>
      </c>
      <c r="ES429" s="35">
        <v>206322.04000000004</v>
      </c>
      <c r="ET429" s="1">
        <v>339074.07</v>
      </c>
      <c r="EU429" s="1">
        <v>340073.07</v>
      </c>
      <c r="EV429" s="1">
        <v>341072.07</v>
      </c>
      <c r="EW429" s="1">
        <v>341072.07</v>
      </c>
      <c r="EX429" s="1">
        <v>341072.07</v>
      </c>
      <c r="EY429" s="1">
        <v>341072.07</v>
      </c>
      <c r="EZ429" s="1">
        <v>341372.07</v>
      </c>
      <c r="FA429" s="1">
        <v>341372.07</v>
      </c>
      <c r="FB429" s="1">
        <v>341372.07</v>
      </c>
      <c r="FC429" s="1">
        <v>341372.07</v>
      </c>
      <c r="FD429" s="1">
        <v>341372.07</v>
      </c>
      <c r="FE429" s="1">
        <v>341372.07</v>
      </c>
      <c r="FF429" s="1">
        <v>242065.07</v>
      </c>
      <c r="FG429" s="1">
        <v>242065.07</v>
      </c>
      <c r="FH429" s="1">
        <v>242065.07</v>
      </c>
      <c r="FI429" s="1">
        <v>242065.07</v>
      </c>
      <c r="FJ429" s="1">
        <v>242065.07</v>
      </c>
      <c r="FK429" s="1">
        <v>242065.07</v>
      </c>
      <c r="FL429" s="1">
        <v>242065.07</v>
      </c>
      <c r="FM429" s="1">
        <v>242065.07</v>
      </c>
      <c r="FN429" s="1">
        <v>242065.07</v>
      </c>
      <c r="FO429" s="1">
        <v>242065.07</v>
      </c>
      <c r="FP429" s="1">
        <v>242065.07</v>
      </c>
      <c r="FQ429" s="1">
        <v>242065.07</v>
      </c>
      <c r="FR429" s="1">
        <f>SUMIF('[1]2026B and 2026F Details'!$AU:$AU,[1]GAE!$HZ429,'[1]2026B and 2026F Details'!DV:DV)</f>
        <v>0</v>
      </c>
      <c r="FS429" s="1">
        <f>SUMIF('[1]2026B and 2026F Details'!$AU:$AU,[1]GAE!$HZ429,'[1]2026B and 2026F Details'!DW:DW)</f>
        <v>0</v>
      </c>
      <c r="FT429" s="1">
        <f>SUMIF('[1]2026B and 2026F Details'!$AU:$AU,[1]GAE!$HZ429,'[1]2026B and 2026F Details'!DX:DX)</f>
        <v>0</v>
      </c>
      <c r="FU429" s="1">
        <f>SUMIF('[1]2026B and 2026F Details'!$AU:$AU,[1]GAE!$HZ429,'[1]2026B and 2026F Details'!DY:DY)</f>
        <v>0</v>
      </c>
      <c r="FV429" s="1">
        <f>SUMIF('[1]2026B and 2026F Details'!$AU:$AU,[1]GAE!$HZ429,'[1]2026B and 2026F Details'!DZ:DZ)</f>
        <v>0</v>
      </c>
      <c r="FW429" s="1">
        <f>SUMIF('[1]2026B and 2026F Details'!$AU:$AU,[1]GAE!$HZ429,'[1]2026B and 2026F Details'!EA:EA)</f>
        <v>0</v>
      </c>
      <c r="FX429" s="1">
        <f>SUMIF('[1]2026B and 2026F Details'!$AU:$AU,[1]GAE!$HZ429,'[1]2026B and 2026F Details'!EB:EB)</f>
        <v>0</v>
      </c>
      <c r="FY429" s="1">
        <f>SUMIF('[1]2026B and 2026F Details'!$AU:$AU,[1]GAE!$HZ429,'[1]2026B and 2026F Details'!EC:EC)</f>
        <v>0</v>
      </c>
      <c r="FZ429" s="1">
        <f>SUMIF('[1]2026B and 2026F Details'!$AU:$AU,[1]GAE!$HZ429,'[1]2026B and 2026F Details'!ED:ED)</f>
        <v>0</v>
      </c>
      <c r="GA429" s="1">
        <f>SUMIF('[1]2026B and 2026F Details'!$AU:$AU,[1]GAE!$HZ429,'[1]2026B and 2026F Details'!EE:EE)</f>
        <v>0</v>
      </c>
      <c r="GB429" s="1">
        <f>SUMIF('[1]2026B and 2026F Details'!$AU:$AU,[1]GAE!$HZ429,'[1]2026B and 2026F Details'!EF:EF)</f>
        <v>0</v>
      </c>
      <c r="GC429" s="1">
        <f>SUMIF('[1]2026B and 2026F Details'!$AU:$AU,[1]GAE!$HZ429,'[1]2026B and 2026F Details'!EG:EG)</f>
        <v>0</v>
      </c>
      <c r="GD429" t="s">
        <v>109</v>
      </c>
      <c r="GE429" t="s">
        <v>113</v>
      </c>
    </row>
    <row r="430" spans="1:187" x14ac:dyDescent="0.35">
      <c r="A430" t="s">
        <v>103</v>
      </c>
      <c r="B430" t="s">
        <v>104</v>
      </c>
      <c r="C430">
        <v>80124101</v>
      </c>
      <c r="D430">
        <v>61721101</v>
      </c>
      <c r="E430" s="1">
        <v>-1505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3231.5</v>
      </c>
      <c r="S430" s="1">
        <v>6676.49</v>
      </c>
      <c r="T430" s="1">
        <v>5197.6200000000008</v>
      </c>
      <c r="U430" s="1">
        <v>4627.619999999999</v>
      </c>
      <c r="V430" s="1">
        <v>5027.6399999999994</v>
      </c>
      <c r="W430" s="1">
        <v>6514.9500000000007</v>
      </c>
      <c r="X430" s="1">
        <v>-15253.949999999999</v>
      </c>
      <c r="Y430" s="1">
        <v>4353.92</v>
      </c>
      <c r="Z430" s="1">
        <v>5287.8299999999981</v>
      </c>
      <c r="AA430" s="1">
        <v>4005.4300000000003</v>
      </c>
      <c r="AB430" s="1">
        <v>4759.8100000000013</v>
      </c>
      <c r="AC430" s="1">
        <v>2306.5500000000002</v>
      </c>
      <c r="AD430" s="1">
        <v>-366.55000000000018</v>
      </c>
      <c r="AE430" s="1">
        <v>-1267.6799999999998</v>
      </c>
      <c r="AF430" s="1">
        <v>1886.9499999999998</v>
      </c>
      <c r="AG430" s="1">
        <v>2570.0000000000005</v>
      </c>
      <c r="AH430" s="1">
        <v>2137.8399999999992</v>
      </c>
      <c r="AI430" s="1">
        <v>2353.920000000001</v>
      </c>
      <c r="AJ430" s="1">
        <v>7937.7499999999982</v>
      </c>
      <c r="AK430" s="1">
        <v>4137.84</v>
      </c>
      <c r="AL430" s="1">
        <v>570</v>
      </c>
      <c r="AM430" s="1">
        <v>3353.9200000000019</v>
      </c>
      <c r="AN430" s="1">
        <v>2353.9199999999983</v>
      </c>
      <c r="AO430" s="1">
        <v>3100</v>
      </c>
      <c r="AP430" s="1">
        <v>3030</v>
      </c>
      <c r="AQ430" s="1">
        <v>0</v>
      </c>
      <c r="AR430" s="1">
        <v>3600</v>
      </c>
      <c r="AS430" s="1">
        <v>4740</v>
      </c>
      <c r="AT430" s="1">
        <v>570</v>
      </c>
      <c r="AU430" s="1">
        <v>4628.5299999999988</v>
      </c>
      <c r="AV430" s="1">
        <v>79.31000000000131</v>
      </c>
      <c r="AW430" s="1">
        <v>-133.90000000000146</v>
      </c>
      <c r="AX430" s="1">
        <v>3186.4300000000003</v>
      </c>
      <c r="AY430" s="1">
        <v>1818.7400000000016</v>
      </c>
      <c r="AZ430" s="1">
        <v>2353.9199999999983</v>
      </c>
      <c r="BA430" s="1">
        <v>0</v>
      </c>
      <c r="BB430" s="1">
        <v>0</v>
      </c>
      <c r="BC430" s="1">
        <v>0</v>
      </c>
      <c r="BD430" s="1">
        <v>0</v>
      </c>
      <c r="BE430" s="1">
        <v>-654.12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-654.12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4">
        <v>0</v>
      </c>
      <c r="ER430" s="1">
        <v>0</v>
      </c>
      <c r="ES430" s="35"/>
      <c r="ET430" s="1">
        <v>0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f>SUMIF('[1]2026B and 2026F Details'!$AU:$AU,[1]GAE!$HZ430,'[1]2026B and 2026F Details'!DV:DV)</f>
        <v>0</v>
      </c>
      <c r="FS430" s="1">
        <f>SUMIF('[1]2026B and 2026F Details'!$AU:$AU,[1]GAE!$HZ430,'[1]2026B and 2026F Details'!DW:DW)</f>
        <v>0</v>
      </c>
      <c r="FT430" s="1">
        <f>SUMIF('[1]2026B and 2026F Details'!$AU:$AU,[1]GAE!$HZ430,'[1]2026B and 2026F Details'!DX:DX)</f>
        <v>0</v>
      </c>
      <c r="FU430" s="1">
        <f>SUMIF('[1]2026B and 2026F Details'!$AU:$AU,[1]GAE!$HZ430,'[1]2026B and 2026F Details'!DY:DY)</f>
        <v>0</v>
      </c>
      <c r="FV430" s="1">
        <f>SUMIF('[1]2026B and 2026F Details'!$AU:$AU,[1]GAE!$HZ430,'[1]2026B and 2026F Details'!DZ:DZ)</f>
        <v>0</v>
      </c>
      <c r="FW430" s="1">
        <f>SUMIF('[1]2026B and 2026F Details'!$AU:$AU,[1]GAE!$HZ430,'[1]2026B and 2026F Details'!EA:EA)</f>
        <v>0</v>
      </c>
      <c r="FX430" s="1">
        <f>SUMIF('[1]2026B and 2026F Details'!$AU:$AU,[1]GAE!$HZ430,'[1]2026B and 2026F Details'!EB:EB)</f>
        <v>0</v>
      </c>
      <c r="FY430" s="1">
        <f>SUMIF('[1]2026B and 2026F Details'!$AU:$AU,[1]GAE!$HZ430,'[1]2026B and 2026F Details'!EC:EC)</f>
        <v>0</v>
      </c>
      <c r="FZ430" s="1">
        <f>SUMIF('[1]2026B and 2026F Details'!$AU:$AU,[1]GAE!$HZ430,'[1]2026B and 2026F Details'!ED:ED)</f>
        <v>0</v>
      </c>
      <c r="GA430" s="1">
        <f>SUMIF('[1]2026B and 2026F Details'!$AU:$AU,[1]GAE!$HZ430,'[1]2026B and 2026F Details'!EE:EE)</f>
        <v>0</v>
      </c>
      <c r="GB430" s="1">
        <f>SUMIF('[1]2026B and 2026F Details'!$AU:$AU,[1]GAE!$HZ430,'[1]2026B and 2026F Details'!EF:EF)</f>
        <v>0</v>
      </c>
      <c r="GC430" s="1">
        <f>SUMIF('[1]2026B and 2026F Details'!$AU:$AU,[1]GAE!$HZ430,'[1]2026B and 2026F Details'!EG:EG)</f>
        <v>0</v>
      </c>
      <c r="GD430" t="s">
        <v>109</v>
      </c>
      <c r="GE430" t="s">
        <v>113</v>
      </c>
    </row>
    <row r="431" spans="1:187" x14ac:dyDescent="0.35">
      <c r="A431" t="s">
        <v>103</v>
      </c>
      <c r="B431" t="s">
        <v>104</v>
      </c>
      <c r="C431">
        <v>80125101</v>
      </c>
      <c r="D431">
        <v>61721101</v>
      </c>
      <c r="E431" s="1">
        <v>0</v>
      </c>
      <c r="F431" s="1">
        <v>0</v>
      </c>
      <c r="G431" s="1">
        <v>3831.95</v>
      </c>
      <c r="H431" s="1">
        <v>2520.8000000000002</v>
      </c>
      <c r="I431" s="1">
        <v>189.55000000000018</v>
      </c>
      <c r="J431" s="1">
        <v>5383.5099999999993</v>
      </c>
      <c r="K431" s="1">
        <v>3157.6100000000006</v>
      </c>
      <c r="L431" s="1">
        <v>2048.8500000000004</v>
      </c>
      <c r="M431" s="1">
        <v>1814.9199999999983</v>
      </c>
      <c r="N431" s="1">
        <v>1897.7200000000012</v>
      </c>
      <c r="O431" s="1">
        <v>2101.880000000001</v>
      </c>
      <c r="P431" s="1">
        <v>1922.989999999998</v>
      </c>
      <c r="Q431" s="1">
        <v>2943.81</v>
      </c>
      <c r="R431" s="1">
        <v>1829.3700000000003</v>
      </c>
      <c r="S431" s="1">
        <v>1391.5499999999993</v>
      </c>
      <c r="T431" s="1">
        <v>2611.2900000000009</v>
      </c>
      <c r="U431" s="1">
        <v>1961.5499999999993</v>
      </c>
      <c r="V431" s="1">
        <v>2644.7299999999996</v>
      </c>
      <c r="W431" s="1">
        <v>6283.880000000001</v>
      </c>
      <c r="X431" s="1">
        <v>-2917.119999999999</v>
      </c>
      <c r="Y431" s="1">
        <v>5316.7799999999988</v>
      </c>
      <c r="Z431" s="1">
        <v>2640</v>
      </c>
      <c r="AA431" s="1">
        <v>3698.0600000000013</v>
      </c>
      <c r="AB431" s="1">
        <v>9329.2699999999968</v>
      </c>
      <c r="AC431" s="1">
        <v>-6021.61</v>
      </c>
      <c r="AD431" s="1">
        <v>2495.37</v>
      </c>
      <c r="AE431" s="1">
        <v>2481.96</v>
      </c>
      <c r="AF431" s="1">
        <v>2499.8199999999997</v>
      </c>
      <c r="AG431" s="1">
        <v>2640</v>
      </c>
      <c r="AH431" s="1">
        <v>2351.6000000000004</v>
      </c>
      <c r="AI431" s="1">
        <v>2531.0699999999988</v>
      </c>
      <c r="AJ431" s="1">
        <v>2640</v>
      </c>
      <c r="AK431" s="1">
        <v>3816.7800000000007</v>
      </c>
      <c r="AL431" s="1">
        <v>570</v>
      </c>
      <c r="AM431" s="1">
        <v>2711.0700000000015</v>
      </c>
      <c r="AN431" s="1">
        <v>1908.3899999999994</v>
      </c>
      <c r="AO431" s="1">
        <v>3900</v>
      </c>
      <c r="AP431" s="1">
        <v>2830</v>
      </c>
      <c r="AQ431" s="1">
        <v>0</v>
      </c>
      <c r="AR431" s="1">
        <v>3900</v>
      </c>
      <c r="AS431" s="1">
        <v>5040</v>
      </c>
      <c r="AT431" s="1">
        <v>285</v>
      </c>
      <c r="AU431" s="1">
        <v>7675.369999999999</v>
      </c>
      <c r="AV431" s="1">
        <v>-3288.59</v>
      </c>
      <c r="AW431" s="1">
        <v>-4160.909999999998</v>
      </c>
      <c r="AX431" s="1">
        <v>3672.9799999999977</v>
      </c>
      <c r="AY431" s="1">
        <v>2076.8600000000006</v>
      </c>
      <c r="AZ431" s="1">
        <v>2478.3899999999994</v>
      </c>
      <c r="BA431" s="1">
        <v>0</v>
      </c>
      <c r="BB431" s="1">
        <v>0</v>
      </c>
      <c r="BC431" s="1">
        <v>0</v>
      </c>
      <c r="BD431" s="1">
        <v>0</v>
      </c>
      <c r="BE431" s="1">
        <v>-936.87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-936.87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4">
        <v>0</v>
      </c>
      <c r="ER431" s="1">
        <v>0</v>
      </c>
      <c r="ES431" s="35"/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f>SUMIF('[1]2026B and 2026F Details'!$AU:$AU,[1]GAE!$HZ431,'[1]2026B and 2026F Details'!DV:DV)</f>
        <v>0</v>
      </c>
      <c r="FS431" s="1">
        <f>SUMIF('[1]2026B and 2026F Details'!$AU:$AU,[1]GAE!$HZ431,'[1]2026B and 2026F Details'!DW:DW)</f>
        <v>0</v>
      </c>
      <c r="FT431" s="1">
        <f>SUMIF('[1]2026B and 2026F Details'!$AU:$AU,[1]GAE!$HZ431,'[1]2026B and 2026F Details'!DX:DX)</f>
        <v>0</v>
      </c>
      <c r="FU431" s="1">
        <f>SUMIF('[1]2026B and 2026F Details'!$AU:$AU,[1]GAE!$HZ431,'[1]2026B and 2026F Details'!DY:DY)</f>
        <v>0</v>
      </c>
      <c r="FV431" s="1">
        <f>SUMIF('[1]2026B and 2026F Details'!$AU:$AU,[1]GAE!$HZ431,'[1]2026B and 2026F Details'!DZ:DZ)</f>
        <v>0</v>
      </c>
      <c r="FW431" s="1">
        <f>SUMIF('[1]2026B and 2026F Details'!$AU:$AU,[1]GAE!$HZ431,'[1]2026B and 2026F Details'!EA:EA)</f>
        <v>0</v>
      </c>
      <c r="FX431" s="1">
        <f>SUMIF('[1]2026B and 2026F Details'!$AU:$AU,[1]GAE!$HZ431,'[1]2026B and 2026F Details'!EB:EB)</f>
        <v>0</v>
      </c>
      <c r="FY431" s="1">
        <f>SUMIF('[1]2026B and 2026F Details'!$AU:$AU,[1]GAE!$HZ431,'[1]2026B and 2026F Details'!EC:EC)</f>
        <v>0</v>
      </c>
      <c r="FZ431" s="1">
        <f>SUMIF('[1]2026B and 2026F Details'!$AU:$AU,[1]GAE!$HZ431,'[1]2026B and 2026F Details'!ED:ED)</f>
        <v>0</v>
      </c>
      <c r="GA431" s="1">
        <f>SUMIF('[1]2026B and 2026F Details'!$AU:$AU,[1]GAE!$HZ431,'[1]2026B and 2026F Details'!EE:EE)</f>
        <v>0</v>
      </c>
      <c r="GB431" s="1">
        <f>SUMIF('[1]2026B and 2026F Details'!$AU:$AU,[1]GAE!$HZ431,'[1]2026B and 2026F Details'!EF:EF)</f>
        <v>0</v>
      </c>
      <c r="GC431" s="1">
        <f>SUMIF('[1]2026B and 2026F Details'!$AU:$AU,[1]GAE!$HZ431,'[1]2026B and 2026F Details'!EG:EG)</f>
        <v>0</v>
      </c>
      <c r="GD431" t="s">
        <v>109</v>
      </c>
      <c r="GE431" t="s">
        <v>113</v>
      </c>
    </row>
    <row r="432" spans="1:187" x14ac:dyDescent="0.35">
      <c r="A432" t="s">
        <v>103</v>
      </c>
      <c r="B432" t="s">
        <v>104</v>
      </c>
      <c r="C432">
        <v>80132101</v>
      </c>
      <c r="D432">
        <v>61721101</v>
      </c>
      <c r="E432" s="1">
        <v>128.1</v>
      </c>
      <c r="F432" s="1">
        <v>5011.2599999999993</v>
      </c>
      <c r="G432" s="1">
        <v>2569.7400000000007</v>
      </c>
      <c r="H432" s="1">
        <v>5549.75</v>
      </c>
      <c r="I432" s="1">
        <v>-391.85000000000036</v>
      </c>
      <c r="J432" s="1">
        <v>-5111.67</v>
      </c>
      <c r="K432" s="1">
        <v>853.04000000000087</v>
      </c>
      <c r="L432" s="1">
        <v>1486.6099999999988</v>
      </c>
      <c r="M432" s="1">
        <v>1486.6100000000006</v>
      </c>
      <c r="N432" s="1">
        <v>1486.6100000000006</v>
      </c>
      <c r="O432" s="1">
        <v>-676.81000000000131</v>
      </c>
      <c r="P432" s="1">
        <v>2802.6500000000015</v>
      </c>
      <c r="Q432" s="1">
        <v>1485.28</v>
      </c>
      <c r="R432" s="1">
        <v>1779.03</v>
      </c>
      <c r="S432" s="1">
        <v>1375.4600000000005</v>
      </c>
      <c r="T432" s="1">
        <v>1722.33</v>
      </c>
      <c r="U432" s="1">
        <v>1572.33</v>
      </c>
      <c r="V432" s="1">
        <v>636.1299999999992</v>
      </c>
      <c r="W432" s="1">
        <v>4309.8600000000006</v>
      </c>
      <c r="X432" s="1">
        <v>-3889.3099999999995</v>
      </c>
      <c r="Y432" s="1">
        <v>3610.74</v>
      </c>
      <c r="Z432" s="1">
        <v>3472.7999999999993</v>
      </c>
      <c r="AA432" s="1">
        <v>103.18000000000029</v>
      </c>
      <c r="AB432" s="1">
        <v>1362.5000000000018</v>
      </c>
      <c r="AC432" s="1">
        <v>4296.8599999999997</v>
      </c>
      <c r="AD432" s="1">
        <v>5825.13</v>
      </c>
      <c r="AE432" s="1">
        <v>-859.36000000000058</v>
      </c>
      <c r="AF432" s="1">
        <v>1844.6400000000012</v>
      </c>
      <c r="AG432" s="1">
        <v>2050</v>
      </c>
      <c r="AH432" s="1">
        <v>1639.2799999999988</v>
      </c>
      <c r="AI432" s="1">
        <v>1895.5400000000009</v>
      </c>
      <c r="AJ432" s="1">
        <v>2050</v>
      </c>
      <c r="AK432" s="1">
        <v>3584.8199999999997</v>
      </c>
      <c r="AL432" s="1">
        <v>150</v>
      </c>
      <c r="AM432" s="1">
        <v>2815.5400000000009</v>
      </c>
      <c r="AN432" s="1">
        <v>1844.6399999999994</v>
      </c>
      <c r="AO432" s="1">
        <v>600</v>
      </c>
      <c r="AP432" s="1">
        <v>-50</v>
      </c>
      <c r="AQ432" s="1">
        <v>666.24</v>
      </c>
      <c r="AR432" s="1">
        <v>600</v>
      </c>
      <c r="AS432" s="1">
        <v>1169.9999999999998</v>
      </c>
      <c r="AT432" s="1">
        <v>3374.2800000000007</v>
      </c>
      <c r="AU432" s="1">
        <v>3194.6399999999994</v>
      </c>
      <c r="AV432" s="1">
        <v>2459.2800000000007</v>
      </c>
      <c r="AW432" s="1">
        <v>2513.2099999999991</v>
      </c>
      <c r="AX432" s="1">
        <v>3965.1200000000008</v>
      </c>
      <c r="AY432" s="1">
        <v>4160.8600000000006</v>
      </c>
      <c r="AZ432" s="1">
        <v>4926.9599999999991</v>
      </c>
      <c r="BA432" s="1">
        <v>0</v>
      </c>
      <c r="BB432" s="1">
        <v>0</v>
      </c>
      <c r="BC432" s="1">
        <v>0</v>
      </c>
      <c r="BD432" s="1">
        <v>0</v>
      </c>
      <c r="BE432" s="1">
        <v>-8935.09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-8935.09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4">
        <v>0</v>
      </c>
      <c r="ER432" s="1">
        <v>0</v>
      </c>
      <c r="ES432" s="35"/>
      <c r="ET432" s="1">
        <v>0</v>
      </c>
      <c r="EU432" s="1">
        <v>0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f>SUMIF('[1]2026B and 2026F Details'!$AU:$AU,[1]GAE!$HZ432,'[1]2026B and 2026F Details'!DV:DV)</f>
        <v>0</v>
      </c>
      <c r="FS432" s="1">
        <f>SUMIF('[1]2026B and 2026F Details'!$AU:$AU,[1]GAE!$HZ432,'[1]2026B and 2026F Details'!DW:DW)</f>
        <v>0</v>
      </c>
      <c r="FT432" s="1">
        <f>SUMIF('[1]2026B and 2026F Details'!$AU:$AU,[1]GAE!$HZ432,'[1]2026B and 2026F Details'!DX:DX)</f>
        <v>0</v>
      </c>
      <c r="FU432" s="1">
        <f>SUMIF('[1]2026B and 2026F Details'!$AU:$AU,[1]GAE!$HZ432,'[1]2026B and 2026F Details'!DY:DY)</f>
        <v>0</v>
      </c>
      <c r="FV432" s="1">
        <f>SUMIF('[1]2026B and 2026F Details'!$AU:$AU,[1]GAE!$HZ432,'[1]2026B and 2026F Details'!DZ:DZ)</f>
        <v>0</v>
      </c>
      <c r="FW432" s="1">
        <f>SUMIF('[1]2026B and 2026F Details'!$AU:$AU,[1]GAE!$HZ432,'[1]2026B and 2026F Details'!EA:EA)</f>
        <v>0</v>
      </c>
      <c r="FX432" s="1">
        <f>SUMIF('[1]2026B and 2026F Details'!$AU:$AU,[1]GAE!$HZ432,'[1]2026B and 2026F Details'!EB:EB)</f>
        <v>0</v>
      </c>
      <c r="FY432" s="1">
        <f>SUMIF('[1]2026B and 2026F Details'!$AU:$AU,[1]GAE!$HZ432,'[1]2026B and 2026F Details'!EC:EC)</f>
        <v>0</v>
      </c>
      <c r="FZ432" s="1">
        <f>SUMIF('[1]2026B and 2026F Details'!$AU:$AU,[1]GAE!$HZ432,'[1]2026B and 2026F Details'!ED:ED)</f>
        <v>0</v>
      </c>
      <c r="GA432" s="1">
        <f>SUMIF('[1]2026B and 2026F Details'!$AU:$AU,[1]GAE!$HZ432,'[1]2026B and 2026F Details'!EE:EE)</f>
        <v>0</v>
      </c>
      <c r="GB432" s="1">
        <f>SUMIF('[1]2026B and 2026F Details'!$AU:$AU,[1]GAE!$HZ432,'[1]2026B and 2026F Details'!EF:EF)</f>
        <v>0</v>
      </c>
      <c r="GC432" s="1">
        <f>SUMIF('[1]2026B and 2026F Details'!$AU:$AU,[1]GAE!$HZ432,'[1]2026B and 2026F Details'!EG:EG)</f>
        <v>0</v>
      </c>
      <c r="GD432" t="s">
        <v>109</v>
      </c>
      <c r="GE432" t="s">
        <v>113</v>
      </c>
    </row>
    <row r="433" spans="1:187" x14ac:dyDescent="0.35">
      <c r="A433" t="s">
        <v>103</v>
      </c>
      <c r="B433" t="s">
        <v>104</v>
      </c>
      <c r="C433">
        <v>80132102</v>
      </c>
      <c r="D433">
        <v>61721101</v>
      </c>
      <c r="E433" s="1">
        <v>1338.39</v>
      </c>
      <c r="F433" s="1">
        <v>1338.39</v>
      </c>
      <c r="G433" s="1">
        <v>1847.3699999999994</v>
      </c>
      <c r="H433" s="1">
        <v>1032.9800000000005</v>
      </c>
      <c r="I433" s="1">
        <v>1338.3900000000003</v>
      </c>
      <c r="J433" s="1">
        <v>1338.3899999999994</v>
      </c>
      <c r="K433" s="1">
        <v>1338.3899999999994</v>
      </c>
      <c r="L433" s="1">
        <v>1338.3900000000012</v>
      </c>
      <c r="M433" s="1">
        <v>1338.3899999999994</v>
      </c>
      <c r="N433" s="1">
        <v>1445.5100000000002</v>
      </c>
      <c r="O433" s="1">
        <v>1274.119999999999</v>
      </c>
      <c r="P433" s="1">
        <v>1338.3900000000012</v>
      </c>
      <c r="Q433" s="1">
        <v>1338.39</v>
      </c>
      <c r="R433" s="1">
        <v>1338.39</v>
      </c>
      <c r="S433" s="1">
        <v>1367.8799999999997</v>
      </c>
      <c r="T433" s="1">
        <v>1338.3900000000003</v>
      </c>
      <c r="U433" s="1">
        <v>1441.5599999999995</v>
      </c>
      <c r="V433" s="1">
        <v>566.01000000000022</v>
      </c>
      <c r="W433" s="1">
        <v>4015.170000000001</v>
      </c>
      <c r="X433" s="1">
        <v>-3691.9500000000007</v>
      </c>
      <c r="Y433" s="1">
        <v>4176.7800000000007</v>
      </c>
      <c r="Z433" s="1">
        <v>2838.3899999999994</v>
      </c>
      <c r="AA433" s="1">
        <v>1176.7700000000004</v>
      </c>
      <c r="AB433" s="1">
        <v>1838.3899999999976</v>
      </c>
      <c r="AC433" s="1">
        <v>676.78</v>
      </c>
      <c r="AD433" s="1">
        <v>1338.39</v>
      </c>
      <c r="AE433" s="1">
        <v>-161.61000000000013</v>
      </c>
      <c r="AF433" s="1">
        <v>1338.3899999999999</v>
      </c>
      <c r="AG433" s="1">
        <v>1500</v>
      </c>
      <c r="AH433" s="1">
        <v>1305.5299999999997</v>
      </c>
      <c r="AI433" s="1">
        <v>1338.3900000000003</v>
      </c>
      <c r="AJ433" s="1">
        <v>1500.0000000000009</v>
      </c>
      <c r="AK433" s="1">
        <v>2676.7799999999988</v>
      </c>
      <c r="AL433" s="1">
        <v>855</v>
      </c>
      <c r="AM433" s="1">
        <v>2373.3900000000012</v>
      </c>
      <c r="AN433" s="1">
        <v>1623.3899999999994</v>
      </c>
      <c r="AO433" s="1">
        <v>2800</v>
      </c>
      <c r="AP433" s="1">
        <v>2515</v>
      </c>
      <c r="AQ433" s="1">
        <v>0</v>
      </c>
      <c r="AR433" s="1">
        <v>2800</v>
      </c>
      <c r="AS433" s="1">
        <v>3370</v>
      </c>
      <c r="AT433" s="1">
        <v>285</v>
      </c>
      <c r="AU433" s="1">
        <v>4441.2700000000004</v>
      </c>
      <c r="AV433" s="1">
        <v>-1194.4899999999998</v>
      </c>
      <c r="AW433" s="1">
        <v>-1211.8100000000013</v>
      </c>
      <c r="AX433" s="1">
        <v>2247.9800000000014</v>
      </c>
      <c r="AY433" s="1">
        <v>1221.8600000000006</v>
      </c>
      <c r="AZ433" s="1">
        <v>1623.3899999999994</v>
      </c>
      <c r="BA433" s="1">
        <v>0</v>
      </c>
      <c r="BB433" s="1">
        <v>0</v>
      </c>
      <c r="BC433" s="1">
        <v>0</v>
      </c>
      <c r="BD433" s="1">
        <v>0</v>
      </c>
      <c r="BE433" s="1">
        <v>-490.74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-490.74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4">
        <v>0</v>
      </c>
      <c r="ER433" s="1">
        <v>0</v>
      </c>
      <c r="ES433" s="35"/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f>SUMIF('[1]2026B and 2026F Details'!$AU:$AU,[1]GAE!$HZ433,'[1]2026B and 2026F Details'!DV:DV)</f>
        <v>0</v>
      </c>
      <c r="FS433" s="1">
        <f>SUMIF('[1]2026B and 2026F Details'!$AU:$AU,[1]GAE!$HZ433,'[1]2026B and 2026F Details'!DW:DW)</f>
        <v>0</v>
      </c>
      <c r="FT433" s="1">
        <f>SUMIF('[1]2026B and 2026F Details'!$AU:$AU,[1]GAE!$HZ433,'[1]2026B and 2026F Details'!DX:DX)</f>
        <v>0</v>
      </c>
      <c r="FU433" s="1">
        <f>SUMIF('[1]2026B and 2026F Details'!$AU:$AU,[1]GAE!$HZ433,'[1]2026B and 2026F Details'!DY:DY)</f>
        <v>0</v>
      </c>
      <c r="FV433" s="1">
        <f>SUMIF('[1]2026B and 2026F Details'!$AU:$AU,[1]GAE!$HZ433,'[1]2026B and 2026F Details'!DZ:DZ)</f>
        <v>0</v>
      </c>
      <c r="FW433" s="1">
        <f>SUMIF('[1]2026B and 2026F Details'!$AU:$AU,[1]GAE!$HZ433,'[1]2026B and 2026F Details'!EA:EA)</f>
        <v>0</v>
      </c>
      <c r="FX433" s="1">
        <f>SUMIF('[1]2026B and 2026F Details'!$AU:$AU,[1]GAE!$HZ433,'[1]2026B and 2026F Details'!EB:EB)</f>
        <v>0</v>
      </c>
      <c r="FY433" s="1">
        <f>SUMIF('[1]2026B and 2026F Details'!$AU:$AU,[1]GAE!$HZ433,'[1]2026B and 2026F Details'!EC:EC)</f>
        <v>0</v>
      </c>
      <c r="FZ433" s="1">
        <f>SUMIF('[1]2026B and 2026F Details'!$AU:$AU,[1]GAE!$HZ433,'[1]2026B and 2026F Details'!ED:ED)</f>
        <v>0</v>
      </c>
      <c r="GA433" s="1">
        <f>SUMIF('[1]2026B and 2026F Details'!$AU:$AU,[1]GAE!$HZ433,'[1]2026B and 2026F Details'!EE:EE)</f>
        <v>0</v>
      </c>
      <c r="GB433" s="1">
        <f>SUMIF('[1]2026B and 2026F Details'!$AU:$AU,[1]GAE!$HZ433,'[1]2026B and 2026F Details'!EF:EF)</f>
        <v>0</v>
      </c>
      <c r="GC433" s="1">
        <f>SUMIF('[1]2026B and 2026F Details'!$AU:$AU,[1]GAE!$HZ433,'[1]2026B and 2026F Details'!EG:EG)</f>
        <v>0</v>
      </c>
      <c r="GD433" t="s">
        <v>109</v>
      </c>
      <c r="GE433" t="s">
        <v>113</v>
      </c>
    </row>
    <row r="434" spans="1:187" x14ac:dyDescent="0.35">
      <c r="A434" t="s">
        <v>103</v>
      </c>
      <c r="B434" t="s">
        <v>104</v>
      </c>
      <c r="C434">
        <v>80133102</v>
      </c>
      <c r="D434">
        <v>61721101</v>
      </c>
      <c r="E434" s="1">
        <v>893.74</v>
      </c>
      <c r="F434" s="1">
        <v>1027.67</v>
      </c>
      <c r="G434" s="1">
        <v>808.99</v>
      </c>
      <c r="H434" s="1">
        <v>896.34999999999991</v>
      </c>
      <c r="I434" s="1">
        <v>889.29</v>
      </c>
      <c r="J434" s="1">
        <v>891.96</v>
      </c>
      <c r="K434" s="1">
        <v>1191.96</v>
      </c>
      <c r="L434" s="1">
        <v>1191.96</v>
      </c>
      <c r="M434" s="1">
        <v>1196.4099999999999</v>
      </c>
      <c r="N434" s="1">
        <v>1227.2199999999993</v>
      </c>
      <c r="O434" s="1">
        <v>1553.130000000001</v>
      </c>
      <c r="P434" s="1">
        <v>1021.8500000000004</v>
      </c>
      <c r="Q434" s="1">
        <v>1305.3399999999999</v>
      </c>
      <c r="R434" s="1">
        <v>1218.2700000000002</v>
      </c>
      <c r="S434" s="1">
        <v>1217.42</v>
      </c>
      <c r="T434" s="1">
        <v>1649.9900000000002</v>
      </c>
      <c r="U434" s="1">
        <v>1349.9899999999998</v>
      </c>
      <c r="V434" s="1">
        <v>-60.710000000000036</v>
      </c>
      <c r="W434" s="1">
        <v>5998.1799999999994</v>
      </c>
      <c r="X434" s="1">
        <v>167.84000000000015</v>
      </c>
      <c r="Y434" s="1">
        <v>-1916.08</v>
      </c>
      <c r="Z434" s="1">
        <v>5808.0199999999986</v>
      </c>
      <c r="AA434" s="1">
        <v>5653.09</v>
      </c>
      <c r="AB434" s="1">
        <v>4492.84</v>
      </c>
      <c r="AC434" s="1">
        <v>-324.12</v>
      </c>
      <c r="AD434" s="1">
        <v>1783.92</v>
      </c>
      <c r="AE434" s="1">
        <v>783.91999999999985</v>
      </c>
      <c r="AF434" s="1">
        <v>1783.92</v>
      </c>
      <c r="AG434" s="1">
        <v>2000.0000000000005</v>
      </c>
      <c r="AH434" s="1">
        <v>1852.8499999999995</v>
      </c>
      <c r="AI434" s="1">
        <v>2068.92</v>
      </c>
      <c r="AJ434" s="1">
        <v>2285</v>
      </c>
      <c r="AK434" s="1">
        <v>3972.4799999999996</v>
      </c>
      <c r="AL434" s="1">
        <v>285</v>
      </c>
      <c r="AM434" s="1">
        <v>-431.07999999999993</v>
      </c>
      <c r="AN434" s="1">
        <v>2468.92</v>
      </c>
      <c r="AO434" s="1">
        <v>2700</v>
      </c>
      <c r="AP434" s="1">
        <v>2415</v>
      </c>
      <c r="AQ434" s="1">
        <v>2700</v>
      </c>
      <c r="AR434" s="1">
        <v>2200</v>
      </c>
      <c r="AS434" s="1">
        <v>3270</v>
      </c>
      <c r="AT434" s="1">
        <v>285</v>
      </c>
      <c r="AU434" s="1">
        <v>3556.4799999999996</v>
      </c>
      <c r="AV434" s="1">
        <v>581.36000000000058</v>
      </c>
      <c r="AW434" s="1">
        <v>153.15000000000146</v>
      </c>
      <c r="AX434" s="1">
        <v>4685.3499999999985</v>
      </c>
      <c r="AY434" s="1">
        <v>4066.9199999999983</v>
      </c>
      <c r="AZ434" s="1">
        <v>3139.2800000000025</v>
      </c>
      <c r="BA434" s="1">
        <v>0</v>
      </c>
      <c r="BB434" s="1">
        <v>0</v>
      </c>
      <c r="BC434" s="1">
        <v>0</v>
      </c>
      <c r="BD434" s="1">
        <v>0</v>
      </c>
      <c r="BE434" s="1">
        <v>-3361.4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-3361.4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4">
        <v>0</v>
      </c>
      <c r="ER434" s="1">
        <v>0</v>
      </c>
      <c r="ES434" s="35"/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f>SUMIF('[1]2026B and 2026F Details'!$AU:$AU,[1]GAE!$HZ434,'[1]2026B and 2026F Details'!DV:DV)</f>
        <v>0</v>
      </c>
      <c r="FS434" s="1">
        <f>SUMIF('[1]2026B and 2026F Details'!$AU:$AU,[1]GAE!$HZ434,'[1]2026B and 2026F Details'!DW:DW)</f>
        <v>0</v>
      </c>
      <c r="FT434" s="1">
        <f>SUMIF('[1]2026B and 2026F Details'!$AU:$AU,[1]GAE!$HZ434,'[1]2026B and 2026F Details'!DX:DX)</f>
        <v>0</v>
      </c>
      <c r="FU434" s="1">
        <f>SUMIF('[1]2026B and 2026F Details'!$AU:$AU,[1]GAE!$HZ434,'[1]2026B and 2026F Details'!DY:DY)</f>
        <v>0</v>
      </c>
      <c r="FV434" s="1">
        <f>SUMIF('[1]2026B and 2026F Details'!$AU:$AU,[1]GAE!$HZ434,'[1]2026B and 2026F Details'!DZ:DZ)</f>
        <v>0</v>
      </c>
      <c r="FW434" s="1">
        <f>SUMIF('[1]2026B and 2026F Details'!$AU:$AU,[1]GAE!$HZ434,'[1]2026B and 2026F Details'!EA:EA)</f>
        <v>0</v>
      </c>
      <c r="FX434" s="1">
        <f>SUMIF('[1]2026B and 2026F Details'!$AU:$AU,[1]GAE!$HZ434,'[1]2026B and 2026F Details'!EB:EB)</f>
        <v>0</v>
      </c>
      <c r="FY434" s="1">
        <f>SUMIF('[1]2026B and 2026F Details'!$AU:$AU,[1]GAE!$HZ434,'[1]2026B and 2026F Details'!EC:EC)</f>
        <v>0</v>
      </c>
      <c r="FZ434" s="1">
        <f>SUMIF('[1]2026B and 2026F Details'!$AU:$AU,[1]GAE!$HZ434,'[1]2026B and 2026F Details'!ED:ED)</f>
        <v>0</v>
      </c>
      <c r="GA434" s="1">
        <f>SUMIF('[1]2026B and 2026F Details'!$AU:$AU,[1]GAE!$HZ434,'[1]2026B and 2026F Details'!EE:EE)</f>
        <v>0</v>
      </c>
      <c r="GB434" s="1">
        <f>SUMIF('[1]2026B and 2026F Details'!$AU:$AU,[1]GAE!$HZ434,'[1]2026B and 2026F Details'!EF:EF)</f>
        <v>0</v>
      </c>
      <c r="GC434" s="1">
        <f>SUMIF('[1]2026B and 2026F Details'!$AU:$AU,[1]GAE!$HZ434,'[1]2026B and 2026F Details'!EG:EG)</f>
        <v>0</v>
      </c>
      <c r="GD434" t="s">
        <v>109</v>
      </c>
      <c r="GE434" t="s">
        <v>113</v>
      </c>
    </row>
    <row r="435" spans="1:187" x14ac:dyDescent="0.35">
      <c r="A435" t="s">
        <v>103</v>
      </c>
      <c r="B435" t="s">
        <v>104</v>
      </c>
      <c r="C435">
        <v>80133103</v>
      </c>
      <c r="D435">
        <v>61721101</v>
      </c>
      <c r="E435" s="1">
        <v>-875.47</v>
      </c>
      <c r="F435" s="1">
        <v>8373.0300000000007</v>
      </c>
      <c r="G435" s="1">
        <v>3892.95</v>
      </c>
      <c r="H435" s="1">
        <v>3933.8999999999996</v>
      </c>
      <c r="I435" s="1">
        <v>3868.4200000000019</v>
      </c>
      <c r="J435" s="1">
        <v>-9948.3000000000011</v>
      </c>
      <c r="K435" s="1">
        <v>4415</v>
      </c>
      <c r="L435" s="1">
        <v>2310</v>
      </c>
      <c r="M435" s="1">
        <v>2309.9999999999982</v>
      </c>
      <c r="N435" s="1">
        <v>2310</v>
      </c>
      <c r="O435" s="1">
        <v>2310</v>
      </c>
      <c r="P435" s="1">
        <v>2310</v>
      </c>
      <c r="Q435" s="1">
        <v>2310</v>
      </c>
      <c r="R435" s="1">
        <v>2310</v>
      </c>
      <c r="S435" s="1">
        <v>0</v>
      </c>
      <c r="T435" s="1">
        <v>4620</v>
      </c>
      <c r="U435" s="1">
        <v>2310</v>
      </c>
      <c r="V435" s="1">
        <v>7983.9199999999983</v>
      </c>
      <c r="W435" s="1">
        <v>5820</v>
      </c>
      <c r="X435" s="1">
        <v>-3243.9199999999983</v>
      </c>
      <c r="Y435" s="1">
        <v>1565.75</v>
      </c>
      <c r="Z435" s="1">
        <v>1725</v>
      </c>
      <c r="AA435" s="1">
        <v>2010</v>
      </c>
      <c r="AB435" s="1">
        <v>16185.5</v>
      </c>
      <c r="AC435" s="1">
        <v>515.24</v>
      </c>
      <c r="AD435" s="1">
        <v>3718.42</v>
      </c>
      <c r="AE435" s="1">
        <v>-3789.43</v>
      </c>
      <c r="AF435" s="1">
        <v>2402.04</v>
      </c>
      <c r="AG435" s="1">
        <v>3010.0000000000005</v>
      </c>
      <c r="AH435" s="1">
        <v>2793.92</v>
      </c>
      <c r="AI435" s="1">
        <v>2901.9599999999991</v>
      </c>
      <c r="AJ435" s="1">
        <v>4279.83</v>
      </c>
      <c r="AK435" s="1">
        <v>3793.9200000000019</v>
      </c>
      <c r="AL435" s="1">
        <v>2010</v>
      </c>
      <c r="AM435" s="1">
        <v>3515.2999999999993</v>
      </c>
      <c r="AN435" s="1">
        <v>2901.9599999999991</v>
      </c>
      <c r="AO435" s="1">
        <v>8927.68</v>
      </c>
      <c r="AP435" s="1">
        <v>6917.68</v>
      </c>
      <c r="AQ435" s="1">
        <v>0</v>
      </c>
      <c r="AR435" s="1">
        <v>8927.68</v>
      </c>
      <c r="AS435" s="1">
        <v>13997.68</v>
      </c>
      <c r="AT435" s="1">
        <v>2695</v>
      </c>
      <c r="AU435" s="1">
        <v>0</v>
      </c>
      <c r="AV435" s="1">
        <v>7173.9199999999983</v>
      </c>
      <c r="AW435" s="1">
        <v>-19269.68</v>
      </c>
      <c r="AX435" s="1">
        <v>4003.2099999999991</v>
      </c>
      <c r="AY435" s="1">
        <v>7983.4900000000052</v>
      </c>
      <c r="AZ435" s="1">
        <v>4948.3899999999994</v>
      </c>
      <c r="BA435" s="1">
        <v>0</v>
      </c>
      <c r="BB435" s="1">
        <v>0</v>
      </c>
      <c r="BC435" s="1">
        <v>-15</v>
      </c>
      <c r="BD435" s="1">
        <v>15</v>
      </c>
      <c r="BE435" s="1">
        <v>-1321.25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-15</v>
      </c>
      <c r="DL435" s="1">
        <v>15</v>
      </c>
      <c r="DM435" s="1">
        <v>-1321.25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4">
        <v>0</v>
      </c>
      <c r="ER435" s="1">
        <v>0</v>
      </c>
      <c r="ES435" s="35"/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f>SUMIF('[1]2026B and 2026F Details'!$AU:$AU,[1]GAE!$HZ435,'[1]2026B and 2026F Details'!DV:DV)</f>
        <v>0</v>
      </c>
      <c r="FS435" s="1">
        <f>SUMIF('[1]2026B and 2026F Details'!$AU:$AU,[1]GAE!$HZ435,'[1]2026B and 2026F Details'!DW:DW)</f>
        <v>0</v>
      </c>
      <c r="FT435" s="1">
        <f>SUMIF('[1]2026B and 2026F Details'!$AU:$AU,[1]GAE!$HZ435,'[1]2026B and 2026F Details'!DX:DX)</f>
        <v>0</v>
      </c>
      <c r="FU435" s="1">
        <f>SUMIF('[1]2026B and 2026F Details'!$AU:$AU,[1]GAE!$HZ435,'[1]2026B and 2026F Details'!DY:DY)</f>
        <v>0</v>
      </c>
      <c r="FV435" s="1">
        <f>SUMIF('[1]2026B and 2026F Details'!$AU:$AU,[1]GAE!$HZ435,'[1]2026B and 2026F Details'!DZ:DZ)</f>
        <v>0</v>
      </c>
      <c r="FW435" s="1">
        <f>SUMIF('[1]2026B and 2026F Details'!$AU:$AU,[1]GAE!$HZ435,'[1]2026B and 2026F Details'!EA:EA)</f>
        <v>0</v>
      </c>
      <c r="FX435" s="1">
        <f>SUMIF('[1]2026B and 2026F Details'!$AU:$AU,[1]GAE!$HZ435,'[1]2026B and 2026F Details'!EB:EB)</f>
        <v>0</v>
      </c>
      <c r="FY435" s="1">
        <f>SUMIF('[1]2026B and 2026F Details'!$AU:$AU,[1]GAE!$HZ435,'[1]2026B and 2026F Details'!EC:EC)</f>
        <v>0</v>
      </c>
      <c r="FZ435" s="1">
        <f>SUMIF('[1]2026B and 2026F Details'!$AU:$AU,[1]GAE!$HZ435,'[1]2026B and 2026F Details'!ED:ED)</f>
        <v>0</v>
      </c>
      <c r="GA435" s="1">
        <f>SUMIF('[1]2026B and 2026F Details'!$AU:$AU,[1]GAE!$HZ435,'[1]2026B and 2026F Details'!EE:EE)</f>
        <v>0</v>
      </c>
      <c r="GB435" s="1">
        <f>SUMIF('[1]2026B and 2026F Details'!$AU:$AU,[1]GAE!$HZ435,'[1]2026B and 2026F Details'!EF:EF)</f>
        <v>0</v>
      </c>
      <c r="GC435" s="1">
        <f>SUMIF('[1]2026B and 2026F Details'!$AU:$AU,[1]GAE!$HZ435,'[1]2026B and 2026F Details'!EG:EG)</f>
        <v>0</v>
      </c>
      <c r="GD435" t="s">
        <v>109</v>
      </c>
      <c r="GE435" t="s">
        <v>113</v>
      </c>
    </row>
    <row r="436" spans="1:187" x14ac:dyDescent="0.35">
      <c r="A436" t="s">
        <v>103</v>
      </c>
      <c r="B436" t="s">
        <v>104</v>
      </c>
      <c r="C436">
        <v>80134102</v>
      </c>
      <c r="D436">
        <v>61721101</v>
      </c>
      <c r="E436" s="1">
        <v>3421.53</v>
      </c>
      <c r="F436" s="1">
        <v>2232.5399999999995</v>
      </c>
      <c r="G436" s="1">
        <v>3431.0500000000011</v>
      </c>
      <c r="H436" s="1">
        <v>-399.44000000000051</v>
      </c>
      <c r="I436" s="1">
        <v>2415.92</v>
      </c>
      <c r="J436" s="1">
        <v>-645.05999999999949</v>
      </c>
      <c r="K436" s="1">
        <v>2772.7299999999996</v>
      </c>
      <c r="L436" s="1">
        <v>1015.3500000000004</v>
      </c>
      <c r="M436" s="1">
        <v>1611.3499999999985</v>
      </c>
      <c r="N436" s="1">
        <v>1799.7399999999998</v>
      </c>
      <c r="O436" s="1">
        <v>1526.5</v>
      </c>
      <c r="P436" s="1">
        <v>2028.6900000000023</v>
      </c>
      <c r="Q436" s="1">
        <v>1698.42</v>
      </c>
      <c r="R436" s="1">
        <v>4496.6899999999996</v>
      </c>
      <c r="S436" s="1">
        <v>2195.2699999999995</v>
      </c>
      <c r="T436" s="1">
        <v>2376.2600000000002</v>
      </c>
      <c r="U436" s="1">
        <v>2454.2300000000014</v>
      </c>
      <c r="V436" s="1">
        <v>1517.0599999999995</v>
      </c>
      <c r="W436" s="1">
        <v>2675.880000000001</v>
      </c>
      <c r="X436" s="1">
        <v>-2457.7900000000009</v>
      </c>
      <c r="Y436" s="1">
        <v>4283.9199999999983</v>
      </c>
      <c r="Z436" s="1">
        <v>5991.9600000000028</v>
      </c>
      <c r="AA436" s="1">
        <v>5786.48</v>
      </c>
      <c r="AB436" s="1">
        <v>16981.62</v>
      </c>
      <c r="AC436" s="1">
        <v>-13898.61</v>
      </c>
      <c r="AD436" s="1">
        <v>2230.3500000000004</v>
      </c>
      <c r="AE436" s="1">
        <v>1730.3500000000004</v>
      </c>
      <c r="AF436" s="1">
        <v>2230.3499999999995</v>
      </c>
      <c r="AG436" s="1">
        <v>2500</v>
      </c>
      <c r="AH436" s="1">
        <v>1960.7000000000003</v>
      </c>
      <c r="AI436" s="1">
        <v>891.96</v>
      </c>
      <c r="AJ436" s="1">
        <v>2500</v>
      </c>
      <c r="AK436" s="1">
        <v>4464.7299999999996</v>
      </c>
      <c r="AL436" s="1">
        <v>0</v>
      </c>
      <c r="AM436" s="1">
        <v>3480.3500000000004</v>
      </c>
      <c r="AN436" s="1">
        <v>3568.74</v>
      </c>
      <c r="AO436" s="1">
        <v>3500</v>
      </c>
      <c r="AP436" s="1">
        <v>4000</v>
      </c>
      <c r="AQ436" s="1">
        <v>0</v>
      </c>
      <c r="AR436" s="1">
        <v>4000</v>
      </c>
      <c r="AS436" s="1">
        <v>4000</v>
      </c>
      <c r="AT436" s="1">
        <v>0</v>
      </c>
      <c r="AU436" s="1">
        <v>6637.5499999999993</v>
      </c>
      <c r="AV436" s="1">
        <v>-2176.8499999999985</v>
      </c>
      <c r="AW436" s="1">
        <v>-1730.7700000000004</v>
      </c>
      <c r="AX436" s="1">
        <v>2771.1899999999987</v>
      </c>
      <c r="AY436" s="1">
        <v>11572.460000000003</v>
      </c>
      <c r="AZ436" s="1">
        <v>10534.82</v>
      </c>
      <c r="BA436" s="1">
        <v>0</v>
      </c>
      <c r="BB436" s="1">
        <v>0</v>
      </c>
      <c r="BC436" s="1">
        <v>0</v>
      </c>
      <c r="BD436" s="1">
        <v>0</v>
      </c>
      <c r="BE436" s="1">
        <v>-6325.05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-6325.05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4">
        <v>0</v>
      </c>
      <c r="ER436" s="1">
        <v>0</v>
      </c>
      <c r="ES436" s="35"/>
      <c r="ET436" s="1">
        <v>0</v>
      </c>
      <c r="EU436" s="1">
        <v>0</v>
      </c>
      <c r="EV436" s="1">
        <v>0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f>SUMIF('[1]2026B and 2026F Details'!$AU:$AU,[1]GAE!$HZ436,'[1]2026B and 2026F Details'!DV:DV)</f>
        <v>0</v>
      </c>
      <c r="FS436" s="1">
        <f>SUMIF('[1]2026B and 2026F Details'!$AU:$AU,[1]GAE!$HZ436,'[1]2026B and 2026F Details'!DW:DW)</f>
        <v>0</v>
      </c>
      <c r="FT436" s="1">
        <f>SUMIF('[1]2026B and 2026F Details'!$AU:$AU,[1]GAE!$HZ436,'[1]2026B and 2026F Details'!DX:DX)</f>
        <v>0</v>
      </c>
      <c r="FU436" s="1">
        <f>SUMIF('[1]2026B and 2026F Details'!$AU:$AU,[1]GAE!$HZ436,'[1]2026B and 2026F Details'!DY:DY)</f>
        <v>0</v>
      </c>
      <c r="FV436" s="1">
        <f>SUMIF('[1]2026B and 2026F Details'!$AU:$AU,[1]GAE!$HZ436,'[1]2026B and 2026F Details'!DZ:DZ)</f>
        <v>0</v>
      </c>
      <c r="FW436" s="1">
        <f>SUMIF('[1]2026B and 2026F Details'!$AU:$AU,[1]GAE!$HZ436,'[1]2026B and 2026F Details'!EA:EA)</f>
        <v>0</v>
      </c>
      <c r="FX436" s="1">
        <f>SUMIF('[1]2026B and 2026F Details'!$AU:$AU,[1]GAE!$HZ436,'[1]2026B and 2026F Details'!EB:EB)</f>
        <v>0</v>
      </c>
      <c r="FY436" s="1">
        <f>SUMIF('[1]2026B and 2026F Details'!$AU:$AU,[1]GAE!$HZ436,'[1]2026B and 2026F Details'!EC:EC)</f>
        <v>0</v>
      </c>
      <c r="FZ436" s="1">
        <f>SUMIF('[1]2026B and 2026F Details'!$AU:$AU,[1]GAE!$HZ436,'[1]2026B and 2026F Details'!ED:ED)</f>
        <v>0</v>
      </c>
      <c r="GA436" s="1">
        <f>SUMIF('[1]2026B and 2026F Details'!$AU:$AU,[1]GAE!$HZ436,'[1]2026B and 2026F Details'!EE:EE)</f>
        <v>0</v>
      </c>
      <c r="GB436" s="1">
        <f>SUMIF('[1]2026B and 2026F Details'!$AU:$AU,[1]GAE!$HZ436,'[1]2026B and 2026F Details'!EF:EF)</f>
        <v>0</v>
      </c>
      <c r="GC436" s="1">
        <f>SUMIF('[1]2026B and 2026F Details'!$AU:$AU,[1]GAE!$HZ436,'[1]2026B and 2026F Details'!EG:EG)</f>
        <v>0</v>
      </c>
      <c r="GD436" t="s">
        <v>109</v>
      </c>
      <c r="GE436" t="s">
        <v>113</v>
      </c>
    </row>
    <row r="437" spans="1:187" x14ac:dyDescent="0.35">
      <c r="A437" t="s">
        <v>103</v>
      </c>
      <c r="B437" t="s">
        <v>104</v>
      </c>
      <c r="C437">
        <v>80134103</v>
      </c>
      <c r="D437">
        <v>61721101</v>
      </c>
      <c r="E437" s="1">
        <v>0</v>
      </c>
      <c r="F437" s="1">
        <v>0</v>
      </c>
      <c r="G437" s="1">
        <v>0</v>
      </c>
      <c r="H437" s="1">
        <v>4136.1499999999996</v>
      </c>
      <c r="I437" s="1">
        <v>1242.21</v>
      </c>
      <c r="J437" s="1">
        <v>2355.38</v>
      </c>
      <c r="K437" s="1">
        <v>1338.3899999999994</v>
      </c>
      <c r="L437" s="1">
        <v>6684.7000000000007</v>
      </c>
      <c r="M437" s="1">
        <v>5062.5399999999991</v>
      </c>
      <c r="N437" s="1">
        <v>2378.5</v>
      </c>
      <c r="O437" s="1">
        <v>3197.2000000000007</v>
      </c>
      <c r="P437" s="1">
        <v>3202.5699999999997</v>
      </c>
      <c r="Q437" s="1">
        <v>3573.69</v>
      </c>
      <c r="R437" s="1">
        <v>3814.02</v>
      </c>
      <c r="S437" s="1">
        <v>3400.88</v>
      </c>
      <c r="T437" s="1">
        <v>3936.5200000000004</v>
      </c>
      <c r="U437" s="1">
        <v>3690.3600000000006</v>
      </c>
      <c r="V437" s="1">
        <v>2996.66</v>
      </c>
      <c r="W437" s="1">
        <v>8424.4199999999983</v>
      </c>
      <c r="X437" s="1">
        <v>-7572.3600000000006</v>
      </c>
      <c r="Y437" s="1">
        <v>5555.27</v>
      </c>
      <c r="Z437" s="1">
        <v>10884.260000000002</v>
      </c>
      <c r="AA437" s="1">
        <v>8378.6599999999962</v>
      </c>
      <c r="AB437" s="1">
        <v>13155.090000000004</v>
      </c>
      <c r="AC437" s="1">
        <v>-1617.7</v>
      </c>
      <c r="AD437" s="1">
        <v>3904.5600000000004</v>
      </c>
      <c r="AE437" s="1">
        <v>2722.9599999999996</v>
      </c>
      <c r="AF437" s="1">
        <v>3499.2800000000007</v>
      </c>
      <c r="AG437" s="1">
        <v>4785</v>
      </c>
      <c r="AH437" s="1">
        <v>3988.5399999999991</v>
      </c>
      <c r="AI437" s="1">
        <v>3517.130000000001</v>
      </c>
      <c r="AJ437" s="1">
        <v>4785</v>
      </c>
      <c r="AK437" s="1">
        <v>8533.1899999999987</v>
      </c>
      <c r="AL437" s="1">
        <v>977</v>
      </c>
      <c r="AM437" s="1">
        <v>6636.7700000000041</v>
      </c>
      <c r="AN437" s="1">
        <v>4525.8699999999953</v>
      </c>
      <c r="AO437" s="1">
        <v>4935.92</v>
      </c>
      <c r="AP437" s="1">
        <v>4650.91</v>
      </c>
      <c r="AQ437" s="1">
        <v>0</v>
      </c>
      <c r="AR437" s="1">
        <v>4935.92</v>
      </c>
      <c r="AS437" s="1">
        <v>5005.9199999999983</v>
      </c>
      <c r="AT437" s="1">
        <v>285</v>
      </c>
      <c r="AU437" s="1">
        <v>9079.8100000000013</v>
      </c>
      <c r="AV437" s="1">
        <v>-4735.7200000000012</v>
      </c>
      <c r="AW437" s="1">
        <v>-3539.0199999999968</v>
      </c>
      <c r="AX437" s="1">
        <v>4790.4399999999987</v>
      </c>
      <c r="AY437" s="1">
        <v>137.45000000000073</v>
      </c>
      <c r="AZ437" s="1">
        <v>2651.5299999999988</v>
      </c>
      <c r="BA437" s="1">
        <v>0</v>
      </c>
      <c r="BB437" s="1">
        <v>0</v>
      </c>
      <c r="BC437" s="1">
        <v>0</v>
      </c>
      <c r="BD437" s="1">
        <v>0</v>
      </c>
      <c r="BE437" s="1">
        <v>-867.74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-867.74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4">
        <v>0</v>
      </c>
      <c r="ER437" s="1">
        <v>0</v>
      </c>
      <c r="ES437" s="35"/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f>SUMIF('[1]2026B and 2026F Details'!$AU:$AU,[1]GAE!$HZ437,'[1]2026B and 2026F Details'!DV:DV)</f>
        <v>0</v>
      </c>
      <c r="FS437" s="1">
        <f>SUMIF('[1]2026B and 2026F Details'!$AU:$AU,[1]GAE!$HZ437,'[1]2026B and 2026F Details'!DW:DW)</f>
        <v>0</v>
      </c>
      <c r="FT437" s="1">
        <f>SUMIF('[1]2026B and 2026F Details'!$AU:$AU,[1]GAE!$HZ437,'[1]2026B and 2026F Details'!DX:DX)</f>
        <v>0</v>
      </c>
      <c r="FU437" s="1">
        <f>SUMIF('[1]2026B and 2026F Details'!$AU:$AU,[1]GAE!$HZ437,'[1]2026B and 2026F Details'!DY:DY)</f>
        <v>0</v>
      </c>
      <c r="FV437" s="1">
        <f>SUMIF('[1]2026B and 2026F Details'!$AU:$AU,[1]GAE!$HZ437,'[1]2026B and 2026F Details'!DZ:DZ)</f>
        <v>0</v>
      </c>
      <c r="FW437" s="1">
        <f>SUMIF('[1]2026B and 2026F Details'!$AU:$AU,[1]GAE!$HZ437,'[1]2026B and 2026F Details'!EA:EA)</f>
        <v>0</v>
      </c>
      <c r="FX437" s="1">
        <f>SUMIF('[1]2026B and 2026F Details'!$AU:$AU,[1]GAE!$HZ437,'[1]2026B and 2026F Details'!EB:EB)</f>
        <v>0</v>
      </c>
      <c r="FY437" s="1">
        <f>SUMIF('[1]2026B and 2026F Details'!$AU:$AU,[1]GAE!$HZ437,'[1]2026B and 2026F Details'!EC:EC)</f>
        <v>0</v>
      </c>
      <c r="FZ437" s="1">
        <f>SUMIF('[1]2026B and 2026F Details'!$AU:$AU,[1]GAE!$HZ437,'[1]2026B and 2026F Details'!ED:ED)</f>
        <v>0</v>
      </c>
      <c r="GA437" s="1">
        <f>SUMIF('[1]2026B and 2026F Details'!$AU:$AU,[1]GAE!$HZ437,'[1]2026B and 2026F Details'!EE:EE)</f>
        <v>0</v>
      </c>
      <c r="GB437" s="1">
        <f>SUMIF('[1]2026B and 2026F Details'!$AU:$AU,[1]GAE!$HZ437,'[1]2026B and 2026F Details'!EF:EF)</f>
        <v>0</v>
      </c>
      <c r="GC437" s="1">
        <f>SUMIF('[1]2026B and 2026F Details'!$AU:$AU,[1]GAE!$HZ437,'[1]2026B and 2026F Details'!EG:EG)</f>
        <v>0</v>
      </c>
      <c r="GD437" t="s">
        <v>109</v>
      </c>
      <c r="GE437" t="s">
        <v>113</v>
      </c>
    </row>
    <row r="438" spans="1:187" x14ac:dyDescent="0.35">
      <c r="A438" t="s">
        <v>103</v>
      </c>
      <c r="B438" t="s">
        <v>104</v>
      </c>
      <c r="C438">
        <v>80211101</v>
      </c>
      <c r="D438">
        <v>61721101</v>
      </c>
      <c r="E438" s="1">
        <v>-56075.06</v>
      </c>
      <c r="F438" s="1">
        <v>56075.06</v>
      </c>
      <c r="G438" s="1">
        <v>3891.48</v>
      </c>
      <c r="H438" s="1">
        <v>0</v>
      </c>
      <c r="I438" s="1">
        <v>1324.1</v>
      </c>
      <c r="J438" s="1">
        <v>-1456.62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-16554.919999999998</v>
      </c>
      <c r="X438" s="1">
        <v>16554.919999999998</v>
      </c>
      <c r="Y438" s="1">
        <v>0</v>
      </c>
      <c r="Z438" s="1">
        <v>-16554.919999999998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4">
        <v>0</v>
      </c>
      <c r="ER438" s="1">
        <v>0</v>
      </c>
      <c r="ES438" s="35"/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f>SUMIF('[1]2026B and 2026F Details'!$AU:$AU,[1]GAE!$HZ438,'[1]2026B and 2026F Details'!DV:DV)</f>
        <v>0</v>
      </c>
      <c r="FS438" s="1">
        <f>SUMIF('[1]2026B and 2026F Details'!$AU:$AU,[1]GAE!$HZ438,'[1]2026B and 2026F Details'!DW:DW)</f>
        <v>0</v>
      </c>
      <c r="FT438" s="1">
        <f>SUMIF('[1]2026B and 2026F Details'!$AU:$AU,[1]GAE!$HZ438,'[1]2026B and 2026F Details'!DX:DX)</f>
        <v>0</v>
      </c>
      <c r="FU438" s="1">
        <f>SUMIF('[1]2026B and 2026F Details'!$AU:$AU,[1]GAE!$HZ438,'[1]2026B and 2026F Details'!DY:DY)</f>
        <v>0</v>
      </c>
      <c r="FV438" s="1">
        <f>SUMIF('[1]2026B and 2026F Details'!$AU:$AU,[1]GAE!$HZ438,'[1]2026B and 2026F Details'!DZ:DZ)</f>
        <v>0</v>
      </c>
      <c r="FW438" s="1">
        <f>SUMIF('[1]2026B and 2026F Details'!$AU:$AU,[1]GAE!$HZ438,'[1]2026B and 2026F Details'!EA:EA)</f>
        <v>0</v>
      </c>
      <c r="FX438" s="1">
        <f>SUMIF('[1]2026B and 2026F Details'!$AU:$AU,[1]GAE!$HZ438,'[1]2026B and 2026F Details'!EB:EB)</f>
        <v>0</v>
      </c>
      <c r="FY438" s="1">
        <f>SUMIF('[1]2026B and 2026F Details'!$AU:$AU,[1]GAE!$HZ438,'[1]2026B and 2026F Details'!EC:EC)</f>
        <v>0</v>
      </c>
      <c r="FZ438" s="1">
        <f>SUMIF('[1]2026B and 2026F Details'!$AU:$AU,[1]GAE!$HZ438,'[1]2026B and 2026F Details'!ED:ED)</f>
        <v>0</v>
      </c>
      <c r="GA438" s="1">
        <f>SUMIF('[1]2026B and 2026F Details'!$AU:$AU,[1]GAE!$HZ438,'[1]2026B and 2026F Details'!EE:EE)</f>
        <v>0</v>
      </c>
      <c r="GB438" s="1">
        <f>SUMIF('[1]2026B and 2026F Details'!$AU:$AU,[1]GAE!$HZ438,'[1]2026B and 2026F Details'!EF:EF)</f>
        <v>0</v>
      </c>
      <c r="GC438" s="1">
        <f>SUMIF('[1]2026B and 2026F Details'!$AU:$AU,[1]GAE!$HZ438,'[1]2026B and 2026F Details'!EG:EG)</f>
        <v>0</v>
      </c>
      <c r="GD438" t="s">
        <v>109</v>
      </c>
      <c r="GE438" t="s">
        <v>113</v>
      </c>
    </row>
    <row r="439" spans="1:187" x14ac:dyDescent="0.35">
      <c r="A439" t="s">
        <v>103</v>
      </c>
      <c r="B439" t="s">
        <v>104</v>
      </c>
      <c r="C439">
        <v>80212103</v>
      </c>
      <c r="D439">
        <v>61721101</v>
      </c>
      <c r="E439" s="1">
        <v>0</v>
      </c>
      <c r="F439" s="1">
        <v>0</v>
      </c>
      <c r="G439" s="1">
        <v>1339.29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4">
        <v>0</v>
      </c>
      <c r="ER439" s="1">
        <v>0</v>
      </c>
      <c r="ES439" s="35"/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f>SUMIF('[1]2026B and 2026F Details'!$AU:$AU,[1]GAE!$HZ439,'[1]2026B and 2026F Details'!DV:DV)</f>
        <v>0</v>
      </c>
      <c r="FS439" s="1">
        <f>SUMIF('[1]2026B and 2026F Details'!$AU:$AU,[1]GAE!$HZ439,'[1]2026B and 2026F Details'!DW:DW)</f>
        <v>0</v>
      </c>
      <c r="FT439" s="1">
        <f>SUMIF('[1]2026B and 2026F Details'!$AU:$AU,[1]GAE!$HZ439,'[1]2026B and 2026F Details'!DX:DX)</f>
        <v>0</v>
      </c>
      <c r="FU439" s="1">
        <f>SUMIF('[1]2026B and 2026F Details'!$AU:$AU,[1]GAE!$HZ439,'[1]2026B and 2026F Details'!DY:DY)</f>
        <v>0</v>
      </c>
      <c r="FV439" s="1">
        <f>SUMIF('[1]2026B and 2026F Details'!$AU:$AU,[1]GAE!$HZ439,'[1]2026B and 2026F Details'!DZ:DZ)</f>
        <v>0</v>
      </c>
      <c r="FW439" s="1">
        <f>SUMIF('[1]2026B and 2026F Details'!$AU:$AU,[1]GAE!$HZ439,'[1]2026B and 2026F Details'!EA:EA)</f>
        <v>0</v>
      </c>
      <c r="FX439" s="1">
        <f>SUMIF('[1]2026B and 2026F Details'!$AU:$AU,[1]GAE!$HZ439,'[1]2026B and 2026F Details'!EB:EB)</f>
        <v>0</v>
      </c>
      <c r="FY439" s="1">
        <f>SUMIF('[1]2026B and 2026F Details'!$AU:$AU,[1]GAE!$HZ439,'[1]2026B and 2026F Details'!EC:EC)</f>
        <v>0</v>
      </c>
      <c r="FZ439" s="1">
        <f>SUMIF('[1]2026B and 2026F Details'!$AU:$AU,[1]GAE!$HZ439,'[1]2026B and 2026F Details'!ED:ED)</f>
        <v>0</v>
      </c>
      <c r="GA439" s="1">
        <f>SUMIF('[1]2026B and 2026F Details'!$AU:$AU,[1]GAE!$HZ439,'[1]2026B and 2026F Details'!EE:EE)</f>
        <v>0</v>
      </c>
      <c r="GB439" s="1">
        <f>SUMIF('[1]2026B and 2026F Details'!$AU:$AU,[1]GAE!$HZ439,'[1]2026B and 2026F Details'!EF:EF)</f>
        <v>0</v>
      </c>
      <c r="GC439" s="1">
        <f>SUMIF('[1]2026B and 2026F Details'!$AU:$AU,[1]GAE!$HZ439,'[1]2026B and 2026F Details'!EG:EG)</f>
        <v>0</v>
      </c>
      <c r="GD439" t="s">
        <v>109</v>
      </c>
      <c r="GE439" t="s">
        <v>113</v>
      </c>
    </row>
    <row r="440" spans="1:187" x14ac:dyDescent="0.35">
      <c r="A440" t="s">
        <v>103</v>
      </c>
      <c r="B440" t="s">
        <v>104</v>
      </c>
      <c r="C440">
        <v>80215101</v>
      </c>
      <c r="D440">
        <v>61721101</v>
      </c>
      <c r="E440" s="1">
        <v>0</v>
      </c>
      <c r="F440" s="1">
        <v>60566.77</v>
      </c>
      <c r="G440" s="1">
        <v>42550.720000000008</v>
      </c>
      <c r="H440" s="1">
        <v>26899.239999999991</v>
      </c>
      <c r="I440" s="1">
        <v>26027.449999999997</v>
      </c>
      <c r="J440" s="1">
        <v>19703.140000000014</v>
      </c>
      <c r="K440" s="1">
        <v>45277.489999999991</v>
      </c>
      <c r="L440" s="1">
        <v>31952.260000000009</v>
      </c>
      <c r="M440" s="1">
        <v>25644.369999999995</v>
      </c>
      <c r="N440" s="1">
        <v>31625.320000000007</v>
      </c>
      <c r="O440" s="1">
        <v>31950.5</v>
      </c>
      <c r="P440" s="1">
        <v>29529.549999999988</v>
      </c>
      <c r="Q440" s="1">
        <v>0</v>
      </c>
      <c r="R440" s="1">
        <v>-67.88</v>
      </c>
      <c r="S440" s="1">
        <v>0</v>
      </c>
      <c r="T440" s="1">
        <v>67.88</v>
      </c>
      <c r="U440" s="1">
        <v>0</v>
      </c>
      <c r="V440" s="1">
        <v>-22586.51</v>
      </c>
      <c r="W440" s="1">
        <v>5243.5199999999968</v>
      </c>
      <c r="X440" s="1">
        <v>5051.4200000000019</v>
      </c>
      <c r="Y440" s="1">
        <v>2245.5399999999991</v>
      </c>
      <c r="Z440" s="1">
        <v>3968.7000000000007</v>
      </c>
      <c r="AA440" s="1">
        <v>5952.25</v>
      </c>
      <c r="AB440" s="1">
        <v>13.399999999999991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4">
        <v>0</v>
      </c>
      <c r="ER440" s="1">
        <v>0</v>
      </c>
      <c r="ES440" s="35"/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f>SUMIF('[1]2026B and 2026F Details'!$AU:$AU,[1]GAE!$HZ440,'[1]2026B and 2026F Details'!DV:DV)</f>
        <v>0</v>
      </c>
      <c r="FS440" s="1">
        <f>SUMIF('[1]2026B and 2026F Details'!$AU:$AU,[1]GAE!$HZ440,'[1]2026B and 2026F Details'!DW:DW)</f>
        <v>0</v>
      </c>
      <c r="FT440" s="1">
        <f>SUMIF('[1]2026B and 2026F Details'!$AU:$AU,[1]GAE!$HZ440,'[1]2026B and 2026F Details'!DX:DX)</f>
        <v>0</v>
      </c>
      <c r="FU440" s="1">
        <f>SUMIF('[1]2026B and 2026F Details'!$AU:$AU,[1]GAE!$HZ440,'[1]2026B and 2026F Details'!DY:DY)</f>
        <v>0</v>
      </c>
      <c r="FV440" s="1">
        <f>SUMIF('[1]2026B and 2026F Details'!$AU:$AU,[1]GAE!$HZ440,'[1]2026B and 2026F Details'!DZ:DZ)</f>
        <v>0</v>
      </c>
      <c r="FW440" s="1">
        <f>SUMIF('[1]2026B and 2026F Details'!$AU:$AU,[1]GAE!$HZ440,'[1]2026B and 2026F Details'!EA:EA)</f>
        <v>0</v>
      </c>
      <c r="FX440" s="1">
        <f>SUMIF('[1]2026B and 2026F Details'!$AU:$AU,[1]GAE!$HZ440,'[1]2026B and 2026F Details'!EB:EB)</f>
        <v>0</v>
      </c>
      <c r="FY440" s="1">
        <f>SUMIF('[1]2026B and 2026F Details'!$AU:$AU,[1]GAE!$HZ440,'[1]2026B and 2026F Details'!EC:EC)</f>
        <v>0</v>
      </c>
      <c r="FZ440" s="1">
        <f>SUMIF('[1]2026B and 2026F Details'!$AU:$AU,[1]GAE!$HZ440,'[1]2026B and 2026F Details'!ED:ED)</f>
        <v>0</v>
      </c>
      <c r="GA440" s="1">
        <f>SUMIF('[1]2026B and 2026F Details'!$AU:$AU,[1]GAE!$HZ440,'[1]2026B and 2026F Details'!EE:EE)</f>
        <v>0</v>
      </c>
      <c r="GB440" s="1">
        <f>SUMIF('[1]2026B and 2026F Details'!$AU:$AU,[1]GAE!$HZ440,'[1]2026B and 2026F Details'!EF:EF)</f>
        <v>0</v>
      </c>
      <c r="GC440" s="1">
        <f>SUMIF('[1]2026B and 2026F Details'!$AU:$AU,[1]GAE!$HZ440,'[1]2026B and 2026F Details'!EG:EG)</f>
        <v>0</v>
      </c>
      <c r="GD440" t="s">
        <v>109</v>
      </c>
      <c r="GE440" t="s">
        <v>113</v>
      </c>
    </row>
    <row r="441" spans="1:187" x14ac:dyDescent="0.35">
      <c r="A441" t="s">
        <v>103</v>
      </c>
      <c r="B441" t="s">
        <v>104</v>
      </c>
      <c r="C441">
        <v>80215102</v>
      </c>
      <c r="D441">
        <v>61721101</v>
      </c>
      <c r="E441" s="1">
        <v>-12322.93</v>
      </c>
      <c r="F441" s="1">
        <v>5263.89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0</v>
      </c>
      <c r="EO441" s="1">
        <v>0</v>
      </c>
      <c r="EP441" s="1">
        <v>0</v>
      </c>
      <c r="EQ441" s="4">
        <v>0</v>
      </c>
      <c r="ER441" s="1">
        <v>0</v>
      </c>
      <c r="ES441" s="35"/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f>SUMIF('[1]2026B and 2026F Details'!$AU:$AU,[1]GAE!$HZ441,'[1]2026B and 2026F Details'!DV:DV)</f>
        <v>0</v>
      </c>
      <c r="FS441" s="1">
        <f>SUMIF('[1]2026B and 2026F Details'!$AU:$AU,[1]GAE!$HZ441,'[1]2026B and 2026F Details'!DW:DW)</f>
        <v>0</v>
      </c>
      <c r="FT441" s="1">
        <f>SUMIF('[1]2026B and 2026F Details'!$AU:$AU,[1]GAE!$HZ441,'[1]2026B and 2026F Details'!DX:DX)</f>
        <v>0</v>
      </c>
      <c r="FU441" s="1">
        <f>SUMIF('[1]2026B and 2026F Details'!$AU:$AU,[1]GAE!$HZ441,'[1]2026B and 2026F Details'!DY:DY)</f>
        <v>0</v>
      </c>
      <c r="FV441" s="1">
        <f>SUMIF('[1]2026B and 2026F Details'!$AU:$AU,[1]GAE!$HZ441,'[1]2026B and 2026F Details'!DZ:DZ)</f>
        <v>0</v>
      </c>
      <c r="FW441" s="1">
        <f>SUMIF('[1]2026B and 2026F Details'!$AU:$AU,[1]GAE!$HZ441,'[1]2026B and 2026F Details'!EA:EA)</f>
        <v>0</v>
      </c>
      <c r="FX441" s="1">
        <f>SUMIF('[1]2026B and 2026F Details'!$AU:$AU,[1]GAE!$HZ441,'[1]2026B and 2026F Details'!EB:EB)</f>
        <v>0</v>
      </c>
      <c r="FY441" s="1">
        <f>SUMIF('[1]2026B and 2026F Details'!$AU:$AU,[1]GAE!$HZ441,'[1]2026B and 2026F Details'!EC:EC)</f>
        <v>0</v>
      </c>
      <c r="FZ441" s="1">
        <f>SUMIF('[1]2026B and 2026F Details'!$AU:$AU,[1]GAE!$HZ441,'[1]2026B and 2026F Details'!ED:ED)</f>
        <v>0</v>
      </c>
      <c r="GA441" s="1">
        <f>SUMIF('[1]2026B and 2026F Details'!$AU:$AU,[1]GAE!$HZ441,'[1]2026B and 2026F Details'!EE:EE)</f>
        <v>0</v>
      </c>
      <c r="GB441" s="1">
        <f>SUMIF('[1]2026B and 2026F Details'!$AU:$AU,[1]GAE!$HZ441,'[1]2026B and 2026F Details'!EF:EF)</f>
        <v>0</v>
      </c>
      <c r="GC441" s="1">
        <f>SUMIF('[1]2026B and 2026F Details'!$AU:$AU,[1]GAE!$HZ441,'[1]2026B and 2026F Details'!EG:EG)</f>
        <v>0</v>
      </c>
      <c r="GD441" t="s">
        <v>109</v>
      </c>
      <c r="GE441" t="s">
        <v>113</v>
      </c>
    </row>
    <row r="442" spans="1:187" x14ac:dyDescent="0.35">
      <c r="A442" t="s">
        <v>103</v>
      </c>
      <c r="B442" t="s">
        <v>104</v>
      </c>
      <c r="C442">
        <v>80215105</v>
      </c>
      <c r="D442">
        <v>61721101</v>
      </c>
      <c r="E442" s="1">
        <v>10745.13</v>
      </c>
      <c r="F442" s="1">
        <v>3044.92</v>
      </c>
      <c r="G442" s="1">
        <v>5458.7000000000007</v>
      </c>
      <c r="H442" s="1">
        <v>4413.5499999999993</v>
      </c>
      <c r="I442" s="1">
        <v>2918.3500000000022</v>
      </c>
      <c r="J442" s="1">
        <v>5591.82</v>
      </c>
      <c r="K442" s="1">
        <v>13676.369999999995</v>
      </c>
      <c r="L442" s="1">
        <v>8449.260000000002</v>
      </c>
      <c r="M442" s="1">
        <v>-1142.5400000000009</v>
      </c>
      <c r="N442" s="1">
        <v>12530.580000000002</v>
      </c>
      <c r="O442" s="1">
        <v>6095.9499999999971</v>
      </c>
      <c r="P442" s="1">
        <v>7501.9000000000087</v>
      </c>
      <c r="Q442" s="1">
        <v>6247.12</v>
      </c>
      <c r="R442" s="1">
        <v>9369.130000000001</v>
      </c>
      <c r="S442" s="1">
        <v>3848.880000000001</v>
      </c>
      <c r="T442" s="1">
        <v>4219.6100000000006</v>
      </c>
      <c r="U442" s="1">
        <v>6003.5299999999988</v>
      </c>
      <c r="V442" s="1">
        <v>7582.2999999999993</v>
      </c>
      <c r="W442" s="1">
        <v>17980.199999999997</v>
      </c>
      <c r="X442" s="1">
        <v>-25655.26</v>
      </c>
      <c r="Y442" s="1">
        <v>14116.52</v>
      </c>
      <c r="Z442" s="1">
        <v>13370.550000000003</v>
      </c>
      <c r="AA442" s="1">
        <v>5600.3600000000006</v>
      </c>
      <c r="AB442" s="1">
        <v>45317.06</v>
      </c>
      <c r="AC442" s="1">
        <v>-21260.58</v>
      </c>
      <c r="AD442" s="1">
        <v>12560.080000000002</v>
      </c>
      <c r="AE442" s="1">
        <v>3298.25</v>
      </c>
      <c r="AF442" s="1">
        <v>7494.7</v>
      </c>
      <c r="AG442" s="1">
        <v>7598.0000000000009</v>
      </c>
      <c r="AH442" s="1">
        <v>5880.2999999999993</v>
      </c>
      <c r="AI442" s="1">
        <v>9792.4900000000016</v>
      </c>
      <c r="AJ442" s="1">
        <v>5534.7699999999968</v>
      </c>
      <c r="AK442" s="1">
        <v>13475.150000000005</v>
      </c>
      <c r="AL442" s="1">
        <v>272.09999999999854</v>
      </c>
      <c r="AM442" s="1">
        <v>16210.970000000001</v>
      </c>
      <c r="AN442" s="1">
        <v>18939.730000000003</v>
      </c>
      <c r="AO442" s="1">
        <v>7000</v>
      </c>
      <c r="AP442" s="1">
        <v>8500</v>
      </c>
      <c r="AQ442" s="1">
        <v>0</v>
      </c>
      <c r="AR442" s="1">
        <v>8500</v>
      </c>
      <c r="AS442" s="1">
        <v>7695.5400000000009</v>
      </c>
      <c r="AT442" s="1">
        <v>0</v>
      </c>
      <c r="AU442" s="1">
        <v>70285.16</v>
      </c>
      <c r="AV442" s="1">
        <v>1411.5999999999913</v>
      </c>
      <c r="AW442" s="1">
        <v>-45586.840000000004</v>
      </c>
      <c r="AX442" s="1">
        <v>6926.1100000000006</v>
      </c>
      <c r="AY442" s="1">
        <v>12008.400000000001</v>
      </c>
      <c r="AZ442" s="1">
        <v>7896.1000000000058</v>
      </c>
      <c r="BA442" s="1">
        <v>0</v>
      </c>
      <c r="BB442" s="1">
        <v>0</v>
      </c>
      <c r="BC442" s="1">
        <v>0</v>
      </c>
      <c r="BD442" s="1">
        <v>0</v>
      </c>
      <c r="BE442" s="1">
        <v>-4854.84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-4854.84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4">
        <v>0</v>
      </c>
      <c r="ER442" s="1">
        <v>0</v>
      </c>
      <c r="ES442" s="35"/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f>SUMIF('[1]2026B and 2026F Details'!$AU:$AU,[1]GAE!$HZ442,'[1]2026B and 2026F Details'!DV:DV)</f>
        <v>0</v>
      </c>
      <c r="FS442" s="1">
        <f>SUMIF('[1]2026B and 2026F Details'!$AU:$AU,[1]GAE!$HZ442,'[1]2026B and 2026F Details'!DW:DW)</f>
        <v>0</v>
      </c>
      <c r="FT442" s="1">
        <f>SUMIF('[1]2026B and 2026F Details'!$AU:$AU,[1]GAE!$HZ442,'[1]2026B and 2026F Details'!DX:DX)</f>
        <v>0</v>
      </c>
      <c r="FU442" s="1">
        <f>SUMIF('[1]2026B and 2026F Details'!$AU:$AU,[1]GAE!$HZ442,'[1]2026B and 2026F Details'!DY:DY)</f>
        <v>0</v>
      </c>
      <c r="FV442" s="1">
        <f>SUMIF('[1]2026B and 2026F Details'!$AU:$AU,[1]GAE!$HZ442,'[1]2026B and 2026F Details'!DZ:DZ)</f>
        <v>0</v>
      </c>
      <c r="FW442" s="1">
        <f>SUMIF('[1]2026B and 2026F Details'!$AU:$AU,[1]GAE!$HZ442,'[1]2026B and 2026F Details'!EA:EA)</f>
        <v>0</v>
      </c>
      <c r="FX442" s="1">
        <f>SUMIF('[1]2026B and 2026F Details'!$AU:$AU,[1]GAE!$HZ442,'[1]2026B and 2026F Details'!EB:EB)</f>
        <v>0</v>
      </c>
      <c r="FY442" s="1">
        <f>SUMIF('[1]2026B and 2026F Details'!$AU:$AU,[1]GAE!$HZ442,'[1]2026B and 2026F Details'!EC:EC)</f>
        <v>0</v>
      </c>
      <c r="FZ442" s="1">
        <f>SUMIF('[1]2026B and 2026F Details'!$AU:$AU,[1]GAE!$HZ442,'[1]2026B and 2026F Details'!ED:ED)</f>
        <v>0</v>
      </c>
      <c r="GA442" s="1">
        <f>SUMIF('[1]2026B and 2026F Details'!$AU:$AU,[1]GAE!$HZ442,'[1]2026B and 2026F Details'!EE:EE)</f>
        <v>0</v>
      </c>
      <c r="GB442" s="1">
        <f>SUMIF('[1]2026B and 2026F Details'!$AU:$AU,[1]GAE!$HZ442,'[1]2026B and 2026F Details'!EF:EF)</f>
        <v>0</v>
      </c>
      <c r="GC442" s="1">
        <f>SUMIF('[1]2026B and 2026F Details'!$AU:$AU,[1]GAE!$HZ442,'[1]2026B and 2026F Details'!EG:EG)</f>
        <v>0</v>
      </c>
      <c r="GD442" t="s">
        <v>109</v>
      </c>
      <c r="GE442" t="s">
        <v>113</v>
      </c>
    </row>
    <row r="443" spans="1:187" x14ac:dyDescent="0.35">
      <c r="A443" t="s">
        <v>103</v>
      </c>
      <c r="B443" t="s">
        <v>104</v>
      </c>
      <c r="C443">
        <v>80215106</v>
      </c>
      <c r="D443">
        <v>61721101</v>
      </c>
      <c r="E443" s="1">
        <v>42916.41</v>
      </c>
      <c r="F443" s="1">
        <v>-9384.760000000002</v>
      </c>
      <c r="G443" s="1">
        <v>24744.5</v>
      </c>
      <c r="H443" s="1">
        <v>17925.68</v>
      </c>
      <c r="I443" s="1">
        <v>15331</v>
      </c>
      <c r="J443" s="1">
        <v>20331.050000000003</v>
      </c>
      <c r="K443" s="1">
        <v>24615.260000000009</v>
      </c>
      <c r="L443" s="1">
        <v>19845.329999999987</v>
      </c>
      <c r="M443" s="1">
        <v>22998.739999999991</v>
      </c>
      <c r="N443" s="1">
        <v>22772.390000000014</v>
      </c>
      <c r="O443" s="1">
        <v>18575.979999999981</v>
      </c>
      <c r="P443" s="1">
        <v>29941.53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-1174.55</v>
      </c>
      <c r="W443" s="1">
        <v>1048.71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4">
        <v>0</v>
      </c>
      <c r="ER443" s="1">
        <v>0</v>
      </c>
      <c r="ES443" s="35"/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f>SUMIF('[1]2026B and 2026F Details'!$AU:$AU,[1]GAE!$HZ443,'[1]2026B and 2026F Details'!DV:DV)</f>
        <v>0</v>
      </c>
      <c r="FS443" s="1">
        <f>SUMIF('[1]2026B and 2026F Details'!$AU:$AU,[1]GAE!$HZ443,'[1]2026B and 2026F Details'!DW:DW)</f>
        <v>0</v>
      </c>
      <c r="FT443" s="1">
        <f>SUMIF('[1]2026B and 2026F Details'!$AU:$AU,[1]GAE!$HZ443,'[1]2026B and 2026F Details'!DX:DX)</f>
        <v>0</v>
      </c>
      <c r="FU443" s="1">
        <f>SUMIF('[1]2026B and 2026F Details'!$AU:$AU,[1]GAE!$HZ443,'[1]2026B and 2026F Details'!DY:DY)</f>
        <v>0</v>
      </c>
      <c r="FV443" s="1">
        <f>SUMIF('[1]2026B and 2026F Details'!$AU:$AU,[1]GAE!$HZ443,'[1]2026B and 2026F Details'!DZ:DZ)</f>
        <v>0</v>
      </c>
      <c r="FW443" s="1">
        <f>SUMIF('[1]2026B and 2026F Details'!$AU:$AU,[1]GAE!$HZ443,'[1]2026B and 2026F Details'!EA:EA)</f>
        <v>0</v>
      </c>
      <c r="FX443" s="1">
        <f>SUMIF('[1]2026B and 2026F Details'!$AU:$AU,[1]GAE!$HZ443,'[1]2026B and 2026F Details'!EB:EB)</f>
        <v>0</v>
      </c>
      <c r="FY443" s="1">
        <f>SUMIF('[1]2026B and 2026F Details'!$AU:$AU,[1]GAE!$HZ443,'[1]2026B and 2026F Details'!EC:EC)</f>
        <v>0</v>
      </c>
      <c r="FZ443" s="1">
        <f>SUMIF('[1]2026B and 2026F Details'!$AU:$AU,[1]GAE!$HZ443,'[1]2026B and 2026F Details'!ED:ED)</f>
        <v>0</v>
      </c>
      <c r="GA443" s="1">
        <f>SUMIF('[1]2026B and 2026F Details'!$AU:$AU,[1]GAE!$HZ443,'[1]2026B and 2026F Details'!EE:EE)</f>
        <v>0</v>
      </c>
      <c r="GB443" s="1">
        <f>SUMIF('[1]2026B and 2026F Details'!$AU:$AU,[1]GAE!$HZ443,'[1]2026B and 2026F Details'!EF:EF)</f>
        <v>0</v>
      </c>
      <c r="GC443" s="1">
        <f>SUMIF('[1]2026B and 2026F Details'!$AU:$AU,[1]GAE!$HZ443,'[1]2026B and 2026F Details'!EG:EG)</f>
        <v>0</v>
      </c>
      <c r="GD443" t="s">
        <v>109</v>
      </c>
      <c r="GE443" t="s">
        <v>113</v>
      </c>
    </row>
    <row r="444" spans="1:187" x14ac:dyDescent="0.35">
      <c r="A444" t="s">
        <v>103</v>
      </c>
      <c r="B444" t="s">
        <v>104</v>
      </c>
      <c r="C444">
        <v>80221201</v>
      </c>
      <c r="D444">
        <v>61721101</v>
      </c>
      <c r="E444" s="1">
        <v>38157.199999999997</v>
      </c>
      <c r="F444" s="1">
        <v>115294.64</v>
      </c>
      <c r="G444" s="1">
        <v>29614.739999999991</v>
      </c>
      <c r="H444" s="1">
        <v>81029.279999999999</v>
      </c>
      <c r="I444" s="1">
        <v>40255.48000000004</v>
      </c>
      <c r="J444" s="1">
        <v>8954.0199999999604</v>
      </c>
      <c r="K444" s="1">
        <v>104638.94</v>
      </c>
      <c r="L444" s="1">
        <v>-12196.479999999981</v>
      </c>
      <c r="M444" s="1">
        <v>96431.330000000016</v>
      </c>
      <c r="N444" s="1">
        <v>41071.869999999995</v>
      </c>
      <c r="O444" s="1">
        <v>46595.669999999925</v>
      </c>
      <c r="P444" s="1">
        <v>84942.440000000061</v>
      </c>
      <c r="Q444" s="1">
        <v>45810.62</v>
      </c>
      <c r="R444" s="1">
        <v>687.13999999999942</v>
      </c>
      <c r="S444" s="1">
        <v>28634.810000000005</v>
      </c>
      <c r="T444" s="1">
        <v>122696.68</v>
      </c>
      <c r="U444" s="1">
        <v>24927.929999999993</v>
      </c>
      <c r="V444" s="1">
        <v>-34550.380000000005</v>
      </c>
      <c r="W444" s="1">
        <v>93938.460000000021</v>
      </c>
      <c r="X444" s="1">
        <v>12100.020000000019</v>
      </c>
      <c r="Y444" s="1">
        <v>-306.25</v>
      </c>
      <c r="Z444" s="1">
        <v>4462.5</v>
      </c>
      <c r="AA444" s="1">
        <v>5162.9199999999837</v>
      </c>
      <c r="AB444" s="1">
        <v>0</v>
      </c>
      <c r="AC444" s="1">
        <v>7400.62</v>
      </c>
      <c r="AD444" s="1">
        <v>1339.29</v>
      </c>
      <c r="AE444" s="1">
        <v>1339.7399999999998</v>
      </c>
      <c r="AF444" s="1">
        <v>1339.2900000000009</v>
      </c>
      <c r="AG444" s="1">
        <v>0</v>
      </c>
      <c r="AH444" s="1">
        <v>2678.58</v>
      </c>
      <c r="AI444" s="1">
        <v>0</v>
      </c>
      <c r="AJ444" s="1">
        <v>0</v>
      </c>
      <c r="AK444" s="1">
        <v>0</v>
      </c>
      <c r="AL444" s="1">
        <v>2678.5699999999997</v>
      </c>
      <c r="AM444" s="1">
        <v>0</v>
      </c>
      <c r="AN444" s="1">
        <v>4017.8600000000006</v>
      </c>
      <c r="AO444" s="1">
        <v>39000</v>
      </c>
      <c r="AP444" s="1">
        <v>39000</v>
      </c>
      <c r="AQ444" s="1">
        <v>0</v>
      </c>
      <c r="AR444" s="1">
        <v>0</v>
      </c>
      <c r="AS444" s="1">
        <v>0</v>
      </c>
      <c r="AT444" s="1">
        <v>0</v>
      </c>
      <c r="AU444" s="1">
        <v>1607.1399999999994</v>
      </c>
      <c r="AV444" s="1">
        <v>0</v>
      </c>
      <c r="AW444" s="1">
        <v>-70688.14</v>
      </c>
      <c r="AX444" s="1">
        <v>0</v>
      </c>
      <c r="AY444" s="1">
        <v>3303.5599999999995</v>
      </c>
      <c r="AZ444" s="1">
        <v>1607.1400000000012</v>
      </c>
      <c r="BA444" s="1">
        <v>0</v>
      </c>
      <c r="BB444" s="1">
        <v>0</v>
      </c>
      <c r="BC444" s="1">
        <v>0</v>
      </c>
      <c r="BD444" s="1">
        <v>0</v>
      </c>
      <c r="BE444" s="1">
        <v>-1607.14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-1607.14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4">
        <v>0</v>
      </c>
      <c r="ER444" s="1">
        <v>0</v>
      </c>
      <c r="ES444" s="35"/>
      <c r="ET444" s="1">
        <v>0</v>
      </c>
      <c r="EU444" s="1">
        <v>0</v>
      </c>
      <c r="EV444" s="1">
        <v>0</v>
      </c>
      <c r="EW444" s="1">
        <v>0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f>SUMIF('[1]2026B and 2026F Details'!$AU:$AU,[1]GAE!$HZ444,'[1]2026B and 2026F Details'!DV:DV)</f>
        <v>0</v>
      </c>
      <c r="FS444" s="1">
        <f>SUMIF('[1]2026B and 2026F Details'!$AU:$AU,[1]GAE!$HZ444,'[1]2026B and 2026F Details'!DW:DW)</f>
        <v>0</v>
      </c>
      <c r="FT444" s="1">
        <f>SUMIF('[1]2026B and 2026F Details'!$AU:$AU,[1]GAE!$HZ444,'[1]2026B and 2026F Details'!DX:DX)</f>
        <v>0</v>
      </c>
      <c r="FU444" s="1">
        <f>SUMIF('[1]2026B and 2026F Details'!$AU:$AU,[1]GAE!$HZ444,'[1]2026B and 2026F Details'!DY:DY)</f>
        <v>0</v>
      </c>
      <c r="FV444" s="1">
        <f>SUMIF('[1]2026B and 2026F Details'!$AU:$AU,[1]GAE!$HZ444,'[1]2026B and 2026F Details'!DZ:DZ)</f>
        <v>0</v>
      </c>
      <c r="FW444" s="1">
        <f>SUMIF('[1]2026B and 2026F Details'!$AU:$AU,[1]GAE!$HZ444,'[1]2026B and 2026F Details'!EA:EA)</f>
        <v>0</v>
      </c>
      <c r="FX444" s="1">
        <f>SUMIF('[1]2026B and 2026F Details'!$AU:$AU,[1]GAE!$HZ444,'[1]2026B and 2026F Details'!EB:EB)</f>
        <v>0</v>
      </c>
      <c r="FY444" s="1">
        <f>SUMIF('[1]2026B and 2026F Details'!$AU:$AU,[1]GAE!$HZ444,'[1]2026B and 2026F Details'!EC:EC)</f>
        <v>0</v>
      </c>
      <c r="FZ444" s="1">
        <f>SUMIF('[1]2026B and 2026F Details'!$AU:$AU,[1]GAE!$HZ444,'[1]2026B and 2026F Details'!ED:ED)</f>
        <v>0</v>
      </c>
      <c r="GA444" s="1">
        <f>SUMIF('[1]2026B and 2026F Details'!$AU:$AU,[1]GAE!$HZ444,'[1]2026B and 2026F Details'!EE:EE)</f>
        <v>0</v>
      </c>
      <c r="GB444" s="1">
        <f>SUMIF('[1]2026B and 2026F Details'!$AU:$AU,[1]GAE!$HZ444,'[1]2026B and 2026F Details'!EF:EF)</f>
        <v>0</v>
      </c>
      <c r="GC444" s="1">
        <f>SUMIF('[1]2026B and 2026F Details'!$AU:$AU,[1]GAE!$HZ444,'[1]2026B and 2026F Details'!EG:EG)</f>
        <v>0</v>
      </c>
      <c r="GD444" t="s">
        <v>109</v>
      </c>
      <c r="GE444" t="s">
        <v>113</v>
      </c>
    </row>
    <row r="445" spans="1:187" x14ac:dyDescent="0.35">
      <c r="A445" t="s">
        <v>103</v>
      </c>
      <c r="B445" t="s">
        <v>104</v>
      </c>
      <c r="C445">
        <v>80222101</v>
      </c>
      <c r="D445">
        <v>61721101</v>
      </c>
      <c r="E445" s="1">
        <v>-4044.93</v>
      </c>
      <c r="F445" s="1">
        <v>18657.239999999998</v>
      </c>
      <c r="G445" s="1">
        <v>17660.93</v>
      </c>
      <c r="H445" s="1">
        <v>11876.619999999999</v>
      </c>
      <c r="I445" s="1">
        <v>14489.489999999998</v>
      </c>
      <c r="J445" s="1">
        <v>13768.189999999995</v>
      </c>
      <c r="K445" s="1">
        <v>16529.320000000007</v>
      </c>
      <c r="L445" s="1">
        <v>4338.8999999999942</v>
      </c>
      <c r="M445" s="1">
        <v>19490.430000000008</v>
      </c>
      <c r="N445" s="1">
        <v>10247.009999999995</v>
      </c>
      <c r="O445" s="1">
        <v>8304.4900000000052</v>
      </c>
      <c r="P445" s="1">
        <v>17343.609999999986</v>
      </c>
      <c r="Q445" s="1">
        <v>15417.2</v>
      </c>
      <c r="R445" s="1">
        <v>1813.7900000000009</v>
      </c>
      <c r="S445" s="1">
        <v>7322.739999999998</v>
      </c>
      <c r="T445" s="1">
        <v>1413.4200000000019</v>
      </c>
      <c r="U445" s="1">
        <v>3182.619999999999</v>
      </c>
      <c r="V445" s="1">
        <v>0</v>
      </c>
      <c r="W445" s="1">
        <v>7333.8100000000013</v>
      </c>
      <c r="X445" s="1">
        <v>-14506.010000000002</v>
      </c>
      <c r="Y445" s="1">
        <v>11650.879999999997</v>
      </c>
      <c r="Z445" s="1">
        <v>16738.93</v>
      </c>
      <c r="AA445" s="1">
        <v>2487.6700000000055</v>
      </c>
      <c r="AB445" s="1">
        <v>903</v>
      </c>
      <c r="AC445" s="1">
        <v>10000</v>
      </c>
      <c r="AD445" s="1">
        <v>571.45999999999913</v>
      </c>
      <c r="AE445" s="1">
        <v>-11071.46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5300</v>
      </c>
      <c r="AP445" s="1">
        <v>5300</v>
      </c>
      <c r="AQ445" s="1">
        <v>0</v>
      </c>
      <c r="AR445" s="1">
        <v>0</v>
      </c>
      <c r="AS445" s="1">
        <v>0</v>
      </c>
      <c r="AT445" s="1">
        <v>0</v>
      </c>
      <c r="AU445" s="1">
        <v>10600</v>
      </c>
      <c r="AV445" s="1">
        <v>-10600</v>
      </c>
      <c r="AW445" s="1">
        <v>-10600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4">
        <v>0</v>
      </c>
      <c r="ER445" s="1">
        <v>0</v>
      </c>
      <c r="ES445" s="35"/>
      <c r="ET445" s="1">
        <v>0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f>SUMIF('[1]2026B and 2026F Details'!$AU:$AU,[1]GAE!$HZ445,'[1]2026B and 2026F Details'!DV:DV)</f>
        <v>0</v>
      </c>
      <c r="FS445" s="1">
        <f>SUMIF('[1]2026B and 2026F Details'!$AU:$AU,[1]GAE!$HZ445,'[1]2026B and 2026F Details'!DW:DW)</f>
        <v>0</v>
      </c>
      <c r="FT445" s="1">
        <f>SUMIF('[1]2026B and 2026F Details'!$AU:$AU,[1]GAE!$HZ445,'[1]2026B and 2026F Details'!DX:DX)</f>
        <v>0</v>
      </c>
      <c r="FU445" s="1">
        <f>SUMIF('[1]2026B and 2026F Details'!$AU:$AU,[1]GAE!$HZ445,'[1]2026B and 2026F Details'!DY:DY)</f>
        <v>0</v>
      </c>
      <c r="FV445" s="1">
        <f>SUMIF('[1]2026B and 2026F Details'!$AU:$AU,[1]GAE!$HZ445,'[1]2026B and 2026F Details'!DZ:DZ)</f>
        <v>0</v>
      </c>
      <c r="FW445" s="1">
        <f>SUMIF('[1]2026B and 2026F Details'!$AU:$AU,[1]GAE!$HZ445,'[1]2026B and 2026F Details'!EA:EA)</f>
        <v>0</v>
      </c>
      <c r="FX445" s="1">
        <f>SUMIF('[1]2026B and 2026F Details'!$AU:$AU,[1]GAE!$HZ445,'[1]2026B and 2026F Details'!EB:EB)</f>
        <v>0</v>
      </c>
      <c r="FY445" s="1">
        <f>SUMIF('[1]2026B and 2026F Details'!$AU:$AU,[1]GAE!$HZ445,'[1]2026B and 2026F Details'!EC:EC)</f>
        <v>0</v>
      </c>
      <c r="FZ445" s="1">
        <f>SUMIF('[1]2026B and 2026F Details'!$AU:$AU,[1]GAE!$HZ445,'[1]2026B and 2026F Details'!ED:ED)</f>
        <v>0</v>
      </c>
      <c r="GA445" s="1">
        <f>SUMIF('[1]2026B and 2026F Details'!$AU:$AU,[1]GAE!$HZ445,'[1]2026B and 2026F Details'!EE:EE)</f>
        <v>0</v>
      </c>
      <c r="GB445" s="1">
        <f>SUMIF('[1]2026B and 2026F Details'!$AU:$AU,[1]GAE!$HZ445,'[1]2026B and 2026F Details'!EF:EF)</f>
        <v>0</v>
      </c>
      <c r="GC445" s="1">
        <f>SUMIF('[1]2026B and 2026F Details'!$AU:$AU,[1]GAE!$HZ445,'[1]2026B and 2026F Details'!EG:EG)</f>
        <v>0</v>
      </c>
      <c r="GD445" t="s">
        <v>109</v>
      </c>
      <c r="GE445" t="s">
        <v>113</v>
      </c>
    </row>
    <row r="446" spans="1:187" x14ac:dyDescent="0.35">
      <c r="A446" t="s">
        <v>103</v>
      </c>
      <c r="B446" t="s">
        <v>104</v>
      </c>
      <c r="C446">
        <v>80225101</v>
      </c>
      <c r="D446">
        <v>61721101</v>
      </c>
      <c r="E446" s="1">
        <v>-2503.0500000000002</v>
      </c>
      <c r="F446" s="1">
        <v>4500</v>
      </c>
      <c r="G446" s="1">
        <v>15832.18</v>
      </c>
      <c r="H446" s="1">
        <v>34630.259999999995</v>
      </c>
      <c r="I446" s="1">
        <v>12393.520000000004</v>
      </c>
      <c r="J446" s="1">
        <v>7473.2699999999895</v>
      </c>
      <c r="K446" s="1">
        <v>23092.280000000013</v>
      </c>
      <c r="L446" s="1">
        <v>11560.149999999994</v>
      </c>
      <c r="M446" s="1">
        <v>12662.490000000005</v>
      </c>
      <c r="N446" s="1">
        <v>6062.9499999999971</v>
      </c>
      <c r="O446" s="1">
        <v>10914.37999999999</v>
      </c>
      <c r="P446" s="1">
        <v>-3860.9199999999837</v>
      </c>
      <c r="Q446" s="1">
        <v>5522.73</v>
      </c>
      <c r="R446" s="1">
        <v>18425.920000000002</v>
      </c>
      <c r="S446" s="1">
        <v>0</v>
      </c>
      <c r="T446" s="1">
        <v>3813.34</v>
      </c>
      <c r="U446" s="1">
        <v>3813.34</v>
      </c>
      <c r="V446" s="1">
        <v>-14285.070000000003</v>
      </c>
      <c r="W446" s="1">
        <v>0</v>
      </c>
      <c r="X446" s="1">
        <v>-1331.7899999999991</v>
      </c>
      <c r="Y446" s="1">
        <v>0</v>
      </c>
      <c r="Z446" s="1">
        <v>0</v>
      </c>
      <c r="AA446" s="1">
        <v>0</v>
      </c>
      <c r="AB446" s="1">
        <v>11428.570000000002</v>
      </c>
      <c r="AC446" s="1">
        <v>0</v>
      </c>
      <c r="AD446" s="1">
        <v>0</v>
      </c>
      <c r="AE446" s="1">
        <v>-11432.56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13500</v>
      </c>
      <c r="AP446" s="1">
        <v>13500</v>
      </c>
      <c r="AQ446" s="1">
        <v>0</v>
      </c>
      <c r="AR446" s="1">
        <v>0</v>
      </c>
      <c r="AS446" s="1">
        <v>0</v>
      </c>
      <c r="AT446" s="1">
        <v>0</v>
      </c>
      <c r="AU446" s="1">
        <v>27000</v>
      </c>
      <c r="AV446" s="1">
        <v>-27000</v>
      </c>
      <c r="AW446" s="1">
        <v>-27000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4">
        <v>0</v>
      </c>
      <c r="ER446" s="1">
        <v>0</v>
      </c>
      <c r="ES446" s="35"/>
      <c r="ET446" s="1">
        <v>0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f>SUMIF('[1]2026B and 2026F Details'!$AU:$AU,[1]GAE!$HZ446,'[1]2026B and 2026F Details'!DV:DV)</f>
        <v>0</v>
      </c>
      <c r="FS446" s="1">
        <f>SUMIF('[1]2026B and 2026F Details'!$AU:$AU,[1]GAE!$HZ446,'[1]2026B and 2026F Details'!DW:DW)</f>
        <v>0</v>
      </c>
      <c r="FT446" s="1">
        <f>SUMIF('[1]2026B and 2026F Details'!$AU:$AU,[1]GAE!$HZ446,'[1]2026B and 2026F Details'!DX:DX)</f>
        <v>0</v>
      </c>
      <c r="FU446" s="1">
        <f>SUMIF('[1]2026B and 2026F Details'!$AU:$AU,[1]GAE!$HZ446,'[1]2026B and 2026F Details'!DY:DY)</f>
        <v>0</v>
      </c>
      <c r="FV446" s="1">
        <f>SUMIF('[1]2026B and 2026F Details'!$AU:$AU,[1]GAE!$HZ446,'[1]2026B and 2026F Details'!DZ:DZ)</f>
        <v>0</v>
      </c>
      <c r="FW446" s="1">
        <f>SUMIF('[1]2026B and 2026F Details'!$AU:$AU,[1]GAE!$HZ446,'[1]2026B and 2026F Details'!EA:EA)</f>
        <v>0</v>
      </c>
      <c r="FX446" s="1">
        <f>SUMIF('[1]2026B and 2026F Details'!$AU:$AU,[1]GAE!$HZ446,'[1]2026B and 2026F Details'!EB:EB)</f>
        <v>0</v>
      </c>
      <c r="FY446" s="1">
        <f>SUMIF('[1]2026B and 2026F Details'!$AU:$AU,[1]GAE!$HZ446,'[1]2026B and 2026F Details'!EC:EC)</f>
        <v>0</v>
      </c>
      <c r="FZ446" s="1">
        <f>SUMIF('[1]2026B and 2026F Details'!$AU:$AU,[1]GAE!$HZ446,'[1]2026B and 2026F Details'!ED:ED)</f>
        <v>0</v>
      </c>
      <c r="GA446" s="1">
        <f>SUMIF('[1]2026B and 2026F Details'!$AU:$AU,[1]GAE!$HZ446,'[1]2026B and 2026F Details'!EE:EE)</f>
        <v>0</v>
      </c>
      <c r="GB446" s="1">
        <f>SUMIF('[1]2026B and 2026F Details'!$AU:$AU,[1]GAE!$HZ446,'[1]2026B and 2026F Details'!EF:EF)</f>
        <v>0</v>
      </c>
      <c r="GC446" s="1">
        <f>SUMIF('[1]2026B and 2026F Details'!$AU:$AU,[1]GAE!$HZ446,'[1]2026B and 2026F Details'!EG:EG)</f>
        <v>0</v>
      </c>
      <c r="GD446" t="s">
        <v>109</v>
      </c>
      <c r="GE446" t="s">
        <v>113</v>
      </c>
    </row>
    <row r="447" spans="1:187" x14ac:dyDescent="0.35">
      <c r="A447" t="s">
        <v>103</v>
      </c>
      <c r="B447" t="s">
        <v>104</v>
      </c>
      <c r="C447">
        <v>80312102</v>
      </c>
      <c r="D447">
        <v>61721101</v>
      </c>
      <c r="E447" s="1">
        <v>5529.7</v>
      </c>
      <c r="F447" s="1">
        <v>-3314.7799999999997</v>
      </c>
      <c r="G447" s="1">
        <v>686.63000000000011</v>
      </c>
      <c r="H447" s="1">
        <v>252.92999999999984</v>
      </c>
      <c r="I447" s="1">
        <v>1394.5400000000004</v>
      </c>
      <c r="J447" s="1">
        <v>819.44999999999982</v>
      </c>
      <c r="K447" s="1">
        <v>652.85999999999967</v>
      </c>
      <c r="L447" s="1">
        <v>778.69000000000051</v>
      </c>
      <c r="M447" s="1">
        <v>736.07999999999993</v>
      </c>
      <c r="N447" s="1">
        <v>687.63999999999942</v>
      </c>
      <c r="O447" s="1">
        <v>385.6200000000008</v>
      </c>
      <c r="P447" s="1">
        <v>708.26000000000022</v>
      </c>
      <c r="Q447" s="1">
        <v>1369.48</v>
      </c>
      <c r="R447" s="1">
        <v>1248.3800000000001</v>
      </c>
      <c r="S447" s="1">
        <v>611.7199999999998</v>
      </c>
      <c r="T447" s="1">
        <v>964.22000000000025</v>
      </c>
      <c r="U447" s="1">
        <v>1022.0199999999995</v>
      </c>
      <c r="V447" s="1">
        <v>2044.83</v>
      </c>
      <c r="W447" s="1">
        <v>3830.8600000000006</v>
      </c>
      <c r="X447" s="1">
        <v>-647.06999999999971</v>
      </c>
      <c r="Y447" s="1">
        <v>1996.25</v>
      </c>
      <c r="Z447" s="1">
        <v>1640</v>
      </c>
      <c r="AA447" s="1">
        <v>1842.619999999999</v>
      </c>
      <c r="AB447" s="1">
        <v>441.82999999999993</v>
      </c>
      <c r="AC447" s="1">
        <v>3731.32</v>
      </c>
      <c r="AD447" s="1">
        <v>1420.5399999999995</v>
      </c>
      <c r="AE447" s="1">
        <v>396.25</v>
      </c>
      <c r="AF447" s="1">
        <v>1527.5</v>
      </c>
      <c r="AG447" s="1">
        <v>1540.0000000000009</v>
      </c>
      <c r="AH447" s="1">
        <v>1452.5</v>
      </c>
      <c r="AI447" s="1">
        <v>1496.25</v>
      </c>
      <c r="AJ447" s="1">
        <v>1540</v>
      </c>
      <c r="AK447" s="1">
        <v>2249</v>
      </c>
      <c r="AL447" s="1">
        <v>285</v>
      </c>
      <c r="AM447" s="1">
        <v>1411.25</v>
      </c>
      <c r="AN447" s="1">
        <v>1229.0999999999985</v>
      </c>
      <c r="AO447" s="1">
        <v>1900</v>
      </c>
      <c r="AP447" s="1">
        <v>1710</v>
      </c>
      <c r="AQ447" s="1">
        <v>0</v>
      </c>
      <c r="AR447" s="1">
        <v>1900</v>
      </c>
      <c r="AS447" s="1">
        <v>3040</v>
      </c>
      <c r="AT447" s="1">
        <v>1140</v>
      </c>
      <c r="AU447" s="1">
        <v>3653.9300000000003</v>
      </c>
      <c r="AV447" s="1">
        <v>-336.25</v>
      </c>
      <c r="AW447" s="1">
        <v>-1707.8600000000006</v>
      </c>
      <c r="AX447" s="1">
        <v>2588.75</v>
      </c>
      <c r="AY447" s="1">
        <v>1784.0599999999995</v>
      </c>
      <c r="AZ447" s="1">
        <v>1812.5000000000018</v>
      </c>
      <c r="BA447" s="1">
        <v>0</v>
      </c>
      <c r="BB447" s="1">
        <v>0</v>
      </c>
      <c r="BC447" s="1">
        <v>0</v>
      </c>
      <c r="BD447" s="1">
        <v>0</v>
      </c>
      <c r="BE447" s="1">
        <v>-177.75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-177.75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4">
        <v>0</v>
      </c>
      <c r="ER447" s="1">
        <v>0</v>
      </c>
      <c r="ES447" s="35"/>
      <c r="ET447" s="1">
        <v>0</v>
      </c>
      <c r="EU447" s="1">
        <v>0</v>
      </c>
      <c r="EV447" s="1">
        <v>0</v>
      </c>
      <c r="EW447" s="1">
        <v>0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f>SUMIF('[1]2026B and 2026F Details'!$AU:$AU,[1]GAE!$HZ447,'[1]2026B and 2026F Details'!DV:DV)</f>
        <v>0</v>
      </c>
      <c r="FS447" s="1">
        <f>SUMIF('[1]2026B and 2026F Details'!$AU:$AU,[1]GAE!$HZ447,'[1]2026B and 2026F Details'!DW:DW)</f>
        <v>0</v>
      </c>
      <c r="FT447" s="1">
        <f>SUMIF('[1]2026B and 2026F Details'!$AU:$AU,[1]GAE!$HZ447,'[1]2026B and 2026F Details'!DX:DX)</f>
        <v>0</v>
      </c>
      <c r="FU447" s="1">
        <f>SUMIF('[1]2026B and 2026F Details'!$AU:$AU,[1]GAE!$HZ447,'[1]2026B and 2026F Details'!DY:DY)</f>
        <v>0</v>
      </c>
      <c r="FV447" s="1">
        <f>SUMIF('[1]2026B and 2026F Details'!$AU:$AU,[1]GAE!$HZ447,'[1]2026B and 2026F Details'!DZ:DZ)</f>
        <v>0</v>
      </c>
      <c r="FW447" s="1">
        <f>SUMIF('[1]2026B and 2026F Details'!$AU:$AU,[1]GAE!$HZ447,'[1]2026B and 2026F Details'!EA:EA)</f>
        <v>0</v>
      </c>
      <c r="FX447" s="1">
        <f>SUMIF('[1]2026B and 2026F Details'!$AU:$AU,[1]GAE!$HZ447,'[1]2026B and 2026F Details'!EB:EB)</f>
        <v>0</v>
      </c>
      <c r="FY447" s="1">
        <f>SUMIF('[1]2026B and 2026F Details'!$AU:$AU,[1]GAE!$HZ447,'[1]2026B and 2026F Details'!EC:EC)</f>
        <v>0</v>
      </c>
      <c r="FZ447" s="1">
        <f>SUMIF('[1]2026B and 2026F Details'!$AU:$AU,[1]GAE!$HZ447,'[1]2026B and 2026F Details'!ED:ED)</f>
        <v>0</v>
      </c>
      <c r="GA447" s="1">
        <f>SUMIF('[1]2026B and 2026F Details'!$AU:$AU,[1]GAE!$HZ447,'[1]2026B and 2026F Details'!EE:EE)</f>
        <v>0</v>
      </c>
      <c r="GB447" s="1">
        <f>SUMIF('[1]2026B and 2026F Details'!$AU:$AU,[1]GAE!$HZ447,'[1]2026B and 2026F Details'!EF:EF)</f>
        <v>0</v>
      </c>
      <c r="GC447" s="1">
        <f>SUMIF('[1]2026B and 2026F Details'!$AU:$AU,[1]GAE!$HZ447,'[1]2026B and 2026F Details'!EG:EG)</f>
        <v>0</v>
      </c>
      <c r="GD447" t="s">
        <v>109</v>
      </c>
      <c r="GE447" t="s">
        <v>113</v>
      </c>
    </row>
    <row r="448" spans="1:187" x14ac:dyDescent="0.35">
      <c r="A448" t="s">
        <v>103</v>
      </c>
      <c r="B448" t="s">
        <v>104</v>
      </c>
      <c r="C448">
        <v>80312105</v>
      </c>
      <c r="D448">
        <v>61721101</v>
      </c>
      <c r="E448" s="1">
        <v>0</v>
      </c>
      <c r="F448" s="1">
        <v>0</v>
      </c>
      <c r="G448" s="1">
        <v>5720.6</v>
      </c>
      <c r="H448" s="1">
        <v>-86.400000000000546</v>
      </c>
      <c r="I448" s="1">
        <v>1338.3900000000003</v>
      </c>
      <c r="J448" s="1">
        <v>1338.3899999999994</v>
      </c>
      <c r="K448" s="1">
        <v>1338.3900000000012</v>
      </c>
      <c r="L448" s="1">
        <v>1338.3899999999994</v>
      </c>
      <c r="M448" s="1">
        <v>5086.99</v>
      </c>
      <c r="N448" s="1">
        <v>1792.3300000000017</v>
      </c>
      <c r="O448" s="1">
        <v>3100.3999999999978</v>
      </c>
      <c r="P448" s="1">
        <v>2200.9200000000019</v>
      </c>
      <c r="Q448" s="1">
        <v>2305.7800000000002</v>
      </c>
      <c r="R448" s="1">
        <v>2441.9299999999998</v>
      </c>
      <c r="S448" s="1">
        <v>2540.1499999999996</v>
      </c>
      <c r="T448" s="1">
        <v>2473.1899999999996</v>
      </c>
      <c r="U448" s="1">
        <v>2473.1900000000005</v>
      </c>
      <c r="V448" s="1">
        <v>0</v>
      </c>
      <c r="W448" s="1">
        <v>7534.840000000002</v>
      </c>
      <c r="X448" s="1">
        <v>-14138.320000000002</v>
      </c>
      <c r="Y448" s="1">
        <v>2500</v>
      </c>
      <c r="Z448" s="1">
        <v>2500</v>
      </c>
      <c r="AA448" s="1">
        <v>2933.0399999999991</v>
      </c>
      <c r="AB448" s="1">
        <v>29174.99</v>
      </c>
      <c r="AC448" s="1">
        <v>-24810.71</v>
      </c>
      <c r="AD448" s="1">
        <v>938.38999999999942</v>
      </c>
      <c r="AE448" s="1">
        <v>-878.56999999999971</v>
      </c>
      <c r="AF448" s="1">
        <v>1152.6800000000003</v>
      </c>
      <c r="AG448" s="1">
        <v>1000</v>
      </c>
      <c r="AH448" s="1">
        <v>1135.7199999999975</v>
      </c>
      <c r="AI448" s="1">
        <v>1474.1000000000022</v>
      </c>
      <c r="AJ448" s="1">
        <v>1000</v>
      </c>
      <c r="AK448" s="1">
        <v>2229.4500000000007</v>
      </c>
      <c r="AL448" s="1">
        <v>-125</v>
      </c>
      <c r="AM448" s="1">
        <v>1692.8599999999988</v>
      </c>
      <c r="AN448" s="1">
        <v>1067.8600000000006</v>
      </c>
      <c r="AO448" s="1">
        <v>5700</v>
      </c>
      <c r="AP448" s="1">
        <v>-375</v>
      </c>
      <c r="AQ448" s="1">
        <v>0</v>
      </c>
      <c r="AR448" s="1">
        <v>5700</v>
      </c>
      <c r="AS448" s="1">
        <v>6270</v>
      </c>
      <c r="AT448" s="1">
        <v>570</v>
      </c>
      <c r="AU448" s="1">
        <v>12531.080000000002</v>
      </c>
      <c r="AV448" s="1">
        <v>-10177.160000000003</v>
      </c>
      <c r="AW448" s="1">
        <v>-10283.759999999998</v>
      </c>
      <c r="AX448" s="1">
        <v>1593.2100000000009</v>
      </c>
      <c r="AY448" s="1">
        <v>1477.7599999999984</v>
      </c>
      <c r="AZ448" s="1">
        <v>1417.130000000001</v>
      </c>
      <c r="BA448" s="1">
        <v>0</v>
      </c>
      <c r="BB448" s="1">
        <v>0</v>
      </c>
      <c r="BC448" s="1">
        <v>0</v>
      </c>
      <c r="BD448" s="1">
        <v>0</v>
      </c>
      <c r="BE448" s="1">
        <v>-851.7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-851.7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4">
        <v>0</v>
      </c>
      <c r="ER448" s="1">
        <v>0</v>
      </c>
      <c r="ES448" s="35"/>
      <c r="ET448" s="1">
        <v>0</v>
      </c>
      <c r="EU448" s="1">
        <v>0</v>
      </c>
      <c r="EV448" s="1">
        <v>0</v>
      </c>
      <c r="EW448" s="1">
        <v>0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f>SUMIF('[1]2026B and 2026F Details'!$AU:$AU,[1]GAE!$HZ448,'[1]2026B and 2026F Details'!DV:DV)</f>
        <v>0</v>
      </c>
      <c r="FS448" s="1">
        <f>SUMIF('[1]2026B and 2026F Details'!$AU:$AU,[1]GAE!$HZ448,'[1]2026B and 2026F Details'!DW:DW)</f>
        <v>0</v>
      </c>
      <c r="FT448" s="1">
        <f>SUMIF('[1]2026B and 2026F Details'!$AU:$AU,[1]GAE!$HZ448,'[1]2026B and 2026F Details'!DX:DX)</f>
        <v>0</v>
      </c>
      <c r="FU448" s="1">
        <f>SUMIF('[1]2026B and 2026F Details'!$AU:$AU,[1]GAE!$HZ448,'[1]2026B and 2026F Details'!DY:DY)</f>
        <v>0</v>
      </c>
      <c r="FV448" s="1">
        <f>SUMIF('[1]2026B and 2026F Details'!$AU:$AU,[1]GAE!$HZ448,'[1]2026B and 2026F Details'!DZ:DZ)</f>
        <v>0</v>
      </c>
      <c r="FW448" s="1">
        <f>SUMIF('[1]2026B and 2026F Details'!$AU:$AU,[1]GAE!$HZ448,'[1]2026B and 2026F Details'!EA:EA)</f>
        <v>0</v>
      </c>
      <c r="FX448" s="1">
        <f>SUMIF('[1]2026B and 2026F Details'!$AU:$AU,[1]GAE!$HZ448,'[1]2026B and 2026F Details'!EB:EB)</f>
        <v>0</v>
      </c>
      <c r="FY448" s="1">
        <f>SUMIF('[1]2026B and 2026F Details'!$AU:$AU,[1]GAE!$HZ448,'[1]2026B and 2026F Details'!EC:EC)</f>
        <v>0</v>
      </c>
      <c r="FZ448" s="1">
        <f>SUMIF('[1]2026B and 2026F Details'!$AU:$AU,[1]GAE!$HZ448,'[1]2026B and 2026F Details'!ED:ED)</f>
        <v>0</v>
      </c>
      <c r="GA448" s="1">
        <f>SUMIF('[1]2026B and 2026F Details'!$AU:$AU,[1]GAE!$HZ448,'[1]2026B and 2026F Details'!EE:EE)</f>
        <v>0</v>
      </c>
      <c r="GB448" s="1">
        <f>SUMIF('[1]2026B and 2026F Details'!$AU:$AU,[1]GAE!$HZ448,'[1]2026B and 2026F Details'!EF:EF)</f>
        <v>0</v>
      </c>
      <c r="GC448" s="1">
        <f>SUMIF('[1]2026B and 2026F Details'!$AU:$AU,[1]GAE!$HZ448,'[1]2026B and 2026F Details'!EG:EG)</f>
        <v>0</v>
      </c>
      <c r="GD448" t="s">
        <v>109</v>
      </c>
      <c r="GE448" t="s">
        <v>113</v>
      </c>
    </row>
    <row r="449" spans="1:187" x14ac:dyDescent="0.35">
      <c r="A449" t="s">
        <v>103</v>
      </c>
      <c r="B449" t="s">
        <v>104</v>
      </c>
      <c r="C449">
        <v>80313102</v>
      </c>
      <c r="D449">
        <v>61721101</v>
      </c>
      <c r="E449" s="1">
        <v>158.62</v>
      </c>
      <c r="F449" s="1">
        <v>6415.06</v>
      </c>
      <c r="G449" s="1">
        <v>3254.5200000000004</v>
      </c>
      <c r="H449" s="1">
        <v>2915.4699999999993</v>
      </c>
      <c r="I449" s="1">
        <v>3071.6499999999996</v>
      </c>
      <c r="J449" s="1">
        <v>-10846.439999999999</v>
      </c>
      <c r="K449" s="1">
        <v>1228.1199999999999</v>
      </c>
      <c r="L449" s="1">
        <v>895.52000000000044</v>
      </c>
      <c r="M449" s="1">
        <v>1120.9699999999993</v>
      </c>
      <c r="N449" s="1">
        <v>1464.7000000000007</v>
      </c>
      <c r="O449" s="1">
        <v>1230.3400000000001</v>
      </c>
      <c r="P449" s="1">
        <v>1230.3400000000001</v>
      </c>
      <c r="Q449" s="1">
        <v>589.72</v>
      </c>
      <c r="R449" s="1">
        <v>1359.05</v>
      </c>
      <c r="S449" s="1">
        <v>1074.08</v>
      </c>
      <c r="T449" s="1">
        <v>1644.0800000000004</v>
      </c>
      <c r="U449" s="1">
        <v>1929.08</v>
      </c>
      <c r="V449" s="1">
        <v>1272</v>
      </c>
      <c r="W449" s="1">
        <v>1140</v>
      </c>
      <c r="X449" s="1">
        <v>-2635.3600000000006</v>
      </c>
      <c r="Y449" s="1">
        <v>1570</v>
      </c>
      <c r="Z449" s="1">
        <v>2639.6400000000012</v>
      </c>
      <c r="AA449" s="1">
        <v>550.31999999999971</v>
      </c>
      <c r="AB449" s="1">
        <v>14353.919999999998</v>
      </c>
      <c r="AC449" s="1">
        <v>-9988.0300000000007</v>
      </c>
      <c r="AD449" s="1">
        <v>6120</v>
      </c>
      <c r="AE449" s="1">
        <v>711.96</v>
      </c>
      <c r="AF449" s="1">
        <v>1461.9600000000003</v>
      </c>
      <c r="AG449" s="1">
        <v>1570</v>
      </c>
      <c r="AH449" s="1">
        <v>-430</v>
      </c>
      <c r="AI449" s="1">
        <v>3245.88</v>
      </c>
      <c r="AJ449" s="1">
        <v>1570.0000000000005</v>
      </c>
      <c r="AK449" s="1">
        <v>2353.9199999999992</v>
      </c>
      <c r="AL449" s="1">
        <v>1012</v>
      </c>
      <c r="AM449" s="1">
        <v>1070.0000000000009</v>
      </c>
      <c r="AN449" s="1">
        <v>2353.92</v>
      </c>
      <c r="AO449" s="1">
        <v>4995.83</v>
      </c>
      <c r="AP449" s="1">
        <v>1140</v>
      </c>
      <c r="AQ449" s="1">
        <v>0</v>
      </c>
      <c r="AR449" s="1">
        <v>4995.84</v>
      </c>
      <c r="AS449" s="1">
        <v>6135.83</v>
      </c>
      <c r="AT449" s="1">
        <v>570</v>
      </c>
      <c r="AU449" s="1">
        <v>7615.630000000001</v>
      </c>
      <c r="AV449" s="1">
        <v>-5476.7100000000028</v>
      </c>
      <c r="AW449" s="1">
        <v>-5083.3099999999977</v>
      </c>
      <c r="AX449" s="1">
        <v>1308.2099999999991</v>
      </c>
      <c r="AY449" s="1">
        <v>1263.8400000000001</v>
      </c>
      <c r="AZ449" s="1">
        <v>1176.9599999999991</v>
      </c>
      <c r="BA449" s="1">
        <v>0</v>
      </c>
      <c r="BB449" s="1">
        <v>0</v>
      </c>
      <c r="BC449" s="1">
        <v>0</v>
      </c>
      <c r="BD449" s="1">
        <v>0</v>
      </c>
      <c r="BE449" s="1">
        <v>-1219.01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-1219.01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4">
        <v>0</v>
      </c>
      <c r="ER449" s="1">
        <v>0</v>
      </c>
      <c r="ES449" s="35"/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f>SUMIF('[1]2026B and 2026F Details'!$AU:$AU,[1]GAE!$HZ449,'[1]2026B and 2026F Details'!DV:DV)</f>
        <v>0</v>
      </c>
      <c r="FS449" s="1">
        <f>SUMIF('[1]2026B and 2026F Details'!$AU:$AU,[1]GAE!$HZ449,'[1]2026B and 2026F Details'!DW:DW)</f>
        <v>0</v>
      </c>
      <c r="FT449" s="1">
        <f>SUMIF('[1]2026B and 2026F Details'!$AU:$AU,[1]GAE!$HZ449,'[1]2026B and 2026F Details'!DX:DX)</f>
        <v>0</v>
      </c>
      <c r="FU449" s="1">
        <f>SUMIF('[1]2026B and 2026F Details'!$AU:$AU,[1]GAE!$HZ449,'[1]2026B and 2026F Details'!DY:DY)</f>
        <v>0</v>
      </c>
      <c r="FV449" s="1">
        <f>SUMIF('[1]2026B and 2026F Details'!$AU:$AU,[1]GAE!$HZ449,'[1]2026B and 2026F Details'!DZ:DZ)</f>
        <v>0</v>
      </c>
      <c r="FW449" s="1">
        <f>SUMIF('[1]2026B and 2026F Details'!$AU:$AU,[1]GAE!$HZ449,'[1]2026B and 2026F Details'!EA:EA)</f>
        <v>0</v>
      </c>
      <c r="FX449" s="1">
        <f>SUMIF('[1]2026B and 2026F Details'!$AU:$AU,[1]GAE!$HZ449,'[1]2026B and 2026F Details'!EB:EB)</f>
        <v>0</v>
      </c>
      <c r="FY449" s="1">
        <f>SUMIF('[1]2026B and 2026F Details'!$AU:$AU,[1]GAE!$HZ449,'[1]2026B and 2026F Details'!EC:EC)</f>
        <v>0</v>
      </c>
      <c r="FZ449" s="1">
        <f>SUMIF('[1]2026B and 2026F Details'!$AU:$AU,[1]GAE!$HZ449,'[1]2026B and 2026F Details'!ED:ED)</f>
        <v>0</v>
      </c>
      <c r="GA449" s="1">
        <f>SUMIF('[1]2026B and 2026F Details'!$AU:$AU,[1]GAE!$HZ449,'[1]2026B and 2026F Details'!EE:EE)</f>
        <v>0</v>
      </c>
      <c r="GB449" s="1">
        <f>SUMIF('[1]2026B and 2026F Details'!$AU:$AU,[1]GAE!$HZ449,'[1]2026B and 2026F Details'!EF:EF)</f>
        <v>0</v>
      </c>
      <c r="GC449" s="1">
        <f>SUMIF('[1]2026B and 2026F Details'!$AU:$AU,[1]GAE!$HZ449,'[1]2026B and 2026F Details'!EG:EG)</f>
        <v>0</v>
      </c>
      <c r="GD449" t="s">
        <v>109</v>
      </c>
      <c r="GE449" t="s">
        <v>113</v>
      </c>
    </row>
    <row r="450" spans="1:187" x14ac:dyDescent="0.35">
      <c r="A450" t="s">
        <v>103</v>
      </c>
      <c r="B450" t="s">
        <v>104</v>
      </c>
      <c r="C450">
        <v>80313103</v>
      </c>
      <c r="D450">
        <v>61721101</v>
      </c>
      <c r="E450" s="1">
        <v>891.96</v>
      </c>
      <c r="F450" s="1">
        <v>12160.880000000001</v>
      </c>
      <c r="G450" s="1">
        <v>3761.5400000000009</v>
      </c>
      <c r="H450" s="1">
        <v>3787.989999999998</v>
      </c>
      <c r="I450" s="1">
        <v>5720.3500000000022</v>
      </c>
      <c r="J450" s="1">
        <v>1715.3499999999985</v>
      </c>
      <c r="K450" s="1">
        <v>7445.3499999999985</v>
      </c>
      <c r="L450" s="1">
        <v>4912.9800000000032</v>
      </c>
      <c r="M450" s="1">
        <v>5162.4599999999991</v>
      </c>
      <c r="N450" s="1">
        <v>5163.5299999999988</v>
      </c>
      <c r="O450" s="1">
        <v>5170.489999999998</v>
      </c>
      <c r="P450" s="1">
        <v>5636.4000000000015</v>
      </c>
      <c r="Q450" s="1">
        <v>5119.3100000000004</v>
      </c>
      <c r="R450" s="1">
        <v>5403.22</v>
      </c>
      <c r="S450" s="1">
        <v>2278.83</v>
      </c>
      <c r="T450" s="1">
        <v>-4896.380000000001</v>
      </c>
      <c r="U450" s="1">
        <v>2295</v>
      </c>
      <c r="V450" s="1">
        <v>3300</v>
      </c>
      <c r="W450" s="1">
        <v>14660.970000000001</v>
      </c>
      <c r="X450" s="1">
        <v>4576.2599999999984</v>
      </c>
      <c r="Y450" s="1">
        <v>21265.33</v>
      </c>
      <c r="Z450" s="1">
        <v>15418.359999999993</v>
      </c>
      <c r="AA450" s="1">
        <v>3811.9900000000052</v>
      </c>
      <c r="AB450" s="1">
        <v>2439.6399999999994</v>
      </c>
      <c r="AC450" s="1">
        <v>20060.77</v>
      </c>
      <c r="AD450" s="1">
        <v>6896.239999999998</v>
      </c>
      <c r="AE450" s="1">
        <v>8263.0400000000045</v>
      </c>
      <c r="AF450" s="1">
        <v>7211.9499999999971</v>
      </c>
      <c r="AG450" s="1">
        <v>7795</v>
      </c>
      <c r="AH450" s="1">
        <v>4263.5400000000009</v>
      </c>
      <c r="AI450" s="1">
        <v>9328.5400000000009</v>
      </c>
      <c r="AJ450" s="1">
        <v>7225</v>
      </c>
      <c r="AK450" s="1">
        <v>8087.4599999999919</v>
      </c>
      <c r="AL450" s="1">
        <v>-4961</v>
      </c>
      <c r="AM450" s="1">
        <v>3014.2700000000041</v>
      </c>
      <c r="AN450" s="1">
        <v>2615.1900000000023</v>
      </c>
      <c r="AO450" s="1">
        <v>7600</v>
      </c>
      <c r="AP450" s="1">
        <v>2605.33</v>
      </c>
      <c r="AQ450" s="1">
        <v>11002.49</v>
      </c>
      <c r="AR450" s="1">
        <v>7600</v>
      </c>
      <c r="AS450" s="1">
        <v>10480</v>
      </c>
      <c r="AT450" s="1">
        <v>1440</v>
      </c>
      <c r="AU450" s="1">
        <v>14249.169999999998</v>
      </c>
      <c r="AV450" s="1">
        <v>-6908.4700000000012</v>
      </c>
      <c r="AW450" s="1">
        <v>-7902.3899999999994</v>
      </c>
      <c r="AX450" s="1">
        <v>4711.1900000000023</v>
      </c>
      <c r="AY450" s="1">
        <v>2971.2300000000032</v>
      </c>
      <c r="AZ450" s="1">
        <v>3655.3600000000006</v>
      </c>
      <c r="BA450" s="1">
        <v>0</v>
      </c>
      <c r="BB450" s="1">
        <v>0</v>
      </c>
      <c r="BC450" s="1">
        <v>-570</v>
      </c>
      <c r="BD450" s="1">
        <v>570</v>
      </c>
      <c r="BE450" s="1">
        <v>-942.28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-570</v>
      </c>
      <c r="DL450" s="1">
        <v>570</v>
      </c>
      <c r="DM450" s="1">
        <v>-942.28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4">
        <v>0</v>
      </c>
      <c r="ER450" s="1">
        <v>0</v>
      </c>
      <c r="ES450" s="35"/>
      <c r="ET450" s="1">
        <v>0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f>SUMIF('[1]2026B and 2026F Details'!$AU:$AU,[1]GAE!$HZ450,'[1]2026B and 2026F Details'!DV:DV)</f>
        <v>0</v>
      </c>
      <c r="FS450" s="1">
        <f>SUMIF('[1]2026B and 2026F Details'!$AU:$AU,[1]GAE!$HZ450,'[1]2026B and 2026F Details'!DW:DW)</f>
        <v>0</v>
      </c>
      <c r="FT450" s="1">
        <f>SUMIF('[1]2026B and 2026F Details'!$AU:$AU,[1]GAE!$HZ450,'[1]2026B and 2026F Details'!DX:DX)</f>
        <v>0</v>
      </c>
      <c r="FU450" s="1">
        <f>SUMIF('[1]2026B and 2026F Details'!$AU:$AU,[1]GAE!$HZ450,'[1]2026B and 2026F Details'!DY:DY)</f>
        <v>0</v>
      </c>
      <c r="FV450" s="1">
        <f>SUMIF('[1]2026B and 2026F Details'!$AU:$AU,[1]GAE!$HZ450,'[1]2026B and 2026F Details'!DZ:DZ)</f>
        <v>0</v>
      </c>
      <c r="FW450" s="1">
        <f>SUMIF('[1]2026B and 2026F Details'!$AU:$AU,[1]GAE!$HZ450,'[1]2026B and 2026F Details'!EA:EA)</f>
        <v>0</v>
      </c>
      <c r="FX450" s="1">
        <f>SUMIF('[1]2026B and 2026F Details'!$AU:$AU,[1]GAE!$HZ450,'[1]2026B and 2026F Details'!EB:EB)</f>
        <v>0</v>
      </c>
      <c r="FY450" s="1">
        <f>SUMIF('[1]2026B and 2026F Details'!$AU:$AU,[1]GAE!$HZ450,'[1]2026B and 2026F Details'!EC:EC)</f>
        <v>0</v>
      </c>
      <c r="FZ450" s="1">
        <f>SUMIF('[1]2026B and 2026F Details'!$AU:$AU,[1]GAE!$HZ450,'[1]2026B and 2026F Details'!ED:ED)</f>
        <v>0</v>
      </c>
      <c r="GA450" s="1">
        <f>SUMIF('[1]2026B and 2026F Details'!$AU:$AU,[1]GAE!$HZ450,'[1]2026B and 2026F Details'!EE:EE)</f>
        <v>0</v>
      </c>
      <c r="GB450" s="1">
        <f>SUMIF('[1]2026B and 2026F Details'!$AU:$AU,[1]GAE!$HZ450,'[1]2026B and 2026F Details'!EF:EF)</f>
        <v>0</v>
      </c>
      <c r="GC450" s="1">
        <f>SUMIF('[1]2026B and 2026F Details'!$AU:$AU,[1]GAE!$HZ450,'[1]2026B and 2026F Details'!EG:EG)</f>
        <v>0</v>
      </c>
      <c r="GD450" t="s">
        <v>109</v>
      </c>
      <c r="GE450" t="s">
        <v>113</v>
      </c>
    </row>
    <row r="451" spans="1:187" x14ac:dyDescent="0.35">
      <c r="A451" t="s">
        <v>103</v>
      </c>
      <c r="B451" t="s">
        <v>104</v>
      </c>
      <c r="C451">
        <v>80313104</v>
      </c>
      <c r="D451">
        <v>61721101</v>
      </c>
      <c r="E451" s="1">
        <v>3751.91</v>
      </c>
      <c r="F451" s="1">
        <v>6022.6399999999994</v>
      </c>
      <c r="G451" s="1">
        <v>9190.869999999999</v>
      </c>
      <c r="H451" s="1">
        <v>6918.4500000000007</v>
      </c>
      <c r="I451" s="1">
        <v>8547.5600000000013</v>
      </c>
      <c r="J451" s="1">
        <v>7886.7699999999968</v>
      </c>
      <c r="K451" s="1">
        <v>19753.75</v>
      </c>
      <c r="L451" s="1">
        <v>7302.3099999999977</v>
      </c>
      <c r="M451" s="1">
        <v>10448.410000000003</v>
      </c>
      <c r="N451" s="1">
        <v>6317.2200000000012</v>
      </c>
      <c r="O451" s="1">
        <v>8440.5099999999948</v>
      </c>
      <c r="P451" s="1">
        <v>13703.720000000001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-192</v>
      </c>
      <c r="W451" s="1">
        <v>192</v>
      </c>
      <c r="X451" s="1">
        <v>0</v>
      </c>
      <c r="Y451" s="1">
        <v>0</v>
      </c>
      <c r="Z451" s="1">
        <v>-80.5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4">
        <v>0</v>
      </c>
      <c r="ER451" s="1">
        <v>0</v>
      </c>
      <c r="ES451" s="35"/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f>SUMIF('[1]2026B and 2026F Details'!$AU:$AU,[1]GAE!$HZ451,'[1]2026B and 2026F Details'!DV:DV)</f>
        <v>0</v>
      </c>
      <c r="FS451" s="1">
        <f>SUMIF('[1]2026B and 2026F Details'!$AU:$AU,[1]GAE!$HZ451,'[1]2026B and 2026F Details'!DW:DW)</f>
        <v>0</v>
      </c>
      <c r="FT451" s="1">
        <f>SUMIF('[1]2026B and 2026F Details'!$AU:$AU,[1]GAE!$HZ451,'[1]2026B and 2026F Details'!DX:DX)</f>
        <v>0</v>
      </c>
      <c r="FU451" s="1">
        <f>SUMIF('[1]2026B and 2026F Details'!$AU:$AU,[1]GAE!$HZ451,'[1]2026B and 2026F Details'!DY:DY)</f>
        <v>0</v>
      </c>
      <c r="FV451" s="1">
        <f>SUMIF('[1]2026B and 2026F Details'!$AU:$AU,[1]GAE!$HZ451,'[1]2026B and 2026F Details'!DZ:DZ)</f>
        <v>0</v>
      </c>
      <c r="FW451" s="1">
        <f>SUMIF('[1]2026B and 2026F Details'!$AU:$AU,[1]GAE!$HZ451,'[1]2026B and 2026F Details'!EA:EA)</f>
        <v>0</v>
      </c>
      <c r="FX451" s="1">
        <f>SUMIF('[1]2026B and 2026F Details'!$AU:$AU,[1]GAE!$HZ451,'[1]2026B and 2026F Details'!EB:EB)</f>
        <v>0</v>
      </c>
      <c r="FY451" s="1">
        <f>SUMIF('[1]2026B and 2026F Details'!$AU:$AU,[1]GAE!$HZ451,'[1]2026B and 2026F Details'!EC:EC)</f>
        <v>0</v>
      </c>
      <c r="FZ451" s="1">
        <f>SUMIF('[1]2026B and 2026F Details'!$AU:$AU,[1]GAE!$HZ451,'[1]2026B and 2026F Details'!ED:ED)</f>
        <v>0</v>
      </c>
      <c r="GA451" s="1">
        <f>SUMIF('[1]2026B and 2026F Details'!$AU:$AU,[1]GAE!$HZ451,'[1]2026B and 2026F Details'!EE:EE)</f>
        <v>0</v>
      </c>
      <c r="GB451" s="1">
        <f>SUMIF('[1]2026B and 2026F Details'!$AU:$AU,[1]GAE!$HZ451,'[1]2026B and 2026F Details'!EF:EF)</f>
        <v>0</v>
      </c>
      <c r="GC451" s="1">
        <f>SUMIF('[1]2026B and 2026F Details'!$AU:$AU,[1]GAE!$HZ451,'[1]2026B and 2026F Details'!EG:EG)</f>
        <v>0</v>
      </c>
      <c r="GD451" t="s">
        <v>109</v>
      </c>
      <c r="GE451" t="s">
        <v>113</v>
      </c>
    </row>
    <row r="452" spans="1:187" x14ac:dyDescent="0.35">
      <c r="A452" t="s">
        <v>103</v>
      </c>
      <c r="B452" t="s">
        <v>104</v>
      </c>
      <c r="C452">
        <v>80313105</v>
      </c>
      <c r="D452">
        <v>61721101</v>
      </c>
      <c r="E452" s="1">
        <v>-1607.15</v>
      </c>
      <c r="F452" s="1">
        <v>1071.43</v>
      </c>
      <c r="G452" s="1">
        <v>0</v>
      </c>
      <c r="H452" s="1">
        <v>1071.43</v>
      </c>
      <c r="I452" s="1">
        <v>0</v>
      </c>
      <c r="J452" s="1">
        <v>3214.29</v>
      </c>
      <c r="K452" s="1">
        <v>1071.4099999999999</v>
      </c>
      <c r="L452" s="1">
        <v>23028</v>
      </c>
      <c r="M452" s="1">
        <v>1071.4300000000003</v>
      </c>
      <c r="N452" s="1">
        <v>5535.7100000000028</v>
      </c>
      <c r="O452" s="1">
        <v>3303.5699999999997</v>
      </c>
      <c r="P452" s="1">
        <v>15571.399999999994</v>
      </c>
      <c r="Q452" s="1">
        <v>-8072.3</v>
      </c>
      <c r="R452" s="1">
        <v>619.21</v>
      </c>
      <c r="S452" s="1">
        <v>5231.21</v>
      </c>
      <c r="T452" s="1">
        <v>3431.24</v>
      </c>
      <c r="U452" s="1">
        <v>3431.2400000000007</v>
      </c>
      <c r="V452" s="1">
        <v>-5399.9400000000005</v>
      </c>
      <c r="W452" s="1">
        <v>6693.83</v>
      </c>
      <c r="X452" s="1">
        <v>-18965.629999999997</v>
      </c>
      <c r="Y452" s="1">
        <v>4462.5</v>
      </c>
      <c r="Z452" s="1">
        <v>4462.4999999999991</v>
      </c>
      <c r="AA452" s="1">
        <v>5898.47</v>
      </c>
      <c r="AB452" s="1">
        <v>5962.5</v>
      </c>
      <c r="AC452" s="1">
        <v>13549.1</v>
      </c>
      <c r="AD452" s="1">
        <v>4015.17</v>
      </c>
      <c r="AE452" s="1">
        <v>-5678.58</v>
      </c>
      <c r="AF452" s="1">
        <v>-7141.97</v>
      </c>
      <c r="AG452" s="1">
        <v>0</v>
      </c>
      <c r="AH452" s="1">
        <v>0</v>
      </c>
      <c r="AI452" s="1">
        <v>12159.169999999998</v>
      </c>
      <c r="AJ452" s="1">
        <v>0</v>
      </c>
      <c r="AK452" s="1">
        <v>2000</v>
      </c>
      <c r="AL452" s="1">
        <v>0</v>
      </c>
      <c r="AM452" s="1">
        <v>-216.07999999999811</v>
      </c>
      <c r="AN452" s="1">
        <v>1783.9199999999983</v>
      </c>
      <c r="AO452" s="1">
        <v>6000</v>
      </c>
      <c r="AP452" s="1">
        <v>0</v>
      </c>
      <c r="AQ452" s="1">
        <v>4459.7999999999993</v>
      </c>
      <c r="AR452" s="1">
        <v>6000</v>
      </c>
      <c r="AS452" s="1">
        <v>6000</v>
      </c>
      <c r="AT452" s="1">
        <v>0</v>
      </c>
      <c r="AU452" s="1">
        <v>10022.36</v>
      </c>
      <c r="AV452" s="1">
        <v>-4657.2000000000007</v>
      </c>
      <c r="AW452" s="1">
        <v>-2725</v>
      </c>
      <c r="AX452" s="1">
        <v>4862.510000000002</v>
      </c>
      <c r="AY452" s="1">
        <v>461.68000000000029</v>
      </c>
      <c r="AZ452" s="1">
        <v>2498.2099999999991</v>
      </c>
      <c r="BA452" s="1">
        <v>0</v>
      </c>
      <c r="BB452" s="1">
        <v>0</v>
      </c>
      <c r="BC452" s="1">
        <v>0</v>
      </c>
      <c r="BD452" s="1">
        <v>0</v>
      </c>
      <c r="BE452" s="1">
        <v>-1362.45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-1362.45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4">
        <v>0</v>
      </c>
      <c r="ER452" s="1">
        <v>0</v>
      </c>
      <c r="ES452" s="35"/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f>SUMIF('[1]2026B and 2026F Details'!$AU:$AU,[1]GAE!$HZ452,'[1]2026B and 2026F Details'!DV:DV)</f>
        <v>0</v>
      </c>
      <c r="FS452" s="1">
        <f>SUMIF('[1]2026B and 2026F Details'!$AU:$AU,[1]GAE!$HZ452,'[1]2026B and 2026F Details'!DW:DW)</f>
        <v>0</v>
      </c>
      <c r="FT452" s="1">
        <f>SUMIF('[1]2026B and 2026F Details'!$AU:$AU,[1]GAE!$HZ452,'[1]2026B and 2026F Details'!DX:DX)</f>
        <v>0</v>
      </c>
      <c r="FU452" s="1">
        <f>SUMIF('[1]2026B and 2026F Details'!$AU:$AU,[1]GAE!$HZ452,'[1]2026B and 2026F Details'!DY:DY)</f>
        <v>0</v>
      </c>
      <c r="FV452" s="1">
        <f>SUMIF('[1]2026B and 2026F Details'!$AU:$AU,[1]GAE!$HZ452,'[1]2026B and 2026F Details'!DZ:DZ)</f>
        <v>0</v>
      </c>
      <c r="FW452" s="1">
        <f>SUMIF('[1]2026B and 2026F Details'!$AU:$AU,[1]GAE!$HZ452,'[1]2026B and 2026F Details'!EA:EA)</f>
        <v>0</v>
      </c>
      <c r="FX452" s="1">
        <f>SUMIF('[1]2026B and 2026F Details'!$AU:$AU,[1]GAE!$HZ452,'[1]2026B and 2026F Details'!EB:EB)</f>
        <v>0</v>
      </c>
      <c r="FY452" s="1">
        <f>SUMIF('[1]2026B and 2026F Details'!$AU:$AU,[1]GAE!$HZ452,'[1]2026B and 2026F Details'!EC:EC)</f>
        <v>0</v>
      </c>
      <c r="FZ452" s="1">
        <f>SUMIF('[1]2026B and 2026F Details'!$AU:$AU,[1]GAE!$HZ452,'[1]2026B and 2026F Details'!ED:ED)</f>
        <v>0</v>
      </c>
      <c r="GA452" s="1">
        <f>SUMIF('[1]2026B and 2026F Details'!$AU:$AU,[1]GAE!$HZ452,'[1]2026B and 2026F Details'!EE:EE)</f>
        <v>0</v>
      </c>
      <c r="GB452" s="1">
        <f>SUMIF('[1]2026B and 2026F Details'!$AU:$AU,[1]GAE!$HZ452,'[1]2026B and 2026F Details'!EF:EF)</f>
        <v>0</v>
      </c>
      <c r="GC452" s="1">
        <f>SUMIF('[1]2026B and 2026F Details'!$AU:$AU,[1]GAE!$HZ452,'[1]2026B and 2026F Details'!EG:EG)</f>
        <v>0</v>
      </c>
      <c r="GD452" t="s">
        <v>109</v>
      </c>
      <c r="GE452" t="s">
        <v>113</v>
      </c>
    </row>
    <row r="453" spans="1:187" x14ac:dyDescent="0.35">
      <c r="A453" t="s">
        <v>103</v>
      </c>
      <c r="B453" t="s">
        <v>104</v>
      </c>
      <c r="C453">
        <v>80313106</v>
      </c>
      <c r="D453">
        <v>61721101</v>
      </c>
      <c r="E453" s="1">
        <v>891.96</v>
      </c>
      <c r="F453" s="1">
        <v>891.96</v>
      </c>
      <c r="G453" s="1">
        <v>2825.7299999999996</v>
      </c>
      <c r="H453" s="1">
        <v>891.90000000000055</v>
      </c>
      <c r="I453" s="1">
        <v>891.96</v>
      </c>
      <c r="J453" s="1">
        <v>891.96</v>
      </c>
      <c r="K453" s="1">
        <v>891.96</v>
      </c>
      <c r="L453" s="1">
        <v>14686.439999999999</v>
      </c>
      <c r="M453" s="1">
        <v>1507.4900000000016</v>
      </c>
      <c r="N453" s="1">
        <v>2230.3499999999985</v>
      </c>
      <c r="O453" s="1">
        <v>891.95999999999913</v>
      </c>
      <c r="P453" s="1">
        <v>-8699.0899999999965</v>
      </c>
      <c r="Q453" s="1">
        <v>13606.22</v>
      </c>
      <c r="R453" s="1">
        <v>13133.340000000002</v>
      </c>
      <c r="S453" s="1">
        <v>2174.5499999999993</v>
      </c>
      <c r="T453" s="1">
        <v>2230.3499999999985</v>
      </c>
      <c r="U453" s="1">
        <v>-6344.27</v>
      </c>
      <c r="V453" s="1">
        <v>1200</v>
      </c>
      <c r="W453" s="1">
        <v>6194.8000000000029</v>
      </c>
      <c r="X453" s="1">
        <v>-285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570</v>
      </c>
      <c r="AI453" s="1">
        <v>570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999</v>
      </c>
      <c r="AP453" s="1">
        <v>0</v>
      </c>
      <c r="AQ453" s="1">
        <v>0</v>
      </c>
      <c r="AR453" s="1">
        <v>0</v>
      </c>
      <c r="AS453" s="1">
        <v>0</v>
      </c>
      <c r="AT453" s="1">
        <v>3751.38</v>
      </c>
      <c r="AU453" s="1">
        <v>1500</v>
      </c>
      <c r="AV453" s="1">
        <v>-1500</v>
      </c>
      <c r="AW453" s="1">
        <v>-1500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4">
        <v>0</v>
      </c>
      <c r="ER453" s="1">
        <v>0</v>
      </c>
      <c r="ES453" s="35"/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f>SUMIF('[1]2026B and 2026F Details'!$AU:$AU,[1]GAE!$HZ453,'[1]2026B and 2026F Details'!DV:DV)</f>
        <v>0</v>
      </c>
      <c r="FS453" s="1">
        <f>SUMIF('[1]2026B and 2026F Details'!$AU:$AU,[1]GAE!$HZ453,'[1]2026B and 2026F Details'!DW:DW)</f>
        <v>0</v>
      </c>
      <c r="FT453" s="1">
        <f>SUMIF('[1]2026B and 2026F Details'!$AU:$AU,[1]GAE!$HZ453,'[1]2026B and 2026F Details'!DX:DX)</f>
        <v>0</v>
      </c>
      <c r="FU453" s="1">
        <f>SUMIF('[1]2026B and 2026F Details'!$AU:$AU,[1]GAE!$HZ453,'[1]2026B and 2026F Details'!DY:DY)</f>
        <v>0</v>
      </c>
      <c r="FV453" s="1">
        <f>SUMIF('[1]2026B and 2026F Details'!$AU:$AU,[1]GAE!$HZ453,'[1]2026B and 2026F Details'!DZ:DZ)</f>
        <v>0</v>
      </c>
      <c r="FW453" s="1">
        <f>SUMIF('[1]2026B and 2026F Details'!$AU:$AU,[1]GAE!$HZ453,'[1]2026B and 2026F Details'!EA:EA)</f>
        <v>0</v>
      </c>
      <c r="FX453" s="1">
        <f>SUMIF('[1]2026B and 2026F Details'!$AU:$AU,[1]GAE!$HZ453,'[1]2026B and 2026F Details'!EB:EB)</f>
        <v>0</v>
      </c>
      <c r="FY453" s="1">
        <f>SUMIF('[1]2026B and 2026F Details'!$AU:$AU,[1]GAE!$HZ453,'[1]2026B and 2026F Details'!EC:EC)</f>
        <v>0</v>
      </c>
      <c r="FZ453" s="1">
        <f>SUMIF('[1]2026B and 2026F Details'!$AU:$AU,[1]GAE!$HZ453,'[1]2026B and 2026F Details'!ED:ED)</f>
        <v>0</v>
      </c>
      <c r="GA453" s="1">
        <f>SUMIF('[1]2026B and 2026F Details'!$AU:$AU,[1]GAE!$HZ453,'[1]2026B and 2026F Details'!EE:EE)</f>
        <v>0</v>
      </c>
      <c r="GB453" s="1">
        <f>SUMIF('[1]2026B and 2026F Details'!$AU:$AU,[1]GAE!$HZ453,'[1]2026B and 2026F Details'!EF:EF)</f>
        <v>0</v>
      </c>
      <c r="GC453" s="1">
        <f>SUMIF('[1]2026B and 2026F Details'!$AU:$AU,[1]GAE!$HZ453,'[1]2026B and 2026F Details'!EG:EG)</f>
        <v>0</v>
      </c>
      <c r="GD453" t="s">
        <v>109</v>
      </c>
      <c r="GE453" t="s">
        <v>113</v>
      </c>
    </row>
    <row r="454" spans="1:187" x14ac:dyDescent="0.35">
      <c r="A454" t="s">
        <v>103</v>
      </c>
      <c r="B454" t="s">
        <v>104</v>
      </c>
      <c r="C454">
        <v>80314101</v>
      </c>
      <c r="D454">
        <v>61721101</v>
      </c>
      <c r="E454" s="1">
        <v>1675.44</v>
      </c>
      <c r="F454" s="1">
        <v>491.52</v>
      </c>
      <c r="G454" s="1">
        <v>4012.4399999999996</v>
      </c>
      <c r="H454" s="1">
        <v>2209.58</v>
      </c>
      <c r="I454" s="1">
        <v>2233.4500000000007</v>
      </c>
      <c r="J454" s="1">
        <v>9697.880000000001</v>
      </c>
      <c r="K454" s="1">
        <v>8411.9199999999983</v>
      </c>
      <c r="L454" s="1">
        <v>4491.4699999999975</v>
      </c>
      <c r="M454" s="1">
        <v>4480.3600000000006</v>
      </c>
      <c r="N454" s="1">
        <v>8756.5200000000041</v>
      </c>
      <c r="O454" s="1">
        <v>8484.25</v>
      </c>
      <c r="P454" s="1">
        <v>4251.9599999999991</v>
      </c>
      <c r="Q454" s="1">
        <v>5681.2</v>
      </c>
      <c r="R454" s="1">
        <v>5092.670000000001</v>
      </c>
      <c r="S454" s="1">
        <v>8353.1200000000008</v>
      </c>
      <c r="T454" s="1">
        <v>6677.6499999999978</v>
      </c>
      <c r="U454" s="1">
        <v>6677.6500000000015</v>
      </c>
      <c r="V454" s="1">
        <v>3314.4000000000015</v>
      </c>
      <c r="W454" s="1">
        <v>13104.720000000001</v>
      </c>
      <c r="X454" s="1">
        <v>-23785.240000000005</v>
      </c>
      <c r="Y454" s="1">
        <v>12580.340000000004</v>
      </c>
      <c r="Z454" s="1">
        <v>14217.829999999994</v>
      </c>
      <c r="AA454" s="1">
        <v>4757.2300000000032</v>
      </c>
      <c r="AB454" s="1">
        <v>8131.2300000000032</v>
      </c>
      <c r="AC454" s="1">
        <v>4261.76</v>
      </c>
      <c r="AD454" s="1">
        <v>5175.8799999999992</v>
      </c>
      <c r="AE454" s="1">
        <v>3285</v>
      </c>
      <c r="AF454" s="1">
        <v>4277.6700000000019</v>
      </c>
      <c r="AG454" s="1">
        <v>4500</v>
      </c>
      <c r="AH454" s="1">
        <v>2191.4599999999991</v>
      </c>
      <c r="AI454" s="1">
        <v>5289.489999999998</v>
      </c>
      <c r="AJ454" s="1">
        <v>5479.4600000000028</v>
      </c>
      <c r="AK454" s="1">
        <v>8408.2099999999991</v>
      </c>
      <c r="AL454" s="1">
        <v>0</v>
      </c>
      <c r="AM454" s="1">
        <v>5401.0800000000017</v>
      </c>
      <c r="AN454" s="1">
        <v>7659.4000000000015</v>
      </c>
      <c r="AO454" s="1">
        <v>6393.79</v>
      </c>
      <c r="AP454" s="1">
        <v>0</v>
      </c>
      <c r="AQ454" s="1">
        <v>3209.6500000000005</v>
      </c>
      <c r="AR454" s="1">
        <v>6300</v>
      </c>
      <c r="AS454" s="1">
        <v>6299.9999999999982</v>
      </c>
      <c r="AT454" s="1">
        <v>0</v>
      </c>
      <c r="AU454" s="1">
        <v>874.05000000000291</v>
      </c>
      <c r="AV454" s="1">
        <v>6423.2199999999975</v>
      </c>
      <c r="AW454" s="1">
        <v>4938.0900000000038</v>
      </c>
      <c r="AX454" s="1">
        <v>2616.4300000000003</v>
      </c>
      <c r="AY454" s="1">
        <v>-773.85000000000582</v>
      </c>
      <c r="AZ454" s="1">
        <v>891.95999999999913</v>
      </c>
      <c r="BA454" s="1">
        <v>0</v>
      </c>
      <c r="BB454" s="1">
        <v>0</v>
      </c>
      <c r="BC454" s="1">
        <v>0</v>
      </c>
      <c r="BD454" s="1">
        <v>0</v>
      </c>
      <c r="BE454" s="1">
        <v>-1306.51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-1306.51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4">
        <v>0</v>
      </c>
      <c r="ER454" s="1">
        <v>0</v>
      </c>
      <c r="ES454" s="35"/>
      <c r="ET454" s="1">
        <v>0</v>
      </c>
      <c r="EU454" s="1">
        <v>0</v>
      </c>
      <c r="EV454" s="1">
        <v>0</v>
      </c>
      <c r="EW454" s="1">
        <v>0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f>SUMIF('[1]2026B and 2026F Details'!$AU:$AU,[1]GAE!$HZ454,'[1]2026B and 2026F Details'!DV:DV)</f>
        <v>0</v>
      </c>
      <c r="FS454" s="1">
        <f>SUMIF('[1]2026B and 2026F Details'!$AU:$AU,[1]GAE!$HZ454,'[1]2026B and 2026F Details'!DW:DW)</f>
        <v>0</v>
      </c>
      <c r="FT454" s="1">
        <f>SUMIF('[1]2026B and 2026F Details'!$AU:$AU,[1]GAE!$HZ454,'[1]2026B and 2026F Details'!DX:DX)</f>
        <v>0</v>
      </c>
      <c r="FU454" s="1">
        <f>SUMIF('[1]2026B and 2026F Details'!$AU:$AU,[1]GAE!$HZ454,'[1]2026B and 2026F Details'!DY:DY)</f>
        <v>0</v>
      </c>
      <c r="FV454" s="1">
        <f>SUMIF('[1]2026B and 2026F Details'!$AU:$AU,[1]GAE!$HZ454,'[1]2026B and 2026F Details'!DZ:DZ)</f>
        <v>0</v>
      </c>
      <c r="FW454" s="1">
        <f>SUMIF('[1]2026B and 2026F Details'!$AU:$AU,[1]GAE!$HZ454,'[1]2026B and 2026F Details'!EA:EA)</f>
        <v>0</v>
      </c>
      <c r="FX454" s="1">
        <f>SUMIF('[1]2026B and 2026F Details'!$AU:$AU,[1]GAE!$HZ454,'[1]2026B and 2026F Details'!EB:EB)</f>
        <v>0</v>
      </c>
      <c r="FY454" s="1">
        <f>SUMIF('[1]2026B and 2026F Details'!$AU:$AU,[1]GAE!$HZ454,'[1]2026B and 2026F Details'!EC:EC)</f>
        <v>0</v>
      </c>
      <c r="FZ454" s="1">
        <f>SUMIF('[1]2026B and 2026F Details'!$AU:$AU,[1]GAE!$HZ454,'[1]2026B and 2026F Details'!ED:ED)</f>
        <v>0</v>
      </c>
      <c r="GA454" s="1">
        <f>SUMIF('[1]2026B and 2026F Details'!$AU:$AU,[1]GAE!$HZ454,'[1]2026B and 2026F Details'!EE:EE)</f>
        <v>0</v>
      </c>
      <c r="GB454" s="1">
        <f>SUMIF('[1]2026B and 2026F Details'!$AU:$AU,[1]GAE!$HZ454,'[1]2026B and 2026F Details'!EF:EF)</f>
        <v>0</v>
      </c>
      <c r="GC454" s="1">
        <f>SUMIF('[1]2026B and 2026F Details'!$AU:$AU,[1]GAE!$HZ454,'[1]2026B and 2026F Details'!EG:EG)</f>
        <v>0</v>
      </c>
      <c r="GD454" t="s">
        <v>109</v>
      </c>
      <c r="GE454" t="s">
        <v>113</v>
      </c>
    </row>
    <row r="455" spans="1:187" x14ac:dyDescent="0.35">
      <c r="A455" t="s">
        <v>103</v>
      </c>
      <c r="B455" t="s">
        <v>104</v>
      </c>
      <c r="C455">
        <v>80315201</v>
      </c>
      <c r="D455">
        <v>61721101</v>
      </c>
      <c r="E455" s="1">
        <v>908.02</v>
      </c>
      <c r="F455" s="1">
        <v>-494.19</v>
      </c>
      <c r="G455" s="1">
        <v>5446.51</v>
      </c>
      <c r="H455" s="1">
        <v>-375.69000000000051</v>
      </c>
      <c r="I455" s="1">
        <v>723.79</v>
      </c>
      <c r="J455" s="1">
        <v>-1516.0699999999997</v>
      </c>
      <c r="K455" s="1">
        <v>-5261.97</v>
      </c>
      <c r="L455" s="1">
        <v>0</v>
      </c>
      <c r="M455" s="1">
        <v>0</v>
      </c>
      <c r="N455" s="1">
        <v>0</v>
      </c>
      <c r="O455" s="1">
        <v>18000</v>
      </c>
      <c r="P455" s="1">
        <v>0</v>
      </c>
      <c r="Q455" s="1">
        <v>0</v>
      </c>
      <c r="R455" s="1">
        <v>5487.4</v>
      </c>
      <c r="S455" s="1">
        <v>1338.3900000000003</v>
      </c>
      <c r="T455" s="1">
        <v>1338.3900000000003</v>
      </c>
      <c r="U455" s="1">
        <v>1338.3899999999994</v>
      </c>
      <c r="V455" s="1">
        <v>0</v>
      </c>
      <c r="W455" s="1">
        <v>4015.17</v>
      </c>
      <c r="X455" s="1">
        <v>-3022.76</v>
      </c>
      <c r="Y455" s="1">
        <v>4176.7800000000007</v>
      </c>
      <c r="Z455" s="1">
        <v>4176.7800000000007</v>
      </c>
      <c r="AA455" s="1">
        <v>-1500</v>
      </c>
      <c r="AB455" s="1">
        <v>34776.78</v>
      </c>
      <c r="AC455" s="1">
        <v>-10823.22</v>
      </c>
      <c r="AD455" s="1">
        <v>3676.7799999999997</v>
      </c>
      <c r="AE455" s="1">
        <v>3176.7799999999997</v>
      </c>
      <c r="AF455" s="1">
        <v>2676.7799999999997</v>
      </c>
      <c r="AG455" s="1">
        <v>3000</v>
      </c>
      <c r="AH455" s="1">
        <v>2353.56</v>
      </c>
      <c r="AI455" s="1">
        <v>2676.78</v>
      </c>
      <c r="AJ455" s="1">
        <v>2999.9999999999991</v>
      </c>
      <c r="AK455" s="1">
        <v>5353.5600000000013</v>
      </c>
      <c r="AL455" s="1">
        <v>0</v>
      </c>
      <c r="AM455" s="1">
        <v>29376.780000000002</v>
      </c>
      <c r="AN455" s="1">
        <v>4476.7799999999988</v>
      </c>
      <c r="AO455" s="1">
        <v>-500</v>
      </c>
      <c r="AP455" s="1">
        <v>0</v>
      </c>
      <c r="AQ455" s="1">
        <v>-1769.6599999999999</v>
      </c>
      <c r="AR455" s="1">
        <v>499.99999999999977</v>
      </c>
      <c r="AS455" s="1">
        <v>0</v>
      </c>
      <c r="AT455" s="1">
        <v>7530.34</v>
      </c>
      <c r="AU455" s="1">
        <v>2676.7799999999988</v>
      </c>
      <c r="AV455" s="1">
        <v>6158.0300000000007</v>
      </c>
      <c r="AW455" s="1">
        <v>3746.0599999999995</v>
      </c>
      <c r="AX455" s="1">
        <v>3925.9599999999991</v>
      </c>
      <c r="AY455" s="1">
        <v>-3943.5299999999988</v>
      </c>
      <c r="AZ455" s="1">
        <v>5339.91</v>
      </c>
      <c r="BA455" s="1">
        <v>0</v>
      </c>
      <c r="BB455" s="1">
        <v>0</v>
      </c>
      <c r="BC455" s="1">
        <v>0</v>
      </c>
      <c r="BD455" s="1">
        <v>0</v>
      </c>
      <c r="BE455" s="1">
        <v>-1353.23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-1353.23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4">
        <v>0</v>
      </c>
      <c r="ER455" s="1">
        <v>0</v>
      </c>
      <c r="ES455" s="35"/>
      <c r="ET455" s="1">
        <v>0</v>
      </c>
      <c r="EU455" s="1">
        <v>0</v>
      </c>
      <c r="EV455" s="1">
        <v>0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f>SUMIF('[1]2026B and 2026F Details'!$AU:$AU,[1]GAE!$HZ455,'[1]2026B and 2026F Details'!DV:DV)</f>
        <v>0</v>
      </c>
      <c r="FS455" s="1">
        <f>SUMIF('[1]2026B and 2026F Details'!$AU:$AU,[1]GAE!$HZ455,'[1]2026B and 2026F Details'!DW:DW)</f>
        <v>0</v>
      </c>
      <c r="FT455" s="1">
        <f>SUMIF('[1]2026B and 2026F Details'!$AU:$AU,[1]GAE!$HZ455,'[1]2026B and 2026F Details'!DX:DX)</f>
        <v>0</v>
      </c>
      <c r="FU455" s="1">
        <f>SUMIF('[1]2026B and 2026F Details'!$AU:$AU,[1]GAE!$HZ455,'[1]2026B and 2026F Details'!DY:DY)</f>
        <v>0</v>
      </c>
      <c r="FV455" s="1">
        <f>SUMIF('[1]2026B and 2026F Details'!$AU:$AU,[1]GAE!$HZ455,'[1]2026B and 2026F Details'!DZ:DZ)</f>
        <v>0</v>
      </c>
      <c r="FW455" s="1">
        <f>SUMIF('[1]2026B and 2026F Details'!$AU:$AU,[1]GAE!$HZ455,'[1]2026B and 2026F Details'!EA:EA)</f>
        <v>0</v>
      </c>
      <c r="FX455" s="1">
        <f>SUMIF('[1]2026B and 2026F Details'!$AU:$AU,[1]GAE!$HZ455,'[1]2026B and 2026F Details'!EB:EB)</f>
        <v>0</v>
      </c>
      <c r="FY455" s="1">
        <f>SUMIF('[1]2026B and 2026F Details'!$AU:$AU,[1]GAE!$HZ455,'[1]2026B and 2026F Details'!EC:EC)</f>
        <v>0</v>
      </c>
      <c r="FZ455" s="1">
        <f>SUMIF('[1]2026B and 2026F Details'!$AU:$AU,[1]GAE!$HZ455,'[1]2026B and 2026F Details'!ED:ED)</f>
        <v>0</v>
      </c>
      <c r="GA455" s="1">
        <f>SUMIF('[1]2026B and 2026F Details'!$AU:$AU,[1]GAE!$HZ455,'[1]2026B and 2026F Details'!EE:EE)</f>
        <v>0</v>
      </c>
      <c r="GB455" s="1">
        <f>SUMIF('[1]2026B and 2026F Details'!$AU:$AU,[1]GAE!$HZ455,'[1]2026B and 2026F Details'!EF:EF)</f>
        <v>0</v>
      </c>
      <c r="GC455" s="1">
        <f>SUMIF('[1]2026B and 2026F Details'!$AU:$AU,[1]GAE!$HZ455,'[1]2026B and 2026F Details'!EG:EG)</f>
        <v>0</v>
      </c>
      <c r="GD455" t="s">
        <v>109</v>
      </c>
      <c r="GE455" t="s">
        <v>113</v>
      </c>
    </row>
    <row r="456" spans="1:187" x14ac:dyDescent="0.35">
      <c r="A456" t="s">
        <v>103</v>
      </c>
      <c r="B456" t="s">
        <v>104</v>
      </c>
      <c r="C456">
        <v>80316101</v>
      </c>
      <c r="D456">
        <v>61721101</v>
      </c>
      <c r="E456" s="1">
        <v>13401.2</v>
      </c>
      <c r="F456" s="1">
        <v>11491.259999999998</v>
      </c>
      <c r="G456" s="1">
        <v>12477.54</v>
      </c>
      <c r="H456" s="1">
        <v>16007.43</v>
      </c>
      <c r="I456" s="1">
        <v>3654.3300000000017</v>
      </c>
      <c r="J456" s="1">
        <v>10472.989999999998</v>
      </c>
      <c r="K456" s="1">
        <v>19108.479999999996</v>
      </c>
      <c r="L456" s="1">
        <v>11627.850000000006</v>
      </c>
      <c r="M456" s="1">
        <v>10912.419999999998</v>
      </c>
      <c r="N456" s="1">
        <v>14231.350000000006</v>
      </c>
      <c r="O456" s="1">
        <v>13282.609999999986</v>
      </c>
      <c r="P456" s="1">
        <v>10663.309999999998</v>
      </c>
      <c r="Q456" s="1">
        <v>16352.97</v>
      </c>
      <c r="R456" s="1">
        <v>14334.1</v>
      </c>
      <c r="S456" s="1">
        <v>9438.3400000000038</v>
      </c>
      <c r="T456" s="1">
        <v>12462.96</v>
      </c>
      <c r="U456" s="1">
        <v>12429.489999999998</v>
      </c>
      <c r="V456" s="1">
        <v>12097.580000000002</v>
      </c>
      <c r="W456" s="1">
        <v>39808.679999999993</v>
      </c>
      <c r="X456" s="1">
        <v>-52738.109999999993</v>
      </c>
      <c r="Y456" s="1">
        <v>26939.230000000003</v>
      </c>
      <c r="Z456" s="1">
        <v>25319.489999999991</v>
      </c>
      <c r="AA456" s="1">
        <v>13717.260000000009</v>
      </c>
      <c r="AB456" s="1">
        <v>21960.539999999994</v>
      </c>
      <c r="AC456" s="1">
        <v>2028.76</v>
      </c>
      <c r="AD456" s="1">
        <v>12956.39</v>
      </c>
      <c r="AE456" s="1">
        <v>7339.340000000002</v>
      </c>
      <c r="AF456" s="1">
        <v>11656.219999999998</v>
      </c>
      <c r="AG456" s="1">
        <v>12500</v>
      </c>
      <c r="AH456" s="1">
        <v>4887.8000000000029</v>
      </c>
      <c r="AI456" s="1">
        <v>13066.829999999994</v>
      </c>
      <c r="AJ456" s="1">
        <v>15230.350000000006</v>
      </c>
      <c r="AK456" s="1">
        <v>18854.61</v>
      </c>
      <c r="AL456" s="1">
        <v>0</v>
      </c>
      <c r="AM456" s="1">
        <v>13257.119999999995</v>
      </c>
      <c r="AN456" s="1">
        <v>13249.089999999997</v>
      </c>
      <c r="AO456" s="1">
        <v>20700</v>
      </c>
      <c r="AP456" s="1">
        <v>0</v>
      </c>
      <c r="AQ456" s="1">
        <v>-1949.2599999999984</v>
      </c>
      <c r="AR456" s="1">
        <v>21199.999999999996</v>
      </c>
      <c r="AS456" s="1">
        <v>15432.740000000005</v>
      </c>
      <c r="AT456" s="1">
        <v>0</v>
      </c>
      <c r="AU456" s="1">
        <v>24120.340000000004</v>
      </c>
      <c r="AV456" s="1">
        <v>-3157.25</v>
      </c>
      <c r="AW456" s="1">
        <v>-5607.890000000014</v>
      </c>
      <c r="AX456" s="1">
        <v>13936.540000000008</v>
      </c>
      <c r="AY456" s="1">
        <v>6578.25</v>
      </c>
      <c r="AZ456" s="1">
        <v>8483.0399999999936</v>
      </c>
      <c r="BA456" s="1">
        <v>0</v>
      </c>
      <c r="BB456" s="1">
        <v>0</v>
      </c>
      <c r="BC456" s="1">
        <v>0</v>
      </c>
      <c r="BD456" s="1">
        <v>0</v>
      </c>
      <c r="BE456" s="1">
        <v>-3095.34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-3095.34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4">
        <v>0</v>
      </c>
      <c r="ER456" s="1">
        <v>0</v>
      </c>
      <c r="ES456" s="35"/>
      <c r="ET456" s="1">
        <v>0</v>
      </c>
      <c r="EU456" s="1">
        <v>0</v>
      </c>
      <c r="EV456" s="1">
        <v>0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f>SUMIF('[1]2026B and 2026F Details'!$AU:$AU,[1]GAE!$HZ456,'[1]2026B and 2026F Details'!DV:DV)</f>
        <v>0</v>
      </c>
      <c r="FS456" s="1">
        <f>SUMIF('[1]2026B and 2026F Details'!$AU:$AU,[1]GAE!$HZ456,'[1]2026B and 2026F Details'!DW:DW)</f>
        <v>0</v>
      </c>
      <c r="FT456" s="1">
        <f>SUMIF('[1]2026B and 2026F Details'!$AU:$AU,[1]GAE!$HZ456,'[1]2026B and 2026F Details'!DX:DX)</f>
        <v>0</v>
      </c>
      <c r="FU456" s="1">
        <f>SUMIF('[1]2026B and 2026F Details'!$AU:$AU,[1]GAE!$HZ456,'[1]2026B and 2026F Details'!DY:DY)</f>
        <v>0</v>
      </c>
      <c r="FV456" s="1">
        <f>SUMIF('[1]2026B and 2026F Details'!$AU:$AU,[1]GAE!$HZ456,'[1]2026B and 2026F Details'!DZ:DZ)</f>
        <v>0</v>
      </c>
      <c r="FW456" s="1">
        <f>SUMIF('[1]2026B and 2026F Details'!$AU:$AU,[1]GAE!$HZ456,'[1]2026B and 2026F Details'!EA:EA)</f>
        <v>0</v>
      </c>
      <c r="FX456" s="1">
        <f>SUMIF('[1]2026B and 2026F Details'!$AU:$AU,[1]GAE!$HZ456,'[1]2026B and 2026F Details'!EB:EB)</f>
        <v>0</v>
      </c>
      <c r="FY456" s="1">
        <f>SUMIF('[1]2026B and 2026F Details'!$AU:$AU,[1]GAE!$HZ456,'[1]2026B and 2026F Details'!EC:EC)</f>
        <v>0</v>
      </c>
      <c r="FZ456" s="1">
        <f>SUMIF('[1]2026B and 2026F Details'!$AU:$AU,[1]GAE!$HZ456,'[1]2026B and 2026F Details'!ED:ED)</f>
        <v>0</v>
      </c>
      <c r="GA456" s="1">
        <f>SUMIF('[1]2026B and 2026F Details'!$AU:$AU,[1]GAE!$HZ456,'[1]2026B and 2026F Details'!EE:EE)</f>
        <v>0</v>
      </c>
      <c r="GB456" s="1">
        <f>SUMIF('[1]2026B and 2026F Details'!$AU:$AU,[1]GAE!$HZ456,'[1]2026B and 2026F Details'!EF:EF)</f>
        <v>0</v>
      </c>
      <c r="GC456" s="1">
        <f>SUMIF('[1]2026B and 2026F Details'!$AU:$AU,[1]GAE!$HZ456,'[1]2026B and 2026F Details'!EG:EG)</f>
        <v>0</v>
      </c>
      <c r="GD456" t="s">
        <v>109</v>
      </c>
      <c r="GE456" t="s">
        <v>113</v>
      </c>
    </row>
    <row r="457" spans="1:187" x14ac:dyDescent="0.35">
      <c r="A457" t="s">
        <v>103</v>
      </c>
      <c r="B457" t="s">
        <v>104</v>
      </c>
      <c r="C457">
        <v>80317101</v>
      </c>
      <c r="D457">
        <v>61721101</v>
      </c>
      <c r="E457" s="1">
        <v>11796.42</v>
      </c>
      <c r="F457" s="1">
        <v>44396.22</v>
      </c>
      <c r="G457" s="1">
        <v>22674.869999999995</v>
      </c>
      <c r="H457" s="1">
        <v>66549.37000000001</v>
      </c>
      <c r="I457" s="1">
        <v>9668.75</v>
      </c>
      <c r="J457" s="1">
        <v>23770.850000000006</v>
      </c>
      <c r="K457" s="1">
        <v>41159.910000000003</v>
      </c>
      <c r="L457" s="1">
        <v>43005.440000000002</v>
      </c>
      <c r="M457" s="1">
        <v>7770.6699999999837</v>
      </c>
      <c r="N457" s="1">
        <v>47714.099999999977</v>
      </c>
      <c r="O457" s="1">
        <v>55896.040000000037</v>
      </c>
      <c r="P457" s="1">
        <v>20631.809999999998</v>
      </c>
      <c r="Q457" s="1">
        <v>21088.65</v>
      </c>
      <c r="R457" s="1">
        <v>69469.290000000008</v>
      </c>
      <c r="S457" s="1">
        <v>19686.5</v>
      </c>
      <c r="T457" s="1">
        <v>30121.959999999992</v>
      </c>
      <c r="U457" s="1">
        <v>33979.03</v>
      </c>
      <c r="V457" s="1">
        <v>23750.300000000017</v>
      </c>
      <c r="W457" s="1">
        <v>62688.549999999988</v>
      </c>
      <c r="X457" s="1">
        <v>-97743.59</v>
      </c>
      <c r="Y457" s="1">
        <v>41151.139999999985</v>
      </c>
      <c r="Z457" s="1">
        <v>60567.24000000002</v>
      </c>
      <c r="AA457" s="1">
        <v>75238.489999999991</v>
      </c>
      <c r="AB457" s="1">
        <v>40889.619999999995</v>
      </c>
      <c r="AC457" s="1">
        <v>51911.56</v>
      </c>
      <c r="AD457" s="1">
        <v>45512.22</v>
      </c>
      <c r="AE457" s="1">
        <v>3005.9700000000012</v>
      </c>
      <c r="AF457" s="1">
        <v>30904.100000000006</v>
      </c>
      <c r="AG457" s="1">
        <v>34543</v>
      </c>
      <c r="AH457" s="1">
        <v>20287.179999999993</v>
      </c>
      <c r="AI457" s="1">
        <v>40324.329999999987</v>
      </c>
      <c r="AJ457" s="1">
        <v>33855.610000000015</v>
      </c>
      <c r="AK457" s="1">
        <v>61498.920000000013</v>
      </c>
      <c r="AL457" s="1">
        <v>1813.7999999999884</v>
      </c>
      <c r="AM457" s="1">
        <v>44364.650000000023</v>
      </c>
      <c r="AN457" s="1">
        <v>54225.799999999988</v>
      </c>
      <c r="AO457" s="1">
        <v>58641.67</v>
      </c>
      <c r="AP457" s="1">
        <v>-1500</v>
      </c>
      <c r="AQ457" s="1">
        <v>-7283.6999999999971</v>
      </c>
      <c r="AR457" s="1">
        <v>0</v>
      </c>
      <c r="AS457" s="1">
        <v>-36498.92</v>
      </c>
      <c r="AT457" s="1">
        <v>104360.08</v>
      </c>
      <c r="AU457" s="1">
        <v>16119.779999999999</v>
      </c>
      <c r="AV457" s="1">
        <v>55072.380000000005</v>
      </c>
      <c r="AW457" s="1">
        <v>18411.609999999986</v>
      </c>
      <c r="AX457" s="1">
        <v>27571.179999999993</v>
      </c>
      <c r="AY457" s="1">
        <v>10618.710000000021</v>
      </c>
      <c r="AZ457" s="1">
        <v>18926.78</v>
      </c>
      <c r="BA457" s="1">
        <v>0</v>
      </c>
      <c r="BB457" s="1">
        <v>0</v>
      </c>
      <c r="BC457" s="1">
        <v>0</v>
      </c>
      <c r="BD457" s="1">
        <v>0</v>
      </c>
      <c r="BE457" s="1">
        <v>-3690.33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-3690.33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4">
        <v>0</v>
      </c>
      <c r="ER457" s="1">
        <v>0</v>
      </c>
      <c r="ES457" s="35"/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f>SUMIF('[1]2026B and 2026F Details'!$AU:$AU,[1]GAE!$HZ457,'[1]2026B and 2026F Details'!DV:DV)</f>
        <v>0</v>
      </c>
      <c r="FS457" s="1">
        <f>SUMIF('[1]2026B and 2026F Details'!$AU:$AU,[1]GAE!$HZ457,'[1]2026B and 2026F Details'!DW:DW)</f>
        <v>0</v>
      </c>
      <c r="FT457" s="1">
        <f>SUMIF('[1]2026B and 2026F Details'!$AU:$AU,[1]GAE!$HZ457,'[1]2026B and 2026F Details'!DX:DX)</f>
        <v>0</v>
      </c>
      <c r="FU457" s="1">
        <f>SUMIF('[1]2026B and 2026F Details'!$AU:$AU,[1]GAE!$HZ457,'[1]2026B and 2026F Details'!DY:DY)</f>
        <v>0</v>
      </c>
      <c r="FV457" s="1">
        <f>SUMIF('[1]2026B and 2026F Details'!$AU:$AU,[1]GAE!$HZ457,'[1]2026B and 2026F Details'!DZ:DZ)</f>
        <v>0</v>
      </c>
      <c r="FW457" s="1">
        <f>SUMIF('[1]2026B and 2026F Details'!$AU:$AU,[1]GAE!$HZ457,'[1]2026B and 2026F Details'!EA:EA)</f>
        <v>0</v>
      </c>
      <c r="FX457" s="1">
        <f>SUMIF('[1]2026B and 2026F Details'!$AU:$AU,[1]GAE!$HZ457,'[1]2026B and 2026F Details'!EB:EB)</f>
        <v>0</v>
      </c>
      <c r="FY457" s="1">
        <f>SUMIF('[1]2026B and 2026F Details'!$AU:$AU,[1]GAE!$HZ457,'[1]2026B and 2026F Details'!EC:EC)</f>
        <v>0</v>
      </c>
      <c r="FZ457" s="1">
        <f>SUMIF('[1]2026B and 2026F Details'!$AU:$AU,[1]GAE!$HZ457,'[1]2026B and 2026F Details'!ED:ED)</f>
        <v>0</v>
      </c>
      <c r="GA457" s="1">
        <f>SUMIF('[1]2026B and 2026F Details'!$AU:$AU,[1]GAE!$HZ457,'[1]2026B and 2026F Details'!EE:EE)</f>
        <v>0</v>
      </c>
      <c r="GB457" s="1">
        <f>SUMIF('[1]2026B and 2026F Details'!$AU:$AU,[1]GAE!$HZ457,'[1]2026B and 2026F Details'!EF:EF)</f>
        <v>0</v>
      </c>
      <c r="GC457" s="1">
        <f>SUMIF('[1]2026B and 2026F Details'!$AU:$AU,[1]GAE!$HZ457,'[1]2026B and 2026F Details'!EG:EG)</f>
        <v>0</v>
      </c>
      <c r="GD457" t="s">
        <v>109</v>
      </c>
      <c r="GE457" t="s">
        <v>113</v>
      </c>
    </row>
    <row r="458" spans="1:187" x14ac:dyDescent="0.35">
      <c r="A458" t="s">
        <v>103</v>
      </c>
      <c r="B458" t="s">
        <v>104</v>
      </c>
      <c r="C458">
        <v>80318101</v>
      </c>
      <c r="D458">
        <v>61721101</v>
      </c>
      <c r="E458" s="1">
        <v>-5253.44</v>
      </c>
      <c r="F458" s="1">
        <v>1038.3799999999992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4">
        <v>0</v>
      </c>
      <c r="ER458" s="1">
        <v>0</v>
      </c>
      <c r="ES458" s="35"/>
      <c r="ET458" s="1">
        <v>0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f>SUMIF('[1]2026B and 2026F Details'!$AU:$AU,[1]GAE!$HZ458,'[1]2026B and 2026F Details'!DV:DV)</f>
        <v>0</v>
      </c>
      <c r="FS458" s="1">
        <f>SUMIF('[1]2026B and 2026F Details'!$AU:$AU,[1]GAE!$HZ458,'[1]2026B and 2026F Details'!DW:DW)</f>
        <v>0</v>
      </c>
      <c r="FT458" s="1">
        <f>SUMIF('[1]2026B and 2026F Details'!$AU:$AU,[1]GAE!$HZ458,'[1]2026B and 2026F Details'!DX:DX)</f>
        <v>0</v>
      </c>
      <c r="FU458" s="1">
        <f>SUMIF('[1]2026B and 2026F Details'!$AU:$AU,[1]GAE!$HZ458,'[1]2026B and 2026F Details'!DY:DY)</f>
        <v>0</v>
      </c>
      <c r="FV458" s="1">
        <f>SUMIF('[1]2026B and 2026F Details'!$AU:$AU,[1]GAE!$HZ458,'[1]2026B and 2026F Details'!DZ:DZ)</f>
        <v>0</v>
      </c>
      <c r="FW458" s="1">
        <f>SUMIF('[1]2026B and 2026F Details'!$AU:$AU,[1]GAE!$HZ458,'[1]2026B and 2026F Details'!EA:EA)</f>
        <v>0</v>
      </c>
      <c r="FX458" s="1">
        <f>SUMIF('[1]2026B and 2026F Details'!$AU:$AU,[1]GAE!$HZ458,'[1]2026B and 2026F Details'!EB:EB)</f>
        <v>0</v>
      </c>
      <c r="FY458" s="1">
        <f>SUMIF('[1]2026B and 2026F Details'!$AU:$AU,[1]GAE!$HZ458,'[1]2026B and 2026F Details'!EC:EC)</f>
        <v>0</v>
      </c>
      <c r="FZ458" s="1">
        <f>SUMIF('[1]2026B and 2026F Details'!$AU:$AU,[1]GAE!$HZ458,'[1]2026B and 2026F Details'!ED:ED)</f>
        <v>0</v>
      </c>
      <c r="GA458" s="1">
        <f>SUMIF('[1]2026B and 2026F Details'!$AU:$AU,[1]GAE!$HZ458,'[1]2026B and 2026F Details'!EE:EE)</f>
        <v>0</v>
      </c>
      <c r="GB458" s="1">
        <f>SUMIF('[1]2026B and 2026F Details'!$AU:$AU,[1]GAE!$HZ458,'[1]2026B and 2026F Details'!EF:EF)</f>
        <v>0</v>
      </c>
      <c r="GC458" s="1">
        <f>SUMIF('[1]2026B and 2026F Details'!$AU:$AU,[1]GAE!$HZ458,'[1]2026B and 2026F Details'!EG:EG)</f>
        <v>0</v>
      </c>
      <c r="GD458" t="s">
        <v>109</v>
      </c>
      <c r="GE458" t="s">
        <v>113</v>
      </c>
    </row>
    <row r="459" spans="1:187" x14ac:dyDescent="0.35">
      <c r="A459" t="s">
        <v>103</v>
      </c>
      <c r="B459" t="s">
        <v>104</v>
      </c>
      <c r="C459">
        <v>80123101</v>
      </c>
      <c r="D459">
        <v>61721103</v>
      </c>
      <c r="E459" s="1">
        <v>0</v>
      </c>
      <c r="F459" s="1">
        <v>0</v>
      </c>
      <c r="G459" s="1">
        <v>0</v>
      </c>
      <c r="H459" s="1">
        <v>0</v>
      </c>
      <c r="I459" s="1">
        <v>180</v>
      </c>
      <c r="J459" s="1">
        <v>0</v>
      </c>
      <c r="K459" s="1">
        <v>1747</v>
      </c>
      <c r="L459" s="1">
        <v>0</v>
      </c>
      <c r="M459" s="1">
        <v>0</v>
      </c>
      <c r="N459" s="1">
        <v>151.7800000000002</v>
      </c>
      <c r="O459" s="1">
        <v>0</v>
      </c>
      <c r="P459" s="1">
        <v>405.79999999999973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97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97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97</v>
      </c>
      <c r="EM459" s="1">
        <v>0</v>
      </c>
      <c r="EN459" s="1">
        <v>0</v>
      </c>
      <c r="EO459" s="1">
        <v>0</v>
      </c>
      <c r="EP459" s="1">
        <v>0</v>
      </c>
      <c r="EQ459" s="4">
        <v>0</v>
      </c>
      <c r="ER459" s="1">
        <v>0</v>
      </c>
      <c r="ES459" s="35">
        <v>5903</v>
      </c>
      <c r="ET459" s="1">
        <v>6000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f>SUMIF('[1]2026B and 2026F Details'!$AU:$AU,[1]GAE!$HZ459,'[1]2026B and 2026F Details'!DV:DV)</f>
        <v>0</v>
      </c>
      <c r="FS459" s="1">
        <f>SUMIF('[1]2026B and 2026F Details'!$AU:$AU,[1]GAE!$HZ459,'[1]2026B and 2026F Details'!DW:DW)</f>
        <v>0</v>
      </c>
      <c r="FT459" s="1">
        <f>SUMIF('[1]2026B and 2026F Details'!$AU:$AU,[1]GAE!$HZ459,'[1]2026B and 2026F Details'!DX:DX)</f>
        <v>0</v>
      </c>
      <c r="FU459" s="1">
        <f>SUMIF('[1]2026B and 2026F Details'!$AU:$AU,[1]GAE!$HZ459,'[1]2026B and 2026F Details'!DY:DY)</f>
        <v>0</v>
      </c>
      <c r="FV459" s="1">
        <f>SUMIF('[1]2026B and 2026F Details'!$AU:$AU,[1]GAE!$HZ459,'[1]2026B and 2026F Details'!DZ:DZ)</f>
        <v>0</v>
      </c>
      <c r="FW459" s="1">
        <f>SUMIF('[1]2026B and 2026F Details'!$AU:$AU,[1]GAE!$HZ459,'[1]2026B and 2026F Details'!EA:EA)</f>
        <v>0</v>
      </c>
      <c r="FX459" s="1">
        <f>SUMIF('[1]2026B and 2026F Details'!$AU:$AU,[1]GAE!$HZ459,'[1]2026B and 2026F Details'!EB:EB)</f>
        <v>0</v>
      </c>
      <c r="FY459" s="1">
        <f>SUMIF('[1]2026B and 2026F Details'!$AU:$AU,[1]GAE!$HZ459,'[1]2026B and 2026F Details'!EC:EC)</f>
        <v>0</v>
      </c>
      <c r="FZ459" s="1">
        <f>SUMIF('[1]2026B and 2026F Details'!$AU:$AU,[1]GAE!$HZ459,'[1]2026B and 2026F Details'!ED:ED)</f>
        <v>0</v>
      </c>
      <c r="GA459" s="1">
        <f>SUMIF('[1]2026B and 2026F Details'!$AU:$AU,[1]GAE!$HZ459,'[1]2026B and 2026F Details'!EE:EE)</f>
        <v>0</v>
      </c>
      <c r="GB459" s="1">
        <f>SUMIF('[1]2026B and 2026F Details'!$AU:$AU,[1]GAE!$HZ459,'[1]2026B and 2026F Details'!EF:EF)</f>
        <v>0</v>
      </c>
      <c r="GC459" s="1">
        <f>SUMIF('[1]2026B and 2026F Details'!$AU:$AU,[1]GAE!$HZ459,'[1]2026B and 2026F Details'!EG:EG)</f>
        <v>0</v>
      </c>
      <c r="GD459" t="s">
        <v>109</v>
      </c>
      <c r="GE459" t="s">
        <v>113</v>
      </c>
    </row>
    <row r="460" spans="1:187" x14ac:dyDescent="0.35">
      <c r="A460" t="s">
        <v>103</v>
      </c>
      <c r="B460" t="s">
        <v>104</v>
      </c>
      <c r="C460">
        <v>80123102</v>
      </c>
      <c r="D460">
        <v>61721103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35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471</v>
      </c>
      <c r="X460" s="1">
        <v>0</v>
      </c>
      <c r="Y460" s="1">
        <v>0</v>
      </c>
      <c r="Z460" s="1">
        <v>0</v>
      </c>
      <c r="AA460" s="1">
        <v>0</v>
      </c>
      <c r="AB460" s="1">
        <v>5529</v>
      </c>
      <c r="AC460" s="1">
        <v>0</v>
      </c>
      <c r="AD460" s="1">
        <v>0</v>
      </c>
      <c r="AE460" s="1">
        <v>0</v>
      </c>
      <c r="AF460" s="1">
        <v>0</v>
      </c>
      <c r="AG460" s="1">
        <v>197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409</v>
      </c>
      <c r="BV460" s="1">
        <v>0</v>
      </c>
      <c r="BW460" s="1">
        <v>0</v>
      </c>
      <c r="BX460" s="1">
        <v>0</v>
      </c>
      <c r="BY460" s="1">
        <v>0</v>
      </c>
      <c r="BZ460" s="1">
        <v>2700</v>
      </c>
      <c r="CA460" s="1">
        <v>0</v>
      </c>
      <c r="CB460" s="1">
        <v>0</v>
      </c>
      <c r="CC460" s="1">
        <v>330</v>
      </c>
      <c r="CD460" s="1">
        <v>0</v>
      </c>
      <c r="CE460" s="1">
        <v>0</v>
      </c>
      <c r="CF460" s="1">
        <v>4098.21</v>
      </c>
      <c r="CG460" s="1">
        <v>0</v>
      </c>
      <c r="CH460" s="1">
        <v>568.60999999999967</v>
      </c>
      <c r="CI460" s="1">
        <v>116</v>
      </c>
      <c r="CJ460" s="1">
        <v>0</v>
      </c>
      <c r="CK460" s="1">
        <v>1543</v>
      </c>
      <c r="CL460" s="1">
        <v>0</v>
      </c>
      <c r="CM460" s="1">
        <v>0</v>
      </c>
      <c r="CN460" s="1">
        <v>1485</v>
      </c>
      <c r="CO460" s="1">
        <v>0</v>
      </c>
      <c r="CP460" s="1">
        <v>1569</v>
      </c>
      <c r="CQ460" s="1">
        <v>708</v>
      </c>
      <c r="CR460" s="1">
        <v>708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409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409</v>
      </c>
      <c r="EP460" s="1">
        <v>0</v>
      </c>
      <c r="EQ460" s="4">
        <v>0</v>
      </c>
      <c r="ER460" s="1">
        <v>0</v>
      </c>
      <c r="ES460" s="35"/>
      <c r="ET460" s="1">
        <v>0</v>
      </c>
      <c r="EU460" s="1">
        <v>0</v>
      </c>
      <c r="EV460" s="1">
        <v>0</v>
      </c>
      <c r="EW460" s="1">
        <v>0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5000</v>
      </c>
      <c r="FG460" s="1">
        <v>5000</v>
      </c>
      <c r="FH460" s="1">
        <v>5000</v>
      </c>
      <c r="FI460" s="1">
        <v>5000</v>
      </c>
      <c r="FJ460" s="1">
        <v>5000</v>
      </c>
      <c r="FK460" s="1">
        <v>5000</v>
      </c>
      <c r="FL460" s="1">
        <v>5000</v>
      </c>
      <c r="FM460" s="1">
        <v>5000</v>
      </c>
      <c r="FN460" s="1">
        <v>5000</v>
      </c>
      <c r="FO460" s="1">
        <v>5000</v>
      </c>
      <c r="FP460" s="1">
        <v>5000</v>
      </c>
      <c r="FQ460" s="1">
        <v>5000</v>
      </c>
      <c r="FR460" s="1">
        <f>SUMIF('[1]2026B and 2026F Details'!$AU:$AU,[1]GAE!$HZ460,'[1]2026B and 2026F Details'!DV:DV)</f>
        <v>0</v>
      </c>
      <c r="FS460" s="1">
        <f>SUMIF('[1]2026B and 2026F Details'!$AU:$AU,[1]GAE!$HZ460,'[1]2026B and 2026F Details'!DW:DW)</f>
        <v>0</v>
      </c>
      <c r="FT460" s="1">
        <f>SUMIF('[1]2026B and 2026F Details'!$AU:$AU,[1]GAE!$HZ460,'[1]2026B and 2026F Details'!DX:DX)</f>
        <v>0</v>
      </c>
      <c r="FU460" s="1">
        <f>SUMIF('[1]2026B and 2026F Details'!$AU:$AU,[1]GAE!$HZ460,'[1]2026B and 2026F Details'!DY:DY)</f>
        <v>0</v>
      </c>
      <c r="FV460" s="1">
        <f>SUMIF('[1]2026B and 2026F Details'!$AU:$AU,[1]GAE!$HZ460,'[1]2026B and 2026F Details'!DZ:DZ)</f>
        <v>0</v>
      </c>
      <c r="FW460" s="1">
        <f>SUMIF('[1]2026B and 2026F Details'!$AU:$AU,[1]GAE!$HZ460,'[1]2026B and 2026F Details'!EA:EA)</f>
        <v>0</v>
      </c>
      <c r="FX460" s="1">
        <f>SUMIF('[1]2026B and 2026F Details'!$AU:$AU,[1]GAE!$HZ460,'[1]2026B and 2026F Details'!EB:EB)</f>
        <v>0</v>
      </c>
      <c r="FY460" s="1">
        <f>SUMIF('[1]2026B and 2026F Details'!$AU:$AU,[1]GAE!$HZ460,'[1]2026B and 2026F Details'!EC:EC)</f>
        <v>0</v>
      </c>
      <c r="FZ460" s="1">
        <f>SUMIF('[1]2026B and 2026F Details'!$AU:$AU,[1]GAE!$HZ460,'[1]2026B and 2026F Details'!ED:ED)</f>
        <v>0</v>
      </c>
      <c r="GA460" s="1">
        <f>SUMIF('[1]2026B and 2026F Details'!$AU:$AU,[1]GAE!$HZ460,'[1]2026B and 2026F Details'!EE:EE)</f>
        <v>0</v>
      </c>
      <c r="GB460" s="1">
        <f>SUMIF('[1]2026B and 2026F Details'!$AU:$AU,[1]GAE!$HZ460,'[1]2026B and 2026F Details'!EF:EF)</f>
        <v>0</v>
      </c>
      <c r="GC460" s="1">
        <f>SUMIF('[1]2026B and 2026F Details'!$AU:$AU,[1]GAE!$HZ460,'[1]2026B and 2026F Details'!EG:EG)</f>
        <v>0</v>
      </c>
      <c r="GD460" t="s">
        <v>109</v>
      </c>
      <c r="GE460" t="s">
        <v>113</v>
      </c>
    </row>
    <row r="461" spans="1:187" x14ac:dyDescent="0.35">
      <c r="A461" t="s">
        <v>103</v>
      </c>
      <c r="B461" t="s">
        <v>104</v>
      </c>
      <c r="C461">
        <v>80132101</v>
      </c>
      <c r="D461">
        <v>61721103</v>
      </c>
      <c r="E461" s="1">
        <v>-41150</v>
      </c>
      <c r="F461" s="1">
        <v>40228.57</v>
      </c>
      <c r="G461" s="1">
        <v>29907</v>
      </c>
      <c r="H461" s="1">
        <v>0</v>
      </c>
      <c r="I461" s="1">
        <v>0</v>
      </c>
      <c r="J461" s="1">
        <v>30000</v>
      </c>
      <c r="K461" s="1">
        <v>4688.9599999999991</v>
      </c>
      <c r="L461" s="1">
        <v>34130</v>
      </c>
      <c r="M461" s="1">
        <v>0</v>
      </c>
      <c r="N461" s="1">
        <v>0</v>
      </c>
      <c r="O461" s="1">
        <v>52656.25</v>
      </c>
      <c r="P461" s="1">
        <v>65883</v>
      </c>
      <c r="Q461" s="1">
        <v>45000</v>
      </c>
      <c r="R461" s="1">
        <v>0</v>
      </c>
      <c r="S461" s="1">
        <v>0</v>
      </c>
      <c r="T461" s="1">
        <v>15000</v>
      </c>
      <c r="U461" s="1">
        <v>3775.010000000002</v>
      </c>
      <c r="V461" s="1">
        <v>0</v>
      </c>
      <c r="W461" s="1">
        <v>29999.999999999993</v>
      </c>
      <c r="X461" s="1">
        <v>0</v>
      </c>
      <c r="Y461" s="1">
        <v>215025.89</v>
      </c>
      <c r="Z461" s="1">
        <v>41785.709999999963</v>
      </c>
      <c r="AA461" s="1">
        <v>15000</v>
      </c>
      <c r="AB461" s="1">
        <v>153333.39000000001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318.83</v>
      </c>
      <c r="AN461" s="1">
        <v>127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2018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127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3767.86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X461" s="1">
        <v>0</v>
      </c>
      <c r="CY461" s="1">
        <v>0</v>
      </c>
      <c r="CZ461" s="1">
        <v>0</v>
      </c>
      <c r="DA461" s="1">
        <v>60000</v>
      </c>
      <c r="DB461" s="1">
        <v>60000</v>
      </c>
      <c r="DC461" s="1">
        <v>60000</v>
      </c>
      <c r="DD461" s="1">
        <v>60000</v>
      </c>
      <c r="DE461" s="1">
        <v>60000</v>
      </c>
      <c r="DF461" s="1">
        <v>60000</v>
      </c>
      <c r="DG461" s="1">
        <v>60000</v>
      </c>
      <c r="DH461" s="1">
        <v>60000</v>
      </c>
      <c r="DI461" s="1">
        <v>60000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3767.86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4">
        <v>0</v>
      </c>
      <c r="ER461" s="1">
        <v>0</v>
      </c>
      <c r="ES461" s="35">
        <v>5000</v>
      </c>
      <c r="ET461" s="1">
        <v>5000</v>
      </c>
      <c r="EU461" s="1">
        <v>0</v>
      </c>
      <c r="EV461" s="1">
        <v>0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f>SUMIF('[1]2026B and 2026F Details'!$AU:$AU,[1]GAE!$HZ461,'[1]2026B and 2026F Details'!DV:DV)</f>
        <v>0</v>
      </c>
      <c r="FS461" s="1">
        <f>SUMIF('[1]2026B and 2026F Details'!$AU:$AU,[1]GAE!$HZ461,'[1]2026B and 2026F Details'!DW:DW)</f>
        <v>0</v>
      </c>
      <c r="FT461" s="1">
        <f>SUMIF('[1]2026B and 2026F Details'!$AU:$AU,[1]GAE!$HZ461,'[1]2026B and 2026F Details'!DX:DX)</f>
        <v>0</v>
      </c>
      <c r="FU461" s="1">
        <f>SUMIF('[1]2026B and 2026F Details'!$AU:$AU,[1]GAE!$HZ461,'[1]2026B and 2026F Details'!DY:DY)</f>
        <v>0</v>
      </c>
      <c r="FV461" s="1">
        <f>SUMIF('[1]2026B and 2026F Details'!$AU:$AU,[1]GAE!$HZ461,'[1]2026B and 2026F Details'!DZ:DZ)</f>
        <v>0</v>
      </c>
      <c r="FW461" s="1">
        <f>SUMIF('[1]2026B and 2026F Details'!$AU:$AU,[1]GAE!$HZ461,'[1]2026B and 2026F Details'!EA:EA)</f>
        <v>0</v>
      </c>
      <c r="FX461" s="1">
        <f>SUMIF('[1]2026B and 2026F Details'!$AU:$AU,[1]GAE!$HZ461,'[1]2026B and 2026F Details'!EB:EB)</f>
        <v>0</v>
      </c>
      <c r="FY461" s="1">
        <f>SUMIF('[1]2026B and 2026F Details'!$AU:$AU,[1]GAE!$HZ461,'[1]2026B and 2026F Details'!EC:EC)</f>
        <v>0</v>
      </c>
      <c r="FZ461" s="1">
        <f>SUMIF('[1]2026B and 2026F Details'!$AU:$AU,[1]GAE!$HZ461,'[1]2026B and 2026F Details'!ED:ED)</f>
        <v>0</v>
      </c>
      <c r="GA461" s="1">
        <f>SUMIF('[1]2026B and 2026F Details'!$AU:$AU,[1]GAE!$HZ461,'[1]2026B and 2026F Details'!EE:EE)</f>
        <v>0</v>
      </c>
      <c r="GB461" s="1">
        <f>SUMIF('[1]2026B and 2026F Details'!$AU:$AU,[1]GAE!$HZ461,'[1]2026B and 2026F Details'!EF:EF)</f>
        <v>0</v>
      </c>
      <c r="GC461" s="1">
        <f>SUMIF('[1]2026B and 2026F Details'!$AU:$AU,[1]GAE!$HZ461,'[1]2026B and 2026F Details'!EG:EG)</f>
        <v>0</v>
      </c>
      <c r="GD461" t="s">
        <v>109</v>
      </c>
      <c r="GE461" t="s">
        <v>113</v>
      </c>
    </row>
    <row r="462" spans="1:187" x14ac:dyDescent="0.35">
      <c r="A462" t="s">
        <v>103</v>
      </c>
      <c r="B462" t="s">
        <v>104</v>
      </c>
      <c r="C462">
        <v>80312102</v>
      </c>
      <c r="D462">
        <v>61721103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112</v>
      </c>
      <c r="O462" s="1">
        <v>0</v>
      </c>
      <c r="P462" s="1">
        <v>221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10000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X462" s="1">
        <v>10000</v>
      </c>
      <c r="CY462" s="1">
        <v>10000</v>
      </c>
      <c r="CZ462" s="1">
        <v>10000</v>
      </c>
      <c r="DA462" s="1">
        <v>10000</v>
      </c>
      <c r="DB462" s="1">
        <v>10000</v>
      </c>
      <c r="DC462" s="1">
        <v>10000</v>
      </c>
      <c r="DD462" s="1">
        <v>10000</v>
      </c>
      <c r="DE462" s="1">
        <v>10000</v>
      </c>
      <c r="DF462" s="1">
        <v>10000</v>
      </c>
      <c r="DG462" s="1">
        <v>10000</v>
      </c>
      <c r="DH462" s="1">
        <v>10000</v>
      </c>
      <c r="DI462" s="1">
        <v>10000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4">
        <v>0</v>
      </c>
      <c r="ER462" s="1">
        <v>0</v>
      </c>
      <c r="ES462" s="35"/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f>SUMIF('[1]2026B and 2026F Details'!$AU:$AU,[1]GAE!$HZ462,'[1]2026B and 2026F Details'!DV:DV)</f>
        <v>0</v>
      </c>
      <c r="FS462" s="1">
        <f>SUMIF('[1]2026B and 2026F Details'!$AU:$AU,[1]GAE!$HZ462,'[1]2026B and 2026F Details'!DW:DW)</f>
        <v>0</v>
      </c>
      <c r="FT462" s="1">
        <f>SUMIF('[1]2026B and 2026F Details'!$AU:$AU,[1]GAE!$HZ462,'[1]2026B and 2026F Details'!DX:DX)</f>
        <v>0</v>
      </c>
      <c r="FU462" s="1">
        <f>SUMIF('[1]2026B and 2026F Details'!$AU:$AU,[1]GAE!$HZ462,'[1]2026B and 2026F Details'!DY:DY)</f>
        <v>0</v>
      </c>
      <c r="FV462" s="1">
        <f>SUMIF('[1]2026B and 2026F Details'!$AU:$AU,[1]GAE!$HZ462,'[1]2026B and 2026F Details'!DZ:DZ)</f>
        <v>0</v>
      </c>
      <c r="FW462" s="1">
        <f>SUMIF('[1]2026B and 2026F Details'!$AU:$AU,[1]GAE!$HZ462,'[1]2026B and 2026F Details'!EA:EA)</f>
        <v>0</v>
      </c>
      <c r="FX462" s="1">
        <f>SUMIF('[1]2026B and 2026F Details'!$AU:$AU,[1]GAE!$HZ462,'[1]2026B and 2026F Details'!EB:EB)</f>
        <v>0</v>
      </c>
      <c r="FY462" s="1">
        <f>SUMIF('[1]2026B and 2026F Details'!$AU:$AU,[1]GAE!$HZ462,'[1]2026B and 2026F Details'!EC:EC)</f>
        <v>0</v>
      </c>
      <c r="FZ462" s="1">
        <f>SUMIF('[1]2026B and 2026F Details'!$AU:$AU,[1]GAE!$HZ462,'[1]2026B and 2026F Details'!ED:ED)</f>
        <v>0</v>
      </c>
      <c r="GA462" s="1">
        <f>SUMIF('[1]2026B and 2026F Details'!$AU:$AU,[1]GAE!$HZ462,'[1]2026B and 2026F Details'!EE:EE)</f>
        <v>0</v>
      </c>
      <c r="GB462" s="1">
        <f>SUMIF('[1]2026B and 2026F Details'!$AU:$AU,[1]GAE!$HZ462,'[1]2026B and 2026F Details'!EF:EF)</f>
        <v>0</v>
      </c>
      <c r="GC462" s="1">
        <f>SUMIF('[1]2026B and 2026F Details'!$AU:$AU,[1]GAE!$HZ462,'[1]2026B and 2026F Details'!EG:EG)</f>
        <v>0</v>
      </c>
      <c r="GD462" t="s">
        <v>109</v>
      </c>
      <c r="GE462" t="s">
        <v>113</v>
      </c>
    </row>
    <row r="463" spans="1:187" x14ac:dyDescent="0.35">
      <c r="A463" t="s">
        <v>103</v>
      </c>
      <c r="B463" t="s">
        <v>104</v>
      </c>
      <c r="C463">
        <v>80313103</v>
      </c>
      <c r="D463">
        <v>61721103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217</v>
      </c>
      <c r="Q463" s="1">
        <v>90</v>
      </c>
      <c r="R463" s="1">
        <v>0</v>
      </c>
      <c r="S463" s="1">
        <v>387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1440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4">
        <v>0</v>
      </c>
      <c r="ER463" s="1">
        <v>0</v>
      </c>
      <c r="ES463" s="35"/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f>SUMIF('[1]2026B and 2026F Details'!$AU:$AU,[1]GAE!$HZ463,'[1]2026B and 2026F Details'!DV:DV)</f>
        <v>0</v>
      </c>
      <c r="FS463" s="1">
        <f>SUMIF('[1]2026B and 2026F Details'!$AU:$AU,[1]GAE!$HZ463,'[1]2026B and 2026F Details'!DW:DW)</f>
        <v>0</v>
      </c>
      <c r="FT463" s="1">
        <f>SUMIF('[1]2026B and 2026F Details'!$AU:$AU,[1]GAE!$HZ463,'[1]2026B and 2026F Details'!DX:DX)</f>
        <v>0</v>
      </c>
      <c r="FU463" s="1">
        <f>SUMIF('[1]2026B and 2026F Details'!$AU:$AU,[1]GAE!$HZ463,'[1]2026B and 2026F Details'!DY:DY)</f>
        <v>0</v>
      </c>
      <c r="FV463" s="1">
        <f>SUMIF('[1]2026B and 2026F Details'!$AU:$AU,[1]GAE!$HZ463,'[1]2026B and 2026F Details'!DZ:DZ)</f>
        <v>0</v>
      </c>
      <c r="FW463" s="1">
        <f>SUMIF('[1]2026B and 2026F Details'!$AU:$AU,[1]GAE!$HZ463,'[1]2026B and 2026F Details'!EA:EA)</f>
        <v>0</v>
      </c>
      <c r="FX463" s="1">
        <f>SUMIF('[1]2026B and 2026F Details'!$AU:$AU,[1]GAE!$HZ463,'[1]2026B and 2026F Details'!EB:EB)</f>
        <v>0</v>
      </c>
      <c r="FY463" s="1">
        <f>SUMIF('[1]2026B and 2026F Details'!$AU:$AU,[1]GAE!$HZ463,'[1]2026B and 2026F Details'!EC:EC)</f>
        <v>0</v>
      </c>
      <c r="FZ463" s="1">
        <f>SUMIF('[1]2026B and 2026F Details'!$AU:$AU,[1]GAE!$HZ463,'[1]2026B and 2026F Details'!ED:ED)</f>
        <v>0</v>
      </c>
      <c r="GA463" s="1">
        <f>SUMIF('[1]2026B and 2026F Details'!$AU:$AU,[1]GAE!$HZ463,'[1]2026B and 2026F Details'!EE:EE)</f>
        <v>0</v>
      </c>
      <c r="GB463" s="1">
        <f>SUMIF('[1]2026B and 2026F Details'!$AU:$AU,[1]GAE!$HZ463,'[1]2026B and 2026F Details'!EF:EF)</f>
        <v>0</v>
      </c>
      <c r="GC463" s="1">
        <f>SUMIF('[1]2026B and 2026F Details'!$AU:$AU,[1]GAE!$HZ463,'[1]2026B and 2026F Details'!EG:EG)</f>
        <v>0</v>
      </c>
      <c r="GD463" t="s">
        <v>109</v>
      </c>
      <c r="GE463" t="s">
        <v>113</v>
      </c>
    </row>
    <row r="464" spans="1:187" x14ac:dyDescent="0.35">
      <c r="A464" t="s">
        <v>103</v>
      </c>
      <c r="B464" t="s">
        <v>104</v>
      </c>
      <c r="C464">
        <v>80313104</v>
      </c>
      <c r="D464">
        <v>61721103</v>
      </c>
      <c r="E464" s="1">
        <v>-112</v>
      </c>
      <c r="F464" s="1">
        <v>80112</v>
      </c>
      <c r="G464" s="1">
        <v>224</v>
      </c>
      <c r="H464" s="1">
        <v>0</v>
      </c>
      <c r="I464" s="1">
        <v>0</v>
      </c>
      <c r="J464" s="1">
        <v>112</v>
      </c>
      <c r="K464" s="1">
        <v>0</v>
      </c>
      <c r="L464" s="1">
        <v>112</v>
      </c>
      <c r="M464" s="1">
        <v>0</v>
      </c>
      <c r="N464" s="1">
        <v>112</v>
      </c>
      <c r="O464" s="1">
        <v>0</v>
      </c>
      <c r="P464" s="1">
        <v>344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4">
        <v>0</v>
      </c>
      <c r="ER464" s="1">
        <v>0</v>
      </c>
      <c r="ES464" s="35"/>
      <c r="ET464" s="1">
        <v>0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f>SUMIF('[1]2026B and 2026F Details'!$AU:$AU,[1]GAE!$HZ464,'[1]2026B and 2026F Details'!DV:DV)</f>
        <v>0</v>
      </c>
      <c r="FS464" s="1">
        <f>SUMIF('[1]2026B and 2026F Details'!$AU:$AU,[1]GAE!$HZ464,'[1]2026B and 2026F Details'!DW:DW)</f>
        <v>0</v>
      </c>
      <c r="FT464" s="1">
        <f>SUMIF('[1]2026B and 2026F Details'!$AU:$AU,[1]GAE!$HZ464,'[1]2026B and 2026F Details'!DX:DX)</f>
        <v>0</v>
      </c>
      <c r="FU464" s="1">
        <f>SUMIF('[1]2026B and 2026F Details'!$AU:$AU,[1]GAE!$HZ464,'[1]2026B and 2026F Details'!DY:DY)</f>
        <v>0</v>
      </c>
      <c r="FV464" s="1">
        <f>SUMIF('[1]2026B and 2026F Details'!$AU:$AU,[1]GAE!$HZ464,'[1]2026B and 2026F Details'!DZ:DZ)</f>
        <v>0</v>
      </c>
      <c r="FW464" s="1">
        <f>SUMIF('[1]2026B and 2026F Details'!$AU:$AU,[1]GAE!$HZ464,'[1]2026B and 2026F Details'!EA:EA)</f>
        <v>0</v>
      </c>
      <c r="FX464" s="1">
        <f>SUMIF('[1]2026B and 2026F Details'!$AU:$AU,[1]GAE!$HZ464,'[1]2026B and 2026F Details'!EB:EB)</f>
        <v>0</v>
      </c>
      <c r="FY464" s="1">
        <f>SUMIF('[1]2026B and 2026F Details'!$AU:$AU,[1]GAE!$HZ464,'[1]2026B and 2026F Details'!EC:EC)</f>
        <v>0</v>
      </c>
      <c r="FZ464" s="1">
        <f>SUMIF('[1]2026B and 2026F Details'!$AU:$AU,[1]GAE!$HZ464,'[1]2026B and 2026F Details'!ED:ED)</f>
        <v>0</v>
      </c>
      <c r="GA464" s="1">
        <f>SUMIF('[1]2026B and 2026F Details'!$AU:$AU,[1]GAE!$HZ464,'[1]2026B and 2026F Details'!EE:EE)</f>
        <v>0</v>
      </c>
      <c r="GB464" s="1">
        <f>SUMIF('[1]2026B and 2026F Details'!$AU:$AU,[1]GAE!$HZ464,'[1]2026B and 2026F Details'!EF:EF)</f>
        <v>0</v>
      </c>
      <c r="GC464" s="1">
        <f>SUMIF('[1]2026B and 2026F Details'!$AU:$AU,[1]GAE!$HZ464,'[1]2026B and 2026F Details'!EG:EG)</f>
        <v>0</v>
      </c>
      <c r="GD464" t="s">
        <v>109</v>
      </c>
      <c r="GE464" t="s">
        <v>113</v>
      </c>
    </row>
    <row r="465" spans="1:187" x14ac:dyDescent="0.35">
      <c r="A465" t="s">
        <v>103</v>
      </c>
      <c r="B465" t="s">
        <v>104</v>
      </c>
      <c r="C465">
        <v>80313105</v>
      </c>
      <c r="D465">
        <v>61721103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112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4">
        <v>0</v>
      </c>
      <c r="ER465" s="1">
        <v>0</v>
      </c>
      <c r="ES465" s="35"/>
      <c r="ET465" s="1">
        <v>0</v>
      </c>
      <c r="EU465" s="1">
        <v>0</v>
      </c>
      <c r="EV465" s="1">
        <v>0</v>
      </c>
      <c r="EW465" s="1">
        <v>0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f>SUMIF('[1]2026B and 2026F Details'!$AU:$AU,[1]GAE!$HZ465,'[1]2026B and 2026F Details'!DV:DV)</f>
        <v>0</v>
      </c>
      <c r="FS465" s="1">
        <f>SUMIF('[1]2026B and 2026F Details'!$AU:$AU,[1]GAE!$HZ465,'[1]2026B and 2026F Details'!DW:DW)</f>
        <v>0</v>
      </c>
      <c r="FT465" s="1">
        <f>SUMIF('[1]2026B and 2026F Details'!$AU:$AU,[1]GAE!$HZ465,'[1]2026B and 2026F Details'!DX:DX)</f>
        <v>0</v>
      </c>
      <c r="FU465" s="1">
        <f>SUMIF('[1]2026B and 2026F Details'!$AU:$AU,[1]GAE!$HZ465,'[1]2026B and 2026F Details'!DY:DY)</f>
        <v>0</v>
      </c>
      <c r="FV465" s="1">
        <f>SUMIF('[1]2026B and 2026F Details'!$AU:$AU,[1]GAE!$HZ465,'[1]2026B and 2026F Details'!DZ:DZ)</f>
        <v>0</v>
      </c>
      <c r="FW465" s="1">
        <f>SUMIF('[1]2026B and 2026F Details'!$AU:$AU,[1]GAE!$HZ465,'[1]2026B and 2026F Details'!EA:EA)</f>
        <v>0</v>
      </c>
      <c r="FX465" s="1">
        <f>SUMIF('[1]2026B and 2026F Details'!$AU:$AU,[1]GAE!$HZ465,'[1]2026B and 2026F Details'!EB:EB)</f>
        <v>0</v>
      </c>
      <c r="FY465" s="1">
        <f>SUMIF('[1]2026B and 2026F Details'!$AU:$AU,[1]GAE!$HZ465,'[1]2026B and 2026F Details'!EC:EC)</f>
        <v>0</v>
      </c>
      <c r="FZ465" s="1">
        <f>SUMIF('[1]2026B and 2026F Details'!$AU:$AU,[1]GAE!$HZ465,'[1]2026B and 2026F Details'!ED:ED)</f>
        <v>0</v>
      </c>
      <c r="GA465" s="1">
        <f>SUMIF('[1]2026B and 2026F Details'!$AU:$AU,[1]GAE!$HZ465,'[1]2026B and 2026F Details'!EE:EE)</f>
        <v>0</v>
      </c>
      <c r="GB465" s="1">
        <f>SUMIF('[1]2026B and 2026F Details'!$AU:$AU,[1]GAE!$HZ465,'[1]2026B and 2026F Details'!EF:EF)</f>
        <v>0</v>
      </c>
      <c r="GC465" s="1">
        <f>SUMIF('[1]2026B and 2026F Details'!$AU:$AU,[1]GAE!$HZ465,'[1]2026B and 2026F Details'!EG:EG)</f>
        <v>0</v>
      </c>
      <c r="GD465" t="s">
        <v>109</v>
      </c>
      <c r="GE465" t="s">
        <v>113</v>
      </c>
    </row>
    <row r="466" spans="1:187" x14ac:dyDescent="0.35">
      <c r="A466" t="s">
        <v>103</v>
      </c>
      <c r="B466" t="s">
        <v>104</v>
      </c>
      <c r="C466">
        <v>90123101</v>
      </c>
      <c r="D466">
        <v>61721103</v>
      </c>
      <c r="E466" s="1">
        <v>0</v>
      </c>
      <c r="F466" s="1">
        <v>0</v>
      </c>
      <c r="G466" s="1">
        <v>144</v>
      </c>
      <c r="H466" s="1">
        <v>0</v>
      </c>
      <c r="I466" s="1">
        <v>0</v>
      </c>
      <c r="J466" s="1">
        <v>0</v>
      </c>
      <c r="K466" s="1">
        <v>555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4">
        <v>0</v>
      </c>
      <c r="ER466" s="1">
        <v>0</v>
      </c>
      <c r="ES466" s="35"/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f>SUMIF('[1]2026B and 2026F Details'!$AU:$AU,[1]GAE!$HZ466,'[1]2026B and 2026F Details'!DV:DV)</f>
        <v>0</v>
      </c>
      <c r="FS466" s="1">
        <f>SUMIF('[1]2026B and 2026F Details'!$AU:$AU,[1]GAE!$HZ466,'[1]2026B and 2026F Details'!DW:DW)</f>
        <v>0</v>
      </c>
      <c r="FT466" s="1">
        <f>SUMIF('[1]2026B and 2026F Details'!$AU:$AU,[1]GAE!$HZ466,'[1]2026B and 2026F Details'!DX:DX)</f>
        <v>0</v>
      </c>
      <c r="FU466" s="1">
        <f>SUMIF('[1]2026B and 2026F Details'!$AU:$AU,[1]GAE!$HZ466,'[1]2026B and 2026F Details'!DY:DY)</f>
        <v>0</v>
      </c>
      <c r="FV466" s="1">
        <f>SUMIF('[1]2026B and 2026F Details'!$AU:$AU,[1]GAE!$HZ466,'[1]2026B and 2026F Details'!DZ:DZ)</f>
        <v>0</v>
      </c>
      <c r="FW466" s="1">
        <f>SUMIF('[1]2026B and 2026F Details'!$AU:$AU,[1]GAE!$HZ466,'[1]2026B and 2026F Details'!EA:EA)</f>
        <v>0</v>
      </c>
      <c r="FX466" s="1">
        <f>SUMIF('[1]2026B and 2026F Details'!$AU:$AU,[1]GAE!$HZ466,'[1]2026B and 2026F Details'!EB:EB)</f>
        <v>0</v>
      </c>
      <c r="FY466" s="1">
        <f>SUMIF('[1]2026B and 2026F Details'!$AU:$AU,[1]GAE!$HZ466,'[1]2026B and 2026F Details'!EC:EC)</f>
        <v>0</v>
      </c>
      <c r="FZ466" s="1">
        <f>SUMIF('[1]2026B and 2026F Details'!$AU:$AU,[1]GAE!$HZ466,'[1]2026B and 2026F Details'!ED:ED)</f>
        <v>0</v>
      </c>
      <c r="GA466" s="1">
        <f>SUMIF('[1]2026B and 2026F Details'!$AU:$AU,[1]GAE!$HZ466,'[1]2026B and 2026F Details'!EE:EE)</f>
        <v>0</v>
      </c>
      <c r="GB466" s="1">
        <f>SUMIF('[1]2026B and 2026F Details'!$AU:$AU,[1]GAE!$HZ466,'[1]2026B and 2026F Details'!EF:EF)</f>
        <v>0</v>
      </c>
      <c r="GC466" s="1">
        <f>SUMIF('[1]2026B and 2026F Details'!$AU:$AU,[1]GAE!$HZ466,'[1]2026B and 2026F Details'!EG:EG)</f>
        <v>0</v>
      </c>
      <c r="GD466" t="s">
        <v>109</v>
      </c>
      <c r="GE466" t="s">
        <v>113</v>
      </c>
    </row>
    <row r="467" spans="1:187" x14ac:dyDescent="0.35">
      <c r="A467" t="s">
        <v>103</v>
      </c>
      <c r="B467" t="s">
        <v>104</v>
      </c>
      <c r="C467">
        <v>90317101</v>
      </c>
      <c r="D467">
        <v>61721103</v>
      </c>
      <c r="E467" s="1">
        <v>0</v>
      </c>
      <c r="F467" s="1">
        <v>0</v>
      </c>
      <c r="G467" s="1">
        <v>0</v>
      </c>
      <c r="H467" s="1">
        <v>0</v>
      </c>
      <c r="I467" s="1">
        <v>1108.8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4">
        <v>0</v>
      </c>
      <c r="ER467" s="1">
        <v>0</v>
      </c>
      <c r="ES467" s="35"/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f>SUMIF('[1]2026B and 2026F Details'!$AU:$AU,[1]GAE!$HZ467,'[1]2026B and 2026F Details'!DV:DV)</f>
        <v>0</v>
      </c>
      <c r="FS467" s="1">
        <f>SUMIF('[1]2026B and 2026F Details'!$AU:$AU,[1]GAE!$HZ467,'[1]2026B and 2026F Details'!DW:DW)</f>
        <v>0</v>
      </c>
      <c r="FT467" s="1">
        <f>SUMIF('[1]2026B and 2026F Details'!$AU:$AU,[1]GAE!$HZ467,'[1]2026B and 2026F Details'!DX:DX)</f>
        <v>0</v>
      </c>
      <c r="FU467" s="1">
        <f>SUMIF('[1]2026B and 2026F Details'!$AU:$AU,[1]GAE!$HZ467,'[1]2026B and 2026F Details'!DY:DY)</f>
        <v>0</v>
      </c>
      <c r="FV467" s="1">
        <f>SUMIF('[1]2026B and 2026F Details'!$AU:$AU,[1]GAE!$HZ467,'[1]2026B and 2026F Details'!DZ:DZ)</f>
        <v>0</v>
      </c>
      <c r="FW467" s="1">
        <f>SUMIF('[1]2026B and 2026F Details'!$AU:$AU,[1]GAE!$HZ467,'[1]2026B and 2026F Details'!EA:EA)</f>
        <v>0</v>
      </c>
      <c r="FX467" s="1">
        <f>SUMIF('[1]2026B and 2026F Details'!$AU:$AU,[1]GAE!$HZ467,'[1]2026B and 2026F Details'!EB:EB)</f>
        <v>0</v>
      </c>
      <c r="FY467" s="1">
        <f>SUMIF('[1]2026B and 2026F Details'!$AU:$AU,[1]GAE!$HZ467,'[1]2026B and 2026F Details'!EC:EC)</f>
        <v>0</v>
      </c>
      <c r="FZ467" s="1">
        <f>SUMIF('[1]2026B and 2026F Details'!$AU:$AU,[1]GAE!$HZ467,'[1]2026B and 2026F Details'!ED:ED)</f>
        <v>0</v>
      </c>
      <c r="GA467" s="1">
        <f>SUMIF('[1]2026B and 2026F Details'!$AU:$AU,[1]GAE!$HZ467,'[1]2026B and 2026F Details'!EE:EE)</f>
        <v>0</v>
      </c>
      <c r="GB467" s="1">
        <f>SUMIF('[1]2026B and 2026F Details'!$AU:$AU,[1]GAE!$HZ467,'[1]2026B and 2026F Details'!EF:EF)</f>
        <v>0</v>
      </c>
      <c r="GC467" s="1">
        <f>SUMIF('[1]2026B and 2026F Details'!$AU:$AU,[1]GAE!$HZ467,'[1]2026B and 2026F Details'!EG:EG)</f>
        <v>0</v>
      </c>
      <c r="GD467" t="s">
        <v>109</v>
      </c>
      <c r="GE467" t="s">
        <v>113</v>
      </c>
    </row>
    <row r="468" spans="1:187" x14ac:dyDescent="0.35">
      <c r="A468" t="s">
        <v>103</v>
      </c>
      <c r="B468" t="s">
        <v>104</v>
      </c>
      <c r="C468">
        <v>80221201</v>
      </c>
      <c r="D468">
        <v>61721105</v>
      </c>
      <c r="E468" s="1">
        <v>0</v>
      </c>
      <c r="F468" s="1">
        <v>712890</v>
      </c>
      <c r="G468" s="1">
        <v>136560</v>
      </c>
      <c r="H468" s="1">
        <v>186000</v>
      </c>
      <c r="I468" s="1">
        <v>210469.34000000008</v>
      </c>
      <c r="J468" s="1">
        <v>231030</v>
      </c>
      <c r="K468" s="1">
        <v>248690</v>
      </c>
      <c r="L468" s="1">
        <v>213180</v>
      </c>
      <c r="M468" s="1">
        <v>122450</v>
      </c>
      <c r="N468" s="1">
        <v>67439.999999999767</v>
      </c>
      <c r="O468" s="1">
        <v>119410</v>
      </c>
      <c r="P468" s="1">
        <v>304870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4">
        <v>0</v>
      </c>
      <c r="ER468" s="1">
        <v>0</v>
      </c>
      <c r="ES468" s="35"/>
      <c r="ET468" s="1">
        <v>0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f>SUMIF('[1]2026B and 2026F Details'!$AU:$AU,[1]GAE!$HZ468,'[1]2026B and 2026F Details'!DV:DV)</f>
        <v>0</v>
      </c>
      <c r="FS468" s="1">
        <f>SUMIF('[1]2026B and 2026F Details'!$AU:$AU,[1]GAE!$HZ468,'[1]2026B and 2026F Details'!DW:DW)</f>
        <v>0</v>
      </c>
      <c r="FT468" s="1">
        <f>SUMIF('[1]2026B and 2026F Details'!$AU:$AU,[1]GAE!$HZ468,'[1]2026B and 2026F Details'!DX:DX)</f>
        <v>0</v>
      </c>
      <c r="FU468" s="1">
        <f>SUMIF('[1]2026B and 2026F Details'!$AU:$AU,[1]GAE!$HZ468,'[1]2026B and 2026F Details'!DY:DY)</f>
        <v>0</v>
      </c>
      <c r="FV468" s="1">
        <f>SUMIF('[1]2026B and 2026F Details'!$AU:$AU,[1]GAE!$HZ468,'[1]2026B and 2026F Details'!DZ:DZ)</f>
        <v>0</v>
      </c>
      <c r="FW468" s="1">
        <f>SUMIF('[1]2026B and 2026F Details'!$AU:$AU,[1]GAE!$HZ468,'[1]2026B and 2026F Details'!EA:EA)</f>
        <v>0</v>
      </c>
      <c r="FX468" s="1">
        <f>SUMIF('[1]2026B and 2026F Details'!$AU:$AU,[1]GAE!$HZ468,'[1]2026B and 2026F Details'!EB:EB)</f>
        <v>0</v>
      </c>
      <c r="FY468" s="1">
        <f>SUMIF('[1]2026B and 2026F Details'!$AU:$AU,[1]GAE!$HZ468,'[1]2026B and 2026F Details'!EC:EC)</f>
        <v>0</v>
      </c>
      <c r="FZ468" s="1">
        <f>SUMIF('[1]2026B and 2026F Details'!$AU:$AU,[1]GAE!$HZ468,'[1]2026B and 2026F Details'!ED:ED)</f>
        <v>0</v>
      </c>
      <c r="GA468" s="1">
        <f>SUMIF('[1]2026B and 2026F Details'!$AU:$AU,[1]GAE!$HZ468,'[1]2026B and 2026F Details'!EE:EE)</f>
        <v>0</v>
      </c>
      <c r="GB468" s="1">
        <f>SUMIF('[1]2026B and 2026F Details'!$AU:$AU,[1]GAE!$HZ468,'[1]2026B and 2026F Details'!EF:EF)</f>
        <v>0</v>
      </c>
      <c r="GC468" s="1">
        <f>SUMIF('[1]2026B and 2026F Details'!$AU:$AU,[1]GAE!$HZ468,'[1]2026B and 2026F Details'!EG:EG)</f>
        <v>0</v>
      </c>
      <c r="GD468" t="s">
        <v>109</v>
      </c>
      <c r="GE468" t="s">
        <v>113</v>
      </c>
    </row>
    <row r="469" spans="1:187" x14ac:dyDescent="0.35">
      <c r="A469" t="s">
        <v>103</v>
      </c>
      <c r="B469" t="s">
        <v>104</v>
      </c>
      <c r="C469">
        <v>80222101</v>
      </c>
      <c r="D469">
        <v>61721105</v>
      </c>
      <c r="E469" s="1">
        <v>0</v>
      </c>
      <c r="F469" s="1">
        <v>59400</v>
      </c>
      <c r="G469" s="1">
        <v>22380.649999999994</v>
      </c>
      <c r="H469" s="1">
        <v>0</v>
      </c>
      <c r="I469" s="1">
        <v>43600</v>
      </c>
      <c r="J469" s="1">
        <v>0</v>
      </c>
      <c r="K469" s="1">
        <v>43600</v>
      </c>
      <c r="L469" s="1">
        <v>0</v>
      </c>
      <c r="M469" s="1">
        <v>65400</v>
      </c>
      <c r="N469" s="1">
        <v>21800</v>
      </c>
      <c r="O469" s="1">
        <v>-18800</v>
      </c>
      <c r="P469" s="1">
        <v>62400.000000000029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4">
        <v>0</v>
      </c>
      <c r="ER469" s="1">
        <v>0</v>
      </c>
      <c r="ES469" s="35"/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f>SUMIF('[1]2026B and 2026F Details'!$AU:$AU,[1]GAE!$HZ469,'[1]2026B and 2026F Details'!DV:DV)</f>
        <v>0</v>
      </c>
      <c r="FS469" s="1">
        <f>SUMIF('[1]2026B and 2026F Details'!$AU:$AU,[1]GAE!$HZ469,'[1]2026B and 2026F Details'!DW:DW)</f>
        <v>0</v>
      </c>
      <c r="FT469" s="1">
        <f>SUMIF('[1]2026B and 2026F Details'!$AU:$AU,[1]GAE!$HZ469,'[1]2026B and 2026F Details'!DX:DX)</f>
        <v>0</v>
      </c>
      <c r="FU469" s="1">
        <f>SUMIF('[1]2026B and 2026F Details'!$AU:$AU,[1]GAE!$HZ469,'[1]2026B and 2026F Details'!DY:DY)</f>
        <v>0</v>
      </c>
      <c r="FV469" s="1">
        <f>SUMIF('[1]2026B and 2026F Details'!$AU:$AU,[1]GAE!$HZ469,'[1]2026B and 2026F Details'!DZ:DZ)</f>
        <v>0</v>
      </c>
      <c r="FW469" s="1">
        <f>SUMIF('[1]2026B and 2026F Details'!$AU:$AU,[1]GAE!$HZ469,'[1]2026B and 2026F Details'!EA:EA)</f>
        <v>0</v>
      </c>
      <c r="FX469" s="1">
        <f>SUMIF('[1]2026B and 2026F Details'!$AU:$AU,[1]GAE!$HZ469,'[1]2026B and 2026F Details'!EB:EB)</f>
        <v>0</v>
      </c>
      <c r="FY469" s="1">
        <f>SUMIF('[1]2026B and 2026F Details'!$AU:$AU,[1]GAE!$HZ469,'[1]2026B and 2026F Details'!EC:EC)</f>
        <v>0</v>
      </c>
      <c r="FZ469" s="1">
        <f>SUMIF('[1]2026B and 2026F Details'!$AU:$AU,[1]GAE!$HZ469,'[1]2026B and 2026F Details'!ED:ED)</f>
        <v>0</v>
      </c>
      <c r="GA469" s="1">
        <f>SUMIF('[1]2026B and 2026F Details'!$AU:$AU,[1]GAE!$HZ469,'[1]2026B and 2026F Details'!EE:EE)</f>
        <v>0</v>
      </c>
      <c r="GB469" s="1">
        <f>SUMIF('[1]2026B and 2026F Details'!$AU:$AU,[1]GAE!$HZ469,'[1]2026B and 2026F Details'!EF:EF)</f>
        <v>0</v>
      </c>
      <c r="GC469" s="1">
        <f>SUMIF('[1]2026B and 2026F Details'!$AU:$AU,[1]GAE!$HZ469,'[1]2026B and 2026F Details'!EG:EG)</f>
        <v>0</v>
      </c>
      <c r="GD469" t="s">
        <v>109</v>
      </c>
      <c r="GE469" t="s">
        <v>113</v>
      </c>
    </row>
    <row r="470" spans="1:187" x14ac:dyDescent="0.35">
      <c r="A470" t="s">
        <v>103</v>
      </c>
      <c r="B470" t="s">
        <v>104</v>
      </c>
      <c r="C470">
        <v>80225101</v>
      </c>
      <c r="D470">
        <v>61721105</v>
      </c>
      <c r="E470" s="1">
        <v>0</v>
      </c>
      <c r="F470" s="1">
        <v>4000</v>
      </c>
      <c r="G470" s="1">
        <v>0</v>
      </c>
      <c r="H470" s="1">
        <v>4000</v>
      </c>
      <c r="I470" s="1">
        <v>0</v>
      </c>
      <c r="J470" s="1">
        <v>0</v>
      </c>
      <c r="K470" s="1">
        <v>20000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4">
        <v>0</v>
      </c>
      <c r="ER470" s="1">
        <v>0</v>
      </c>
      <c r="ES470" s="35"/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f>SUMIF('[1]2026B and 2026F Details'!$AU:$AU,[1]GAE!$HZ470,'[1]2026B and 2026F Details'!DV:DV)</f>
        <v>0</v>
      </c>
      <c r="FS470" s="1">
        <f>SUMIF('[1]2026B and 2026F Details'!$AU:$AU,[1]GAE!$HZ470,'[1]2026B and 2026F Details'!DW:DW)</f>
        <v>0</v>
      </c>
      <c r="FT470" s="1">
        <f>SUMIF('[1]2026B and 2026F Details'!$AU:$AU,[1]GAE!$HZ470,'[1]2026B and 2026F Details'!DX:DX)</f>
        <v>0</v>
      </c>
      <c r="FU470" s="1">
        <f>SUMIF('[1]2026B and 2026F Details'!$AU:$AU,[1]GAE!$HZ470,'[1]2026B and 2026F Details'!DY:DY)</f>
        <v>0</v>
      </c>
      <c r="FV470" s="1">
        <f>SUMIF('[1]2026B and 2026F Details'!$AU:$AU,[1]GAE!$HZ470,'[1]2026B and 2026F Details'!DZ:DZ)</f>
        <v>0</v>
      </c>
      <c r="FW470" s="1">
        <f>SUMIF('[1]2026B and 2026F Details'!$AU:$AU,[1]GAE!$HZ470,'[1]2026B and 2026F Details'!EA:EA)</f>
        <v>0</v>
      </c>
      <c r="FX470" s="1">
        <f>SUMIF('[1]2026B and 2026F Details'!$AU:$AU,[1]GAE!$HZ470,'[1]2026B and 2026F Details'!EB:EB)</f>
        <v>0</v>
      </c>
      <c r="FY470" s="1">
        <f>SUMIF('[1]2026B and 2026F Details'!$AU:$AU,[1]GAE!$HZ470,'[1]2026B and 2026F Details'!EC:EC)</f>
        <v>0</v>
      </c>
      <c r="FZ470" s="1">
        <f>SUMIF('[1]2026B and 2026F Details'!$AU:$AU,[1]GAE!$HZ470,'[1]2026B and 2026F Details'!ED:ED)</f>
        <v>0</v>
      </c>
      <c r="GA470" s="1">
        <f>SUMIF('[1]2026B and 2026F Details'!$AU:$AU,[1]GAE!$HZ470,'[1]2026B and 2026F Details'!EE:EE)</f>
        <v>0</v>
      </c>
      <c r="GB470" s="1">
        <f>SUMIF('[1]2026B and 2026F Details'!$AU:$AU,[1]GAE!$HZ470,'[1]2026B and 2026F Details'!EF:EF)</f>
        <v>0</v>
      </c>
      <c r="GC470" s="1">
        <f>SUMIF('[1]2026B and 2026F Details'!$AU:$AU,[1]GAE!$HZ470,'[1]2026B and 2026F Details'!EG:EG)</f>
        <v>0</v>
      </c>
      <c r="GD470" t="s">
        <v>109</v>
      </c>
      <c r="GE470" t="s">
        <v>113</v>
      </c>
    </row>
    <row r="471" spans="1:187" x14ac:dyDescent="0.35">
      <c r="A471" t="s">
        <v>103</v>
      </c>
      <c r="B471" t="s">
        <v>104</v>
      </c>
      <c r="C471">
        <v>80123102</v>
      </c>
      <c r="D471">
        <v>61061104</v>
      </c>
      <c r="E471" s="1">
        <v>18152.91</v>
      </c>
      <c r="F471" s="1">
        <v>34013.550000000003</v>
      </c>
      <c r="G471" s="1">
        <v>33913.599999999999</v>
      </c>
      <c r="H471" s="1">
        <v>31012.080000000002</v>
      </c>
      <c r="I471" s="1">
        <v>25341.090000000011</v>
      </c>
      <c r="J471" s="1">
        <v>31249.589999999997</v>
      </c>
      <c r="K471" s="1">
        <v>78878.169999999984</v>
      </c>
      <c r="L471" s="1">
        <v>10558.450000000012</v>
      </c>
      <c r="M471" s="1">
        <v>16019.390000000014</v>
      </c>
      <c r="N471" s="1">
        <v>24901.869999999995</v>
      </c>
      <c r="O471" s="1">
        <v>16491.739999999991</v>
      </c>
      <c r="P471" s="1">
        <v>25620.039999999979</v>
      </c>
      <c r="Q471" s="1">
        <v>73858.94</v>
      </c>
      <c r="R471" s="1">
        <v>13277.86</v>
      </c>
      <c r="S471" s="1">
        <v>3717.8600000000006</v>
      </c>
      <c r="T471" s="1">
        <v>0</v>
      </c>
      <c r="U471" s="1">
        <v>0</v>
      </c>
      <c r="V471" s="1">
        <v>0</v>
      </c>
      <c r="W471" s="1">
        <v>0</v>
      </c>
      <c r="X471" s="1">
        <v>1568.5699999999924</v>
      </c>
      <c r="Y471" s="1">
        <v>0</v>
      </c>
      <c r="Z471" s="1">
        <v>5495</v>
      </c>
      <c r="AA471" s="1">
        <v>0</v>
      </c>
      <c r="AB471" s="1">
        <v>51179.710000000006</v>
      </c>
      <c r="AC471" s="1">
        <v>30750.38</v>
      </c>
      <c r="AD471" s="1">
        <v>896</v>
      </c>
      <c r="AE471" s="1">
        <v>28866.27</v>
      </c>
      <c r="AF471" s="1">
        <v>0</v>
      </c>
      <c r="AG471" s="1">
        <v>45461.060000000005</v>
      </c>
      <c r="AH471" s="1">
        <v>860</v>
      </c>
      <c r="AI471" s="1">
        <v>8000</v>
      </c>
      <c r="AJ471" s="1">
        <v>23092.159999999989</v>
      </c>
      <c r="AK471" s="1">
        <v>0</v>
      </c>
      <c r="AL471" s="1">
        <v>0</v>
      </c>
      <c r="AM471" s="1">
        <v>0</v>
      </c>
      <c r="AN471" s="1">
        <v>20878.570000000007</v>
      </c>
      <c r="AO471" s="1">
        <v>21681.25</v>
      </c>
      <c r="AP471" s="1">
        <v>-7250.7000000000007</v>
      </c>
      <c r="AQ471" s="1">
        <v>16894.29</v>
      </c>
      <c r="AR471" s="1">
        <v>27844.87</v>
      </c>
      <c r="AS471" s="1">
        <v>500</v>
      </c>
      <c r="AT471" s="1">
        <v>48342.860000000008</v>
      </c>
      <c r="AU471" s="1">
        <v>532</v>
      </c>
      <c r="AV471" s="1">
        <v>59540.179999999993</v>
      </c>
      <c r="AW471" s="1">
        <v>0</v>
      </c>
      <c r="AX471" s="1">
        <v>86189.170000000013</v>
      </c>
      <c r="AY471" s="1">
        <v>6103.5699999999779</v>
      </c>
      <c r="AZ471" s="1">
        <v>79040.710000000021</v>
      </c>
      <c r="BA471" s="1">
        <v>235350</v>
      </c>
      <c r="BB471" s="1">
        <v>8639.2800000000007</v>
      </c>
      <c r="BC471" s="1">
        <v>43487.9</v>
      </c>
      <c r="BD471" s="1">
        <v>82487.48000000001</v>
      </c>
      <c r="BE471" s="1">
        <v>45167.72</v>
      </c>
      <c r="BF471" s="1">
        <v>105096.77000000002</v>
      </c>
      <c r="BG471" s="1">
        <v>17179</v>
      </c>
      <c r="BH471" s="1">
        <v>48925.979999999981</v>
      </c>
      <c r="BI471" s="1">
        <v>35806.369999999995</v>
      </c>
      <c r="BJ471" s="1">
        <v>32262.049999999988</v>
      </c>
      <c r="BK471" s="1">
        <v>52587.5</v>
      </c>
      <c r="BL471" s="1">
        <v>17660.770000000019</v>
      </c>
      <c r="BM471" s="1">
        <v>48509.159999999974</v>
      </c>
      <c r="BN471" s="1">
        <v>40192.300000000003</v>
      </c>
      <c r="BO471" s="1">
        <v>130361.34000000001</v>
      </c>
      <c r="BP471" s="1">
        <v>32862.639999999985</v>
      </c>
      <c r="BQ471" s="1">
        <v>133622.43000000002</v>
      </c>
      <c r="BR471" s="1">
        <v>96864.289999999979</v>
      </c>
      <c r="BS471" s="1">
        <v>-42996.010000000009</v>
      </c>
      <c r="BT471" s="1">
        <v>87611.540000000037</v>
      </c>
      <c r="BU471" s="1">
        <v>58521.030000000028</v>
      </c>
      <c r="BV471" s="1">
        <v>64655.419999999925</v>
      </c>
      <c r="BW471" s="1">
        <v>150553.88</v>
      </c>
      <c r="BX471" s="1">
        <v>82671.229999999981</v>
      </c>
      <c r="BY471" s="1">
        <v>51374.460000000079</v>
      </c>
      <c r="BZ471" s="1">
        <v>76918.41</v>
      </c>
      <c r="CA471" s="1">
        <v>-8107.0899999999965</v>
      </c>
      <c r="CB471" s="1">
        <v>16576.619999999995</v>
      </c>
      <c r="CC471" s="1">
        <v>71880.429999999993</v>
      </c>
      <c r="CD471" s="1">
        <v>54977.130000000005</v>
      </c>
      <c r="CE471" s="1">
        <v>37663.790000000008</v>
      </c>
      <c r="CF471" s="1">
        <v>19930.26999999999</v>
      </c>
      <c r="CG471" s="1">
        <v>116406.22000000003</v>
      </c>
      <c r="CH471" s="1">
        <v>130985.93999999994</v>
      </c>
      <c r="CI471" s="1">
        <v>0</v>
      </c>
      <c r="CJ471" s="1">
        <v>36886.900000000023</v>
      </c>
      <c r="CK471" s="1">
        <v>90466.87</v>
      </c>
      <c r="CL471" s="1">
        <v>33455.800000000003</v>
      </c>
      <c r="CM471" s="1">
        <v>25490.79</v>
      </c>
      <c r="CN471" s="1">
        <v>11062.740000000005</v>
      </c>
      <c r="CO471" s="1">
        <v>9324.5400000000009</v>
      </c>
      <c r="CP471" s="1">
        <v>61546.1</v>
      </c>
      <c r="CQ471" s="1">
        <v>117037.64000000001</v>
      </c>
      <c r="CR471" s="1">
        <v>19258.920000000002</v>
      </c>
      <c r="CX471" s="1">
        <v>235350</v>
      </c>
      <c r="CY471" s="1">
        <v>0</v>
      </c>
      <c r="CZ471" s="1">
        <v>0</v>
      </c>
      <c r="DA471" s="1">
        <v>235350</v>
      </c>
      <c r="DB471" s="1">
        <v>235350</v>
      </c>
      <c r="DC471" s="1">
        <v>235350</v>
      </c>
      <c r="DD471" s="1">
        <v>235350</v>
      </c>
      <c r="DE471" s="1">
        <v>0</v>
      </c>
      <c r="DF471" s="1">
        <v>0</v>
      </c>
      <c r="DG471" s="1">
        <v>235350</v>
      </c>
      <c r="DH471" s="1">
        <v>0</v>
      </c>
      <c r="DI471" s="1">
        <v>0</v>
      </c>
      <c r="DJ471" s="1">
        <v>8639.2800000000007</v>
      </c>
      <c r="DK471" s="1">
        <v>43487.9</v>
      </c>
      <c r="DL471" s="1">
        <v>82487.48000000001</v>
      </c>
      <c r="DM471" s="1">
        <v>45167.72</v>
      </c>
      <c r="DN471" s="1">
        <v>105096.77000000002</v>
      </c>
      <c r="DO471" s="1">
        <v>17179</v>
      </c>
      <c r="DP471" s="1">
        <v>48925.979999999981</v>
      </c>
      <c r="DQ471" s="1">
        <v>35806.369999999995</v>
      </c>
      <c r="DR471" s="1">
        <v>32262.049999999988</v>
      </c>
      <c r="DS471" s="1">
        <v>52587.5</v>
      </c>
      <c r="DT471" s="1">
        <v>17660.770000000019</v>
      </c>
      <c r="DU471" s="1">
        <v>48509.159999999974</v>
      </c>
      <c r="DV471" s="1">
        <v>40192.300000000003</v>
      </c>
      <c r="DW471" s="1">
        <v>130361.34000000001</v>
      </c>
      <c r="DX471" s="1">
        <v>32862.639999999985</v>
      </c>
      <c r="DY471" s="1">
        <v>133622.43000000002</v>
      </c>
      <c r="DZ471" s="1">
        <v>96864.289999999979</v>
      </c>
      <c r="EA471" s="1">
        <v>-42996.010000000009</v>
      </c>
      <c r="EB471" s="1">
        <v>87611.540000000037</v>
      </c>
      <c r="EC471" s="1">
        <v>58521.030000000028</v>
      </c>
      <c r="ED471" s="1">
        <v>64655.419999999925</v>
      </c>
      <c r="EE471" s="1">
        <v>150553.88</v>
      </c>
      <c r="EF471" s="1">
        <v>82671.229999999981</v>
      </c>
      <c r="EG471" s="1">
        <v>51374.460000000079</v>
      </c>
      <c r="EH471" s="1">
        <v>40192.300000000003</v>
      </c>
      <c r="EI471" s="1">
        <v>130361.34000000001</v>
      </c>
      <c r="EJ471" s="1">
        <v>32862.639999999985</v>
      </c>
      <c r="EK471" s="1">
        <v>133622.43000000002</v>
      </c>
      <c r="EL471" s="1">
        <v>96864.289999999979</v>
      </c>
      <c r="EM471" s="1">
        <v>-42996.010000000009</v>
      </c>
      <c r="EN471" s="1">
        <v>87611.540000000037</v>
      </c>
      <c r="EO471" s="1">
        <v>58521.030000000028</v>
      </c>
      <c r="EP471" s="1">
        <v>68494.709999999963</v>
      </c>
      <c r="EQ471" s="4">
        <v>146714.58999999997</v>
      </c>
      <c r="ER471" s="1">
        <v>82671.229999999981</v>
      </c>
      <c r="ES471" s="35">
        <v>82671.229999999981</v>
      </c>
      <c r="ET471" s="1">
        <v>226666.66666666669</v>
      </c>
      <c r="EU471" s="1">
        <v>0</v>
      </c>
      <c r="EV471" s="1">
        <v>0</v>
      </c>
      <c r="EW471" s="1">
        <v>226666.66666666669</v>
      </c>
      <c r="EX471" s="1">
        <v>206666.66666666669</v>
      </c>
      <c r="EY471" s="1">
        <v>216666.66666666669</v>
      </c>
      <c r="EZ471" s="1">
        <v>226666.66666666669</v>
      </c>
      <c r="FA471" s="1">
        <v>0</v>
      </c>
      <c r="FB471" s="1">
        <v>0</v>
      </c>
      <c r="FC471" s="1">
        <v>226666.66666666669</v>
      </c>
      <c r="FD471" s="1">
        <v>0</v>
      </c>
      <c r="FE471" s="1">
        <v>82100</v>
      </c>
      <c r="FF471" s="1">
        <v>524000</v>
      </c>
      <c r="FG471" s="1">
        <v>5000</v>
      </c>
      <c r="FH471" s="1">
        <v>12500</v>
      </c>
      <c r="FI471" s="1">
        <v>524000</v>
      </c>
      <c r="FJ471" s="1">
        <v>100000</v>
      </c>
      <c r="FK471" s="1">
        <v>226000</v>
      </c>
      <c r="FL471" s="1">
        <v>519000</v>
      </c>
      <c r="FM471" s="1">
        <v>15800</v>
      </c>
      <c r="FN471" s="1">
        <v>5000</v>
      </c>
      <c r="FO471" s="1">
        <v>524000</v>
      </c>
      <c r="FP471" s="1">
        <v>5000</v>
      </c>
      <c r="FQ471" s="1">
        <v>34800</v>
      </c>
      <c r="FR471" s="1">
        <f>SUMIF('[1]2026B and 2026F Details'!$AU:$AU,[1]GAE!$HZ471,'[1]2026B and 2026F Details'!DV:DV)</f>
        <v>0</v>
      </c>
      <c r="FS471" s="1">
        <f>SUMIF('[1]2026B and 2026F Details'!$AU:$AU,[1]GAE!$HZ471,'[1]2026B and 2026F Details'!DW:DW)</f>
        <v>0</v>
      </c>
      <c r="FT471" s="1">
        <f>SUMIF('[1]2026B and 2026F Details'!$AU:$AU,[1]GAE!$HZ471,'[1]2026B and 2026F Details'!DX:DX)</f>
        <v>0</v>
      </c>
      <c r="FU471" s="1">
        <f>SUMIF('[1]2026B and 2026F Details'!$AU:$AU,[1]GAE!$HZ471,'[1]2026B and 2026F Details'!DY:DY)</f>
        <v>0</v>
      </c>
      <c r="FV471" s="1">
        <f>SUMIF('[1]2026B and 2026F Details'!$AU:$AU,[1]GAE!$HZ471,'[1]2026B and 2026F Details'!DZ:DZ)</f>
        <v>0</v>
      </c>
      <c r="FW471" s="1">
        <f>SUMIF('[1]2026B and 2026F Details'!$AU:$AU,[1]GAE!$HZ471,'[1]2026B and 2026F Details'!EA:EA)</f>
        <v>0</v>
      </c>
      <c r="FX471" s="1">
        <f>SUMIF('[1]2026B and 2026F Details'!$AU:$AU,[1]GAE!$HZ471,'[1]2026B and 2026F Details'!EB:EB)</f>
        <v>0</v>
      </c>
      <c r="FY471" s="1">
        <f>SUMIF('[1]2026B and 2026F Details'!$AU:$AU,[1]GAE!$HZ471,'[1]2026B and 2026F Details'!EC:EC)</f>
        <v>0</v>
      </c>
      <c r="FZ471" s="1">
        <f>SUMIF('[1]2026B and 2026F Details'!$AU:$AU,[1]GAE!$HZ471,'[1]2026B and 2026F Details'!ED:ED)</f>
        <v>0</v>
      </c>
      <c r="GA471" s="1">
        <f>SUMIF('[1]2026B and 2026F Details'!$AU:$AU,[1]GAE!$HZ471,'[1]2026B and 2026F Details'!EE:EE)</f>
        <v>0</v>
      </c>
      <c r="GB471" s="1">
        <f>SUMIF('[1]2026B and 2026F Details'!$AU:$AU,[1]GAE!$HZ471,'[1]2026B and 2026F Details'!EF:EF)</f>
        <v>0</v>
      </c>
      <c r="GC471" s="1">
        <f>SUMIF('[1]2026B and 2026F Details'!$AU:$AU,[1]GAE!$HZ471,'[1]2026B and 2026F Details'!EG:EG)</f>
        <v>0</v>
      </c>
      <c r="GD471" t="s">
        <v>109</v>
      </c>
      <c r="GE471" t="s">
        <v>149</v>
      </c>
    </row>
    <row r="472" spans="1:187" x14ac:dyDescent="0.35">
      <c r="A472" t="s">
        <v>103</v>
      </c>
      <c r="B472" t="s">
        <v>104</v>
      </c>
      <c r="C472">
        <v>81211101</v>
      </c>
      <c r="D472">
        <v>61061104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-20752.68</v>
      </c>
      <c r="M472" s="1">
        <v>0</v>
      </c>
      <c r="N472" s="1">
        <v>-2075.2700000000004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4">
        <v>0</v>
      </c>
      <c r="ER472" s="1">
        <v>0</v>
      </c>
      <c r="ES472" s="35"/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f>SUMIF('[1]2026B and 2026F Details'!$AU:$AU,[1]GAE!$HZ472,'[1]2026B and 2026F Details'!DV:DV)</f>
        <v>0</v>
      </c>
      <c r="FS472" s="1">
        <f>SUMIF('[1]2026B and 2026F Details'!$AU:$AU,[1]GAE!$HZ472,'[1]2026B and 2026F Details'!DW:DW)</f>
        <v>0</v>
      </c>
      <c r="FT472" s="1">
        <f>SUMIF('[1]2026B and 2026F Details'!$AU:$AU,[1]GAE!$HZ472,'[1]2026B and 2026F Details'!DX:DX)</f>
        <v>0</v>
      </c>
      <c r="FU472" s="1">
        <f>SUMIF('[1]2026B and 2026F Details'!$AU:$AU,[1]GAE!$HZ472,'[1]2026B and 2026F Details'!DY:DY)</f>
        <v>0</v>
      </c>
      <c r="FV472" s="1">
        <f>SUMIF('[1]2026B and 2026F Details'!$AU:$AU,[1]GAE!$HZ472,'[1]2026B and 2026F Details'!DZ:DZ)</f>
        <v>0</v>
      </c>
      <c r="FW472" s="1">
        <f>SUMIF('[1]2026B and 2026F Details'!$AU:$AU,[1]GAE!$HZ472,'[1]2026B and 2026F Details'!EA:EA)</f>
        <v>0</v>
      </c>
      <c r="FX472" s="1">
        <f>SUMIF('[1]2026B and 2026F Details'!$AU:$AU,[1]GAE!$HZ472,'[1]2026B and 2026F Details'!EB:EB)</f>
        <v>0</v>
      </c>
      <c r="FY472" s="1">
        <f>SUMIF('[1]2026B and 2026F Details'!$AU:$AU,[1]GAE!$HZ472,'[1]2026B and 2026F Details'!EC:EC)</f>
        <v>0</v>
      </c>
      <c r="FZ472" s="1">
        <f>SUMIF('[1]2026B and 2026F Details'!$AU:$AU,[1]GAE!$HZ472,'[1]2026B and 2026F Details'!ED:ED)</f>
        <v>0</v>
      </c>
      <c r="GA472" s="1">
        <f>SUMIF('[1]2026B and 2026F Details'!$AU:$AU,[1]GAE!$HZ472,'[1]2026B and 2026F Details'!EE:EE)</f>
        <v>0</v>
      </c>
      <c r="GB472" s="1">
        <f>SUMIF('[1]2026B and 2026F Details'!$AU:$AU,[1]GAE!$HZ472,'[1]2026B and 2026F Details'!EF:EF)</f>
        <v>0</v>
      </c>
      <c r="GC472" s="1">
        <f>SUMIF('[1]2026B and 2026F Details'!$AU:$AU,[1]GAE!$HZ472,'[1]2026B and 2026F Details'!EG:EG)</f>
        <v>0</v>
      </c>
      <c r="GD472" t="s">
        <v>109</v>
      </c>
      <c r="GE472" t="s">
        <v>141</v>
      </c>
    </row>
    <row r="473" spans="1:187" x14ac:dyDescent="0.35">
      <c r="A473" t="s">
        <v>103</v>
      </c>
      <c r="B473" t="s">
        <v>104</v>
      </c>
      <c r="C473">
        <v>81221201</v>
      </c>
      <c r="D473">
        <v>61061104</v>
      </c>
      <c r="E473" s="1">
        <v>-5000</v>
      </c>
      <c r="F473" s="1">
        <v>56522.49</v>
      </c>
      <c r="G473" s="1">
        <v>21617.860000000008</v>
      </c>
      <c r="H473" s="1">
        <v>200</v>
      </c>
      <c r="I473" s="1">
        <v>32575</v>
      </c>
      <c r="J473" s="1">
        <v>32575</v>
      </c>
      <c r="K473" s="1">
        <v>-32575</v>
      </c>
      <c r="L473" s="1">
        <v>0</v>
      </c>
      <c r="M473" s="1">
        <v>110517.62</v>
      </c>
      <c r="N473" s="1">
        <v>1446</v>
      </c>
      <c r="O473" s="1">
        <v>20120.609999999986</v>
      </c>
      <c r="P473" s="1">
        <v>0</v>
      </c>
      <c r="Q473" s="1">
        <v>0</v>
      </c>
      <c r="R473" s="1">
        <v>12421.55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239.5</v>
      </c>
      <c r="Y473" s="1">
        <v>31250.000000000004</v>
      </c>
      <c r="Z473" s="1">
        <v>1117</v>
      </c>
      <c r="AA473" s="1">
        <v>0</v>
      </c>
      <c r="AB473" s="1">
        <v>200</v>
      </c>
      <c r="AC473" s="1">
        <v>12410.71</v>
      </c>
      <c r="AD473" s="1">
        <v>23635.46</v>
      </c>
      <c r="AE473" s="1">
        <v>7899.1399999999994</v>
      </c>
      <c r="AF473" s="1">
        <v>17379.46</v>
      </c>
      <c r="AG473" s="1">
        <v>0</v>
      </c>
      <c r="AH473" s="1">
        <v>0</v>
      </c>
      <c r="AI473" s="1">
        <v>11071.43</v>
      </c>
      <c r="AJ473" s="1">
        <v>0</v>
      </c>
      <c r="AK473" s="1">
        <v>1825.25</v>
      </c>
      <c r="AL473" s="1">
        <v>0</v>
      </c>
      <c r="AM473" s="1">
        <v>0</v>
      </c>
      <c r="AN473" s="1">
        <v>3318.75</v>
      </c>
      <c r="AO473" s="1">
        <v>21681.25</v>
      </c>
      <c r="AP473" s="1">
        <v>300</v>
      </c>
      <c r="AQ473" s="1">
        <v>0</v>
      </c>
      <c r="AR473" s="1">
        <v>12232.14</v>
      </c>
      <c r="AS473" s="1">
        <v>0</v>
      </c>
      <c r="AT473" s="1">
        <v>0</v>
      </c>
      <c r="AU473" s="1">
        <v>0</v>
      </c>
      <c r="AV473" s="1">
        <v>0</v>
      </c>
      <c r="AW473" s="1">
        <v>5133.93</v>
      </c>
      <c r="AX473" s="1">
        <v>0</v>
      </c>
      <c r="AY473" s="1">
        <v>0</v>
      </c>
      <c r="AZ473" s="1">
        <v>1819</v>
      </c>
      <c r="BA473" s="1">
        <v>0</v>
      </c>
      <c r="BB473" s="1">
        <v>-1819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-1819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4">
        <v>0</v>
      </c>
      <c r="ER473" s="1">
        <v>0</v>
      </c>
      <c r="ES473" s="35"/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f>SUMIF('[1]2026B and 2026F Details'!$AU:$AU,[1]GAE!$HZ473,'[1]2026B and 2026F Details'!DV:DV)</f>
        <v>0</v>
      </c>
      <c r="FS473" s="1">
        <f>SUMIF('[1]2026B and 2026F Details'!$AU:$AU,[1]GAE!$HZ473,'[1]2026B and 2026F Details'!DW:DW)</f>
        <v>0</v>
      </c>
      <c r="FT473" s="1">
        <f>SUMIF('[1]2026B and 2026F Details'!$AU:$AU,[1]GAE!$HZ473,'[1]2026B and 2026F Details'!DX:DX)</f>
        <v>0</v>
      </c>
      <c r="FU473" s="1">
        <f>SUMIF('[1]2026B and 2026F Details'!$AU:$AU,[1]GAE!$HZ473,'[1]2026B and 2026F Details'!DY:DY)</f>
        <v>0</v>
      </c>
      <c r="FV473" s="1">
        <f>SUMIF('[1]2026B and 2026F Details'!$AU:$AU,[1]GAE!$HZ473,'[1]2026B and 2026F Details'!DZ:DZ)</f>
        <v>0</v>
      </c>
      <c r="FW473" s="1">
        <f>SUMIF('[1]2026B and 2026F Details'!$AU:$AU,[1]GAE!$HZ473,'[1]2026B and 2026F Details'!EA:EA)</f>
        <v>0</v>
      </c>
      <c r="FX473" s="1">
        <f>SUMIF('[1]2026B and 2026F Details'!$AU:$AU,[1]GAE!$HZ473,'[1]2026B and 2026F Details'!EB:EB)</f>
        <v>0</v>
      </c>
      <c r="FY473" s="1">
        <f>SUMIF('[1]2026B and 2026F Details'!$AU:$AU,[1]GAE!$HZ473,'[1]2026B and 2026F Details'!EC:EC)</f>
        <v>0</v>
      </c>
      <c r="FZ473" s="1">
        <f>SUMIF('[1]2026B and 2026F Details'!$AU:$AU,[1]GAE!$HZ473,'[1]2026B and 2026F Details'!ED:ED)</f>
        <v>0</v>
      </c>
      <c r="GA473" s="1">
        <f>SUMIF('[1]2026B and 2026F Details'!$AU:$AU,[1]GAE!$HZ473,'[1]2026B and 2026F Details'!EE:EE)</f>
        <v>0</v>
      </c>
      <c r="GB473" s="1">
        <f>SUMIF('[1]2026B and 2026F Details'!$AU:$AU,[1]GAE!$HZ473,'[1]2026B and 2026F Details'!EF:EF)</f>
        <v>0</v>
      </c>
      <c r="GC473" s="1">
        <f>SUMIF('[1]2026B and 2026F Details'!$AU:$AU,[1]GAE!$HZ473,'[1]2026B and 2026F Details'!EG:EG)</f>
        <v>0</v>
      </c>
      <c r="GD473" t="s">
        <v>109</v>
      </c>
      <c r="GE473" t="s">
        <v>149</v>
      </c>
    </row>
    <row r="474" spans="1:187" x14ac:dyDescent="0.35">
      <c r="A474" t="s">
        <v>103</v>
      </c>
      <c r="B474" t="s">
        <v>104</v>
      </c>
      <c r="C474">
        <v>80123102</v>
      </c>
      <c r="D474">
        <v>61061102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15000</v>
      </c>
      <c r="O474" s="1">
        <v>8214.2900000000009</v>
      </c>
      <c r="P474" s="1">
        <v>4464.2900000000009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20000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7191</v>
      </c>
      <c r="AK474" s="1">
        <v>46876.5</v>
      </c>
      <c r="AL474" s="1">
        <v>0</v>
      </c>
      <c r="AM474" s="1">
        <v>-765</v>
      </c>
      <c r="AN474" s="1">
        <v>765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940</v>
      </c>
      <c r="BV474" s="1">
        <v>0</v>
      </c>
      <c r="BW474" s="1">
        <v>0</v>
      </c>
      <c r="BX474" s="1">
        <v>400</v>
      </c>
      <c r="BY474" s="1">
        <v>700</v>
      </c>
      <c r="BZ474" s="1">
        <v>1900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1340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X474" s="1">
        <v>0</v>
      </c>
      <c r="CY474" s="1">
        <v>0</v>
      </c>
      <c r="CZ474" s="1">
        <v>20000</v>
      </c>
      <c r="DA474" s="1">
        <v>0</v>
      </c>
      <c r="DB474" s="1">
        <v>0</v>
      </c>
      <c r="DC474" s="1">
        <v>20000</v>
      </c>
      <c r="DD474" s="1">
        <v>0</v>
      </c>
      <c r="DE474" s="1">
        <v>0</v>
      </c>
      <c r="DF474" s="1">
        <v>2000</v>
      </c>
      <c r="DG474" s="1">
        <v>0</v>
      </c>
      <c r="DH474" s="1">
        <v>0</v>
      </c>
      <c r="DI474" s="1">
        <v>20000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940</v>
      </c>
      <c r="ED474" s="1">
        <v>0</v>
      </c>
      <c r="EE474" s="1">
        <v>0</v>
      </c>
      <c r="EF474" s="1">
        <v>400</v>
      </c>
      <c r="EG474" s="1">
        <v>700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940</v>
      </c>
      <c r="EP474" s="1">
        <v>0</v>
      </c>
      <c r="EQ474" s="4">
        <v>0</v>
      </c>
      <c r="ER474" s="1">
        <v>400</v>
      </c>
      <c r="ES474" s="35"/>
      <c r="ET474" s="1">
        <v>0</v>
      </c>
      <c r="EU474" s="1">
        <v>0</v>
      </c>
      <c r="EV474" s="1">
        <v>20000</v>
      </c>
      <c r="EW474" s="1">
        <v>0</v>
      </c>
      <c r="EX474" s="1">
        <v>0</v>
      </c>
      <c r="EY474" s="1">
        <v>20000</v>
      </c>
      <c r="EZ474" s="1">
        <v>0</v>
      </c>
      <c r="FA474" s="1">
        <v>0</v>
      </c>
      <c r="FB474" s="1">
        <v>2000</v>
      </c>
      <c r="FC474" s="1">
        <v>0</v>
      </c>
      <c r="FD474" s="1">
        <v>0</v>
      </c>
      <c r="FE474" s="1">
        <v>20000</v>
      </c>
      <c r="FF474" s="1">
        <v>0</v>
      </c>
      <c r="FG474" s="1">
        <v>0</v>
      </c>
      <c r="FH474" s="1">
        <v>20000</v>
      </c>
      <c r="FI474" s="1">
        <v>0</v>
      </c>
      <c r="FJ474" s="1">
        <v>0</v>
      </c>
      <c r="FK474" s="1">
        <v>20000</v>
      </c>
      <c r="FL474" s="1">
        <v>0</v>
      </c>
      <c r="FM474" s="1">
        <v>0</v>
      </c>
      <c r="FN474" s="1">
        <v>2000</v>
      </c>
      <c r="FO474" s="1">
        <v>0</v>
      </c>
      <c r="FP474" s="1">
        <v>0</v>
      </c>
      <c r="FQ474" s="1">
        <v>20000</v>
      </c>
      <c r="FR474" s="1">
        <f>SUMIF('[1]2026B and 2026F Details'!$AU:$AU,[1]GAE!$HZ474,'[1]2026B and 2026F Details'!DV:DV)</f>
        <v>0</v>
      </c>
      <c r="FS474" s="1">
        <f>SUMIF('[1]2026B and 2026F Details'!$AU:$AU,[1]GAE!$HZ474,'[1]2026B and 2026F Details'!DW:DW)</f>
        <v>0</v>
      </c>
      <c r="FT474" s="1">
        <f>SUMIF('[1]2026B and 2026F Details'!$AU:$AU,[1]GAE!$HZ474,'[1]2026B and 2026F Details'!DX:DX)</f>
        <v>0</v>
      </c>
      <c r="FU474" s="1">
        <f>SUMIF('[1]2026B and 2026F Details'!$AU:$AU,[1]GAE!$HZ474,'[1]2026B and 2026F Details'!DY:DY)</f>
        <v>0</v>
      </c>
      <c r="FV474" s="1">
        <f>SUMIF('[1]2026B and 2026F Details'!$AU:$AU,[1]GAE!$HZ474,'[1]2026B and 2026F Details'!DZ:DZ)</f>
        <v>0</v>
      </c>
      <c r="FW474" s="1">
        <f>SUMIF('[1]2026B and 2026F Details'!$AU:$AU,[1]GAE!$HZ474,'[1]2026B and 2026F Details'!EA:EA)</f>
        <v>0</v>
      </c>
      <c r="FX474" s="1">
        <f>SUMIF('[1]2026B and 2026F Details'!$AU:$AU,[1]GAE!$HZ474,'[1]2026B and 2026F Details'!EB:EB)</f>
        <v>0</v>
      </c>
      <c r="FY474" s="1">
        <f>SUMIF('[1]2026B and 2026F Details'!$AU:$AU,[1]GAE!$HZ474,'[1]2026B and 2026F Details'!EC:EC)</f>
        <v>0</v>
      </c>
      <c r="FZ474" s="1">
        <f>SUMIF('[1]2026B and 2026F Details'!$AU:$AU,[1]GAE!$HZ474,'[1]2026B and 2026F Details'!ED:ED)</f>
        <v>0</v>
      </c>
      <c r="GA474" s="1">
        <f>SUMIF('[1]2026B and 2026F Details'!$AU:$AU,[1]GAE!$HZ474,'[1]2026B and 2026F Details'!EE:EE)</f>
        <v>0</v>
      </c>
      <c r="GB474" s="1">
        <f>SUMIF('[1]2026B and 2026F Details'!$AU:$AU,[1]GAE!$HZ474,'[1]2026B and 2026F Details'!EF:EF)</f>
        <v>0</v>
      </c>
      <c r="GC474" s="1">
        <f>SUMIF('[1]2026B and 2026F Details'!$AU:$AU,[1]GAE!$HZ474,'[1]2026B and 2026F Details'!EG:EG)</f>
        <v>0</v>
      </c>
      <c r="GD474" t="s">
        <v>109</v>
      </c>
      <c r="GE474" t="s">
        <v>141</v>
      </c>
    </row>
    <row r="475" spans="1:187" x14ac:dyDescent="0.35">
      <c r="A475" t="s">
        <v>103</v>
      </c>
      <c r="B475" t="s">
        <v>104</v>
      </c>
      <c r="C475">
        <v>81221201</v>
      </c>
      <c r="D475">
        <v>61061102</v>
      </c>
      <c r="E475" s="1">
        <v>-1000</v>
      </c>
      <c r="F475" s="1">
        <v>0</v>
      </c>
      <c r="G475" s="1">
        <v>62750</v>
      </c>
      <c r="H475" s="1">
        <v>148991.07</v>
      </c>
      <c r="I475" s="1">
        <v>30287.729999999981</v>
      </c>
      <c r="J475" s="1">
        <v>-216741.06999999998</v>
      </c>
      <c r="K475" s="1">
        <v>60491.070000000007</v>
      </c>
      <c r="L475" s="1">
        <v>308035.71000000002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61607.14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91550.89</v>
      </c>
      <c r="Y475" s="1">
        <v>19642.860000000015</v>
      </c>
      <c r="Z475" s="1">
        <v>4200</v>
      </c>
      <c r="AA475" s="1">
        <v>0</v>
      </c>
      <c r="AB475" s="1">
        <v>17857.149999999994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165178.57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4">
        <v>0</v>
      </c>
      <c r="ER475" s="1">
        <v>0</v>
      </c>
      <c r="ES475" s="35"/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f>SUMIF('[1]2026B and 2026F Details'!$AU:$AU,[1]GAE!$HZ475,'[1]2026B and 2026F Details'!DV:DV)</f>
        <v>0</v>
      </c>
      <c r="FS475" s="1">
        <f>SUMIF('[1]2026B and 2026F Details'!$AU:$AU,[1]GAE!$HZ475,'[1]2026B and 2026F Details'!DW:DW)</f>
        <v>0</v>
      </c>
      <c r="FT475" s="1">
        <f>SUMIF('[1]2026B and 2026F Details'!$AU:$AU,[1]GAE!$HZ475,'[1]2026B and 2026F Details'!DX:DX)</f>
        <v>0</v>
      </c>
      <c r="FU475" s="1">
        <f>SUMIF('[1]2026B and 2026F Details'!$AU:$AU,[1]GAE!$HZ475,'[1]2026B and 2026F Details'!DY:DY)</f>
        <v>0</v>
      </c>
      <c r="FV475" s="1">
        <f>SUMIF('[1]2026B and 2026F Details'!$AU:$AU,[1]GAE!$HZ475,'[1]2026B and 2026F Details'!DZ:DZ)</f>
        <v>0</v>
      </c>
      <c r="FW475" s="1">
        <f>SUMIF('[1]2026B and 2026F Details'!$AU:$AU,[1]GAE!$HZ475,'[1]2026B and 2026F Details'!EA:EA)</f>
        <v>0</v>
      </c>
      <c r="FX475" s="1">
        <f>SUMIF('[1]2026B and 2026F Details'!$AU:$AU,[1]GAE!$HZ475,'[1]2026B and 2026F Details'!EB:EB)</f>
        <v>0</v>
      </c>
      <c r="FY475" s="1">
        <f>SUMIF('[1]2026B and 2026F Details'!$AU:$AU,[1]GAE!$HZ475,'[1]2026B and 2026F Details'!EC:EC)</f>
        <v>0</v>
      </c>
      <c r="FZ475" s="1">
        <f>SUMIF('[1]2026B and 2026F Details'!$AU:$AU,[1]GAE!$HZ475,'[1]2026B and 2026F Details'!ED:ED)</f>
        <v>0</v>
      </c>
      <c r="GA475" s="1">
        <f>SUMIF('[1]2026B and 2026F Details'!$AU:$AU,[1]GAE!$HZ475,'[1]2026B and 2026F Details'!EE:EE)</f>
        <v>0</v>
      </c>
      <c r="GB475" s="1">
        <f>SUMIF('[1]2026B and 2026F Details'!$AU:$AU,[1]GAE!$HZ475,'[1]2026B and 2026F Details'!EF:EF)</f>
        <v>0</v>
      </c>
      <c r="GC475" s="1">
        <f>SUMIF('[1]2026B and 2026F Details'!$AU:$AU,[1]GAE!$HZ475,'[1]2026B and 2026F Details'!EG:EG)</f>
        <v>0</v>
      </c>
      <c r="GD475" t="s">
        <v>109</v>
      </c>
      <c r="GE475" t="s">
        <v>141</v>
      </c>
    </row>
    <row r="476" spans="1:187" x14ac:dyDescent="0.35">
      <c r="A476" t="s">
        <v>103</v>
      </c>
      <c r="B476" t="s">
        <v>104</v>
      </c>
      <c r="C476">
        <v>80124101</v>
      </c>
      <c r="D476">
        <v>61061105</v>
      </c>
      <c r="E476" s="1">
        <v>121451.17</v>
      </c>
      <c r="F476" s="1">
        <v>137522.59999999998</v>
      </c>
      <c r="G476" s="1">
        <v>140681.07</v>
      </c>
      <c r="H476" s="1">
        <v>138047.07</v>
      </c>
      <c r="I476" s="1">
        <v>105025.79999999999</v>
      </c>
      <c r="J476" s="1">
        <v>118418.65999999999</v>
      </c>
      <c r="K476" s="1">
        <v>103001.51999999999</v>
      </c>
      <c r="L476" s="1">
        <v>55513.420000000006</v>
      </c>
      <c r="M476" s="1">
        <v>199086.03999999998</v>
      </c>
      <c r="N476" s="1">
        <v>103610.09</v>
      </c>
      <c r="O476" s="1">
        <v>1311399.3799999999</v>
      </c>
      <c r="P476" s="1">
        <v>104112.95000000001</v>
      </c>
      <c r="Q476" s="1">
        <v>84000</v>
      </c>
      <c r="R476" s="1">
        <v>64514.790000000008</v>
      </c>
      <c r="S476" s="1">
        <v>7059.1499999999942</v>
      </c>
      <c r="T476" s="1">
        <v>-129061.01000000001</v>
      </c>
      <c r="U476" s="1">
        <v>19465.25</v>
      </c>
      <c r="V476" s="1">
        <v>17113.099999999999</v>
      </c>
      <c r="W476" s="1">
        <v>17113.100000000006</v>
      </c>
      <c r="X476" s="1">
        <v>66614.299999999988</v>
      </c>
      <c r="Y476" s="1">
        <v>135054.14000000001</v>
      </c>
      <c r="Z476" s="1">
        <v>198410.31</v>
      </c>
      <c r="AA476" s="1">
        <v>152684.51</v>
      </c>
      <c r="AB476" s="1">
        <v>155751.92000000004</v>
      </c>
      <c r="AC476" s="1">
        <v>168324.47</v>
      </c>
      <c r="AD476" s="1">
        <v>151785.18999999997</v>
      </c>
      <c r="AE476" s="1">
        <v>151785.18000000005</v>
      </c>
      <c r="AF476" s="1">
        <v>134346.57</v>
      </c>
      <c r="AG476" s="1">
        <v>128274.18999999994</v>
      </c>
      <c r="AH476" s="1">
        <v>143487.12</v>
      </c>
      <c r="AI476" s="1">
        <v>110942.51000000001</v>
      </c>
      <c r="AJ476" s="1">
        <v>697287.98</v>
      </c>
      <c r="AK476" s="1">
        <v>-439489.56000000006</v>
      </c>
      <c r="AL476" s="1">
        <v>92504.440000000177</v>
      </c>
      <c r="AM476" s="1">
        <v>539837.71</v>
      </c>
      <c r="AN476" s="1">
        <v>652734.09000000008</v>
      </c>
      <c r="AO476" s="1">
        <v>75965.2</v>
      </c>
      <c r="AP476" s="1">
        <v>75965.2</v>
      </c>
      <c r="AQ476" s="1">
        <v>75965.200000000012</v>
      </c>
      <c r="AR476" s="1">
        <v>75965.199999999983</v>
      </c>
      <c r="AS476" s="1">
        <v>75965.200000000012</v>
      </c>
      <c r="AT476" s="1">
        <v>66764.5</v>
      </c>
      <c r="AU476" s="1">
        <v>48363.099999999977</v>
      </c>
      <c r="AV476" s="1">
        <v>0</v>
      </c>
      <c r="AW476" s="1">
        <v>0</v>
      </c>
      <c r="AX476" s="1">
        <v>0</v>
      </c>
      <c r="AY476" s="1">
        <v>0</v>
      </c>
      <c r="AZ476" s="1">
        <v>125000</v>
      </c>
      <c r="BA476" s="1">
        <v>65000</v>
      </c>
      <c r="BB476" s="1">
        <v>0</v>
      </c>
      <c r="BC476" s="1">
        <v>10133.93</v>
      </c>
      <c r="BD476" s="1">
        <v>10558.04</v>
      </c>
      <c r="BE476" s="1">
        <v>0</v>
      </c>
      <c r="BF476" s="1">
        <v>41812.5</v>
      </c>
      <c r="BG476" s="1">
        <v>-11120.54</v>
      </c>
      <c r="BH476" s="1">
        <v>0</v>
      </c>
      <c r="BI476" s="1">
        <v>68750</v>
      </c>
      <c r="BJ476" s="1">
        <v>-48348.219999999987</v>
      </c>
      <c r="BK476" s="1">
        <v>5000</v>
      </c>
      <c r="BL476" s="1">
        <v>0</v>
      </c>
      <c r="BM476" s="1">
        <v>-42401.770000000004</v>
      </c>
      <c r="BN476" s="1">
        <v>32142.86</v>
      </c>
      <c r="BO476" s="1">
        <v>0</v>
      </c>
      <c r="BP476" s="1">
        <v>59919.64</v>
      </c>
      <c r="BQ476" s="1">
        <v>99008.93</v>
      </c>
      <c r="BR476" s="1">
        <v>25392.860000000015</v>
      </c>
      <c r="BS476" s="1">
        <v>17633.929999999993</v>
      </c>
      <c r="BT476" s="1">
        <v>-23633.929999999993</v>
      </c>
      <c r="BU476" s="1">
        <v>0</v>
      </c>
      <c r="BV476" s="1">
        <v>35742.859999999986</v>
      </c>
      <c r="BW476" s="1">
        <v>8089.2900000000081</v>
      </c>
      <c r="BX476" s="1">
        <v>-3571.429999999993</v>
      </c>
      <c r="BY476" s="1">
        <v>63660.719999999972</v>
      </c>
      <c r="BZ476" s="1">
        <v>0</v>
      </c>
      <c r="CA476" s="1">
        <v>9000</v>
      </c>
      <c r="CB476" s="1">
        <v>299035.71000000002</v>
      </c>
      <c r="CC476" s="1">
        <v>59821.429999999993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-9821.429999999993</v>
      </c>
      <c r="CL476" s="1">
        <v>12000</v>
      </c>
      <c r="CM476" s="1">
        <v>62500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X476" s="1">
        <v>65000</v>
      </c>
      <c r="CY476" s="1">
        <v>65000</v>
      </c>
      <c r="CZ476" s="1">
        <v>2074638</v>
      </c>
      <c r="DA476" s="1">
        <v>65000</v>
      </c>
      <c r="DB476" s="1">
        <v>445000</v>
      </c>
      <c r="DC476" s="1">
        <v>573275.6</v>
      </c>
      <c r="DD476" s="1">
        <v>803516.87</v>
      </c>
      <c r="DE476" s="1">
        <v>65000</v>
      </c>
      <c r="DF476" s="1">
        <v>65000</v>
      </c>
      <c r="DG476" s="1">
        <v>65000</v>
      </c>
      <c r="DH476" s="1">
        <v>1840262</v>
      </c>
      <c r="DI476" s="1">
        <v>285468</v>
      </c>
      <c r="DJ476" s="1">
        <v>0</v>
      </c>
      <c r="DK476" s="1">
        <v>10133.93</v>
      </c>
      <c r="DL476" s="1">
        <v>10558.04</v>
      </c>
      <c r="DM476" s="1">
        <v>0</v>
      </c>
      <c r="DN476" s="1">
        <v>41812.5</v>
      </c>
      <c r="DO476" s="1">
        <v>-11120.54</v>
      </c>
      <c r="DP476" s="1">
        <v>0</v>
      </c>
      <c r="DQ476" s="1">
        <v>68750</v>
      </c>
      <c r="DR476" s="1">
        <v>-48348.219999999987</v>
      </c>
      <c r="DS476" s="1">
        <v>5000</v>
      </c>
      <c r="DT476" s="1">
        <v>0</v>
      </c>
      <c r="DU476" s="1">
        <v>-42401.770000000004</v>
      </c>
      <c r="DV476" s="1">
        <v>32142.86</v>
      </c>
      <c r="DW476" s="1">
        <v>0</v>
      </c>
      <c r="DX476" s="1">
        <v>59919.64</v>
      </c>
      <c r="DY476" s="1">
        <v>99008.93</v>
      </c>
      <c r="DZ476" s="1">
        <v>25392.860000000015</v>
      </c>
      <c r="EA476" s="1">
        <v>17633.929999999993</v>
      </c>
      <c r="EB476" s="1">
        <v>-23633.929999999993</v>
      </c>
      <c r="EC476" s="1">
        <v>0</v>
      </c>
      <c r="ED476" s="1">
        <v>35742.859999999986</v>
      </c>
      <c r="EE476" s="1">
        <v>8089.2900000000081</v>
      </c>
      <c r="EF476" s="1">
        <v>-3571.429999999993</v>
      </c>
      <c r="EG476" s="1">
        <v>63660.719999999972</v>
      </c>
      <c r="EH476" s="1">
        <v>32142.86</v>
      </c>
      <c r="EI476" s="1">
        <v>0</v>
      </c>
      <c r="EJ476" s="1">
        <v>59919.64</v>
      </c>
      <c r="EK476" s="1">
        <v>99008.93</v>
      </c>
      <c r="EL476" s="1">
        <v>25392.860000000015</v>
      </c>
      <c r="EM476" s="1">
        <v>17633.929999999993</v>
      </c>
      <c r="EN476" s="1">
        <v>-23633.929999999993</v>
      </c>
      <c r="EO476" s="1">
        <v>0</v>
      </c>
      <c r="EP476" s="1">
        <v>35742.859999999986</v>
      </c>
      <c r="EQ476" s="4">
        <v>8089.2900000000081</v>
      </c>
      <c r="ER476" s="1">
        <v>-3571.429999999993</v>
      </c>
      <c r="ES476" s="35">
        <v>6154354.1442857152</v>
      </c>
      <c r="ET476" s="1">
        <v>180000</v>
      </c>
      <c r="EU476" s="1">
        <v>180000</v>
      </c>
      <c r="EV476" s="1">
        <v>2157257.5300000003</v>
      </c>
      <c r="EW476" s="1">
        <v>180000</v>
      </c>
      <c r="EX476" s="1">
        <v>180000</v>
      </c>
      <c r="EY476" s="1">
        <v>190000</v>
      </c>
      <c r="EZ476" s="1">
        <v>1189390.06</v>
      </c>
      <c r="FA476" s="1">
        <v>180000</v>
      </c>
      <c r="FB476" s="1">
        <v>180000</v>
      </c>
      <c r="FC476" s="1">
        <v>180000</v>
      </c>
      <c r="FD476" s="1">
        <v>2030262</v>
      </c>
      <c r="FE476" s="1">
        <v>400468</v>
      </c>
      <c r="FF476" s="1">
        <v>520488.01750000002</v>
      </c>
      <c r="FG476" s="1">
        <v>520488.01750000002</v>
      </c>
      <c r="FH476" s="1">
        <v>520488.01750000002</v>
      </c>
      <c r="FI476" s="1">
        <v>1020488.0175000001</v>
      </c>
      <c r="FJ476" s="1">
        <v>520488.01750000002</v>
      </c>
      <c r="FK476" s="1">
        <v>520488.01750000002</v>
      </c>
      <c r="FL476" s="1">
        <v>526488.01750000007</v>
      </c>
      <c r="FM476" s="1">
        <v>520488.01750000002</v>
      </c>
      <c r="FN476" s="1">
        <v>520488.01750000002</v>
      </c>
      <c r="FO476" s="1">
        <v>520488.01750000002</v>
      </c>
      <c r="FP476" s="1">
        <v>520488.01750000002</v>
      </c>
      <c r="FQ476" s="1">
        <v>520488.01750000002</v>
      </c>
      <c r="FR476" s="1">
        <f>SUMIF('[1]2026B and 2026F Details'!$AU:$AU,[1]GAE!$HZ476,'[1]2026B and 2026F Details'!DV:DV)</f>
        <v>0</v>
      </c>
      <c r="FS476" s="1">
        <f>SUMIF('[1]2026B and 2026F Details'!$AU:$AU,[1]GAE!$HZ476,'[1]2026B and 2026F Details'!DW:DW)</f>
        <v>0</v>
      </c>
      <c r="FT476" s="1">
        <f>SUMIF('[1]2026B and 2026F Details'!$AU:$AU,[1]GAE!$HZ476,'[1]2026B and 2026F Details'!DX:DX)</f>
        <v>0</v>
      </c>
      <c r="FU476" s="1">
        <f>SUMIF('[1]2026B and 2026F Details'!$AU:$AU,[1]GAE!$HZ476,'[1]2026B and 2026F Details'!DY:DY)</f>
        <v>0</v>
      </c>
      <c r="FV476" s="1">
        <f>SUMIF('[1]2026B and 2026F Details'!$AU:$AU,[1]GAE!$HZ476,'[1]2026B and 2026F Details'!DZ:DZ)</f>
        <v>0</v>
      </c>
      <c r="FW476" s="1">
        <f>SUMIF('[1]2026B and 2026F Details'!$AU:$AU,[1]GAE!$HZ476,'[1]2026B and 2026F Details'!EA:EA)</f>
        <v>0</v>
      </c>
      <c r="FX476" s="1">
        <f>SUMIF('[1]2026B and 2026F Details'!$AU:$AU,[1]GAE!$HZ476,'[1]2026B and 2026F Details'!EB:EB)</f>
        <v>0</v>
      </c>
      <c r="FY476" s="1">
        <f>SUMIF('[1]2026B and 2026F Details'!$AU:$AU,[1]GAE!$HZ476,'[1]2026B and 2026F Details'!EC:EC)</f>
        <v>0</v>
      </c>
      <c r="FZ476" s="1">
        <f>SUMIF('[1]2026B and 2026F Details'!$AU:$AU,[1]GAE!$HZ476,'[1]2026B and 2026F Details'!ED:ED)</f>
        <v>0</v>
      </c>
      <c r="GA476" s="1">
        <f>SUMIF('[1]2026B and 2026F Details'!$AU:$AU,[1]GAE!$HZ476,'[1]2026B and 2026F Details'!EE:EE)</f>
        <v>0</v>
      </c>
      <c r="GB476" s="1">
        <f>SUMIF('[1]2026B and 2026F Details'!$AU:$AU,[1]GAE!$HZ476,'[1]2026B and 2026F Details'!EF:EF)</f>
        <v>0</v>
      </c>
      <c r="GC476" s="1">
        <f>SUMIF('[1]2026B and 2026F Details'!$AU:$AU,[1]GAE!$HZ476,'[1]2026B and 2026F Details'!EG:EG)</f>
        <v>0</v>
      </c>
      <c r="GD476" t="s">
        <v>150</v>
      </c>
    </row>
    <row r="477" spans="1:187" x14ac:dyDescent="0.35">
      <c r="A477" t="s">
        <v>103</v>
      </c>
      <c r="B477" t="s">
        <v>104</v>
      </c>
      <c r="C477">
        <v>80124101</v>
      </c>
      <c r="D477">
        <v>61711102</v>
      </c>
      <c r="E477" s="1">
        <v>303107.04000000004</v>
      </c>
      <c r="F477" s="1">
        <v>349017.27000000008</v>
      </c>
      <c r="G477" s="1">
        <v>1334182.3400000003</v>
      </c>
      <c r="H477" s="1">
        <v>687687.29</v>
      </c>
      <c r="I477" s="1">
        <v>678742.23</v>
      </c>
      <c r="J477" s="1">
        <v>697423.99000000011</v>
      </c>
      <c r="K477" s="1">
        <v>818047.52999999991</v>
      </c>
      <c r="L477" s="1">
        <v>768978.92999999993</v>
      </c>
      <c r="M477" s="1">
        <v>749428.56</v>
      </c>
      <c r="N477" s="1">
        <v>723236.37999999989</v>
      </c>
      <c r="O477" s="1">
        <v>734467.41999999993</v>
      </c>
      <c r="P477" s="1">
        <v>1525755.6200000003</v>
      </c>
      <c r="Q477" s="1">
        <v>412525.82</v>
      </c>
      <c r="R477" s="1">
        <v>412525.84</v>
      </c>
      <c r="S477" s="1">
        <v>1395666.15</v>
      </c>
      <c r="T477" s="1">
        <v>879178.33000000007</v>
      </c>
      <c r="U477" s="1">
        <v>526041.79</v>
      </c>
      <c r="V477" s="1">
        <v>585628.55000000028</v>
      </c>
      <c r="W477" s="1">
        <v>1019894.3899999997</v>
      </c>
      <c r="X477" s="1">
        <v>632662.79</v>
      </c>
      <c r="Y477" s="1">
        <v>771191.34999999963</v>
      </c>
      <c r="Z477" s="1">
        <v>938006.24000000022</v>
      </c>
      <c r="AA477" s="1">
        <v>780822.08000000007</v>
      </c>
      <c r="AB477" s="1">
        <v>823845.00999999978</v>
      </c>
      <c r="AC477" s="1">
        <v>1306010</v>
      </c>
      <c r="AD477" s="1">
        <v>-200575.14999999991</v>
      </c>
      <c r="AE477" s="1">
        <v>1500180.0899999999</v>
      </c>
      <c r="AF477" s="1">
        <v>798024.52</v>
      </c>
      <c r="AG477" s="1">
        <v>1357014.3600000003</v>
      </c>
      <c r="AH477" s="1">
        <v>891219.91000000015</v>
      </c>
      <c r="AI477" s="1">
        <v>817506.1799999997</v>
      </c>
      <c r="AJ477" s="1">
        <v>736887.0700000003</v>
      </c>
      <c r="AK477" s="1">
        <v>1727721.5099999998</v>
      </c>
      <c r="AL477" s="1">
        <v>207815.77999999933</v>
      </c>
      <c r="AM477" s="1">
        <v>844422.00999999978</v>
      </c>
      <c r="AN477" s="1">
        <v>1292258.9700000007</v>
      </c>
      <c r="AO477" s="1">
        <v>487860.21</v>
      </c>
      <c r="AP477" s="1">
        <v>1178905.69</v>
      </c>
      <c r="AQ477" s="1">
        <v>597623.60999999987</v>
      </c>
      <c r="AR477" s="1">
        <v>922630.06</v>
      </c>
      <c r="AS477" s="1">
        <v>936104.29</v>
      </c>
      <c r="AT477" s="1">
        <v>1062887.6300000004</v>
      </c>
      <c r="AU477" s="1">
        <v>1121018.5299999993</v>
      </c>
      <c r="AV477" s="1">
        <v>1607372.3900000006</v>
      </c>
      <c r="AW477" s="1">
        <v>1338695.5399999991</v>
      </c>
      <c r="AX477" s="1">
        <v>1336481.0700000003</v>
      </c>
      <c r="AY477" s="1">
        <v>1242760.8600000013</v>
      </c>
      <c r="AZ477" s="1">
        <v>1537360.8899999987</v>
      </c>
      <c r="BA477" s="1">
        <v>1387934.7078910463</v>
      </c>
      <c r="BB477" s="1">
        <v>1385168.59</v>
      </c>
      <c r="BC477" s="1">
        <v>1254051.4599999997</v>
      </c>
      <c r="BD477" s="1">
        <v>1357105.3200000003</v>
      </c>
      <c r="BE477" s="1">
        <v>1359073.29</v>
      </c>
      <c r="BF477" s="1">
        <v>1341659.6799999997</v>
      </c>
      <c r="BG477" s="1">
        <v>1471996.1100000003</v>
      </c>
      <c r="BH477" s="1">
        <v>1455419.6499999994</v>
      </c>
      <c r="BI477" s="1">
        <v>1243287.290000001</v>
      </c>
      <c r="BJ477" s="1">
        <v>1694042.4900000002</v>
      </c>
      <c r="BK477" s="1">
        <v>2178815.5999999996</v>
      </c>
      <c r="BL477" s="1">
        <v>1628784.58</v>
      </c>
      <c r="BM477" s="1">
        <v>2792576.92</v>
      </c>
      <c r="BN477" s="1">
        <v>2178463.85</v>
      </c>
      <c r="BO477" s="1">
        <v>2178807.86</v>
      </c>
      <c r="BP477" s="1">
        <v>1994460.7400000002</v>
      </c>
      <c r="BQ477" s="1">
        <v>1719307.4500000002</v>
      </c>
      <c r="BR477" s="1">
        <v>1826047.25</v>
      </c>
      <c r="BS477" s="1">
        <v>3040364.9699999988</v>
      </c>
      <c r="BT477" s="1">
        <v>2132013</v>
      </c>
      <c r="BU477" s="1">
        <v>1875275.8100000005</v>
      </c>
      <c r="BV477" s="1">
        <v>2275894.5300000012</v>
      </c>
      <c r="BW477" s="1">
        <v>2404330.4199999981</v>
      </c>
      <c r="BX477" s="1">
        <v>2140490.8100000024</v>
      </c>
      <c r="BY477" s="1">
        <v>2188544.6399999969</v>
      </c>
      <c r="BZ477" s="1">
        <v>2095694</v>
      </c>
      <c r="CA477" s="1">
        <v>2049167.25</v>
      </c>
      <c r="CB477" s="1">
        <v>2237220.4900000002</v>
      </c>
      <c r="CC477" s="1">
        <v>1894392.5499999998</v>
      </c>
      <c r="CD477" s="1">
        <v>2437055.2999999998</v>
      </c>
      <c r="CE477" s="1">
        <v>2163766.6899999995</v>
      </c>
      <c r="CF477" s="1">
        <v>2030890.4900000002</v>
      </c>
      <c r="CG477" s="1">
        <v>1990555.2899999991</v>
      </c>
      <c r="CH477" s="1">
        <v>2121378.0400000028</v>
      </c>
      <c r="CI477" s="1">
        <v>1808477.6399999969</v>
      </c>
      <c r="CJ477" s="1">
        <v>1505856.8200000003</v>
      </c>
      <c r="CK477" s="1">
        <v>2318656.5199999996</v>
      </c>
      <c r="CL477" s="1">
        <v>1633854.96</v>
      </c>
      <c r="CM477" s="1">
        <v>1523974.96</v>
      </c>
      <c r="CN477" s="1">
        <v>1865702.9700000002</v>
      </c>
      <c r="CO477" s="1">
        <v>1618799.38</v>
      </c>
      <c r="CP477" s="1">
        <v>1665427.9800000004</v>
      </c>
      <c r="CQ477" s="1">
        <v>851676.73999999987</v>
      </c>
      <c r="CR477" s="1">
        <v>898270.7699999999</v>
      </c>
      <c r="CX477" s="1">
        <v>1387934.7078910463</v>
      </c>
      <c r="CY477" s="1">
        <v>1387934.7078910463</v>
      </c>
      <c r="CZ477" s="1">
        <v>1387934.7078910463</v>
      </c>
      <c r="DA477" s="1">
        <v>1387934.7078910463</v>
      </c>
      <c r="DB477" s="1">
        <v>1387934.7078910463</v>
      </c>
      <c r="DC477" s="1">
        <v>1387934.7078910463</v>
      </c>
      <c r="DD477" s="1">
        <v>1387934.7078910463</v>
      </c>
      <c r="DE477" s="1">
        <v>1387934.7078910463</v>
      </c>
      <c r="DF477" s="1">
        <v>1387934.7078910463</v>
      </c>
      <c r="DG477" s="1">
        <v>1387934.7078910463</v>
      </c>
      <c r="DH477" s="1">
        <v>1387934.7078910463</v>
      </c>
      <c r="DI477" s="1">
        <v>1387934.7078910463</v>
      </c>
      <c r="DJ477" s="1">
        <v>1385168.59</v>
      </c>
      <c r="DK477" s="1">
        <v>1254051.4599999997</v>
      </c>
      <c r="DL477" s="1">
        <v>1357105.3200000003</v>
      </c>
      <c r="DM477" s="1">
        <v>1359073.29</v>
      </c>
      <c r="DN477" s="1">
        <v>1341659.6799999997</v>
      </c>
      <c r="DO477" s="1">
        <v>1471996.1100000003</v>
      </c>
      <c r="DP477" s="1">
        <v>1455419.6499999994</v>
      </c>
      <c r="DQ477" s="1">
        <v>1243287.290000001</v>
      </c>
      <c r="DR477" s="1">
        <v>1694042.4900000002</v>
      </c>
      <c r="DS477" s="1">
        <v>2178815.5999999996</v>
      </c>
      <c r="DT477" s="1">
        <v>1628784.58</v>
      </c>
      <c r="DU477" s="1">
        <v>2792576.92</v>
      </c>
      <c r="DV477" s="1">
        <v>2178463.85</v>
      </c>
      <c r="DW477" s="1">
        <v>2178807.86</v>
      </c>
      <c r="DX477" s="1">
        <v>1994460.7400000002</v>
      </c>
      <c r="DY477" s="1">
        <v>1719307.4500000002</v>
      </c>
      <c r="DZ477" s="1">
        <v>1826047.25</v>
      </c>
      <c r="EA477" s="1">
        <v>3040364.9699999988</v>
      </c>
      <c r="EB477" s="1">
        <v>2132013</v>
      </c>
      <c r="EC477" s="1">
        <v>1875275.8100000005</v>
      </c>
      <c r="ED477" s="1">
        <v>2275894.5300000012</v>
      </c>
      <c r="EE477" s="1">
        <v>2404330.4199999981</v>
      </c>
      <c r="EF477" s="1">
        <v>2140490.8100000024</v>
      </c>
      <c r="EG477" s="1">
        <v>2188544.6399999969</v>
      </c>
      <c r="EH477" s="1">
        <v>2178463.85</v>
      </c>
      <c r="EI477" s="1">
        <v>2178807.86</v>
      </c>
      <c r="EJ477" s="1">
        <v>1994460.7400000002</v>
      </c>
      <c r="EK477" s="1">
        <v>1719307.4500000002</v>
      </c>
      <c r="EL477" s="1">
        <v>1826047.25</v>
      </c>
      <c r="EM477" s="1">
        <v>3040364.9699999988</v>
      </c>
      <c r="EN477" s="1">
        <v>2132013</v>
      </c>
      <c r="EO477" s="1">
        <v>1875275.8100000005</v>
      </c>
      <c r="EP477" s="1">
        <v>2276690.1799999997</v>
      </c>
      <c r="EQ477" s="4">
        <v>2403534.7699999996</v>
      </c>
      <c r="ER477" s="1">
        <v>2140490.8100000024</v>
      </c>
      <c r="ES477" s="35">
        <v>3255954.8400000073</v>
      </c>
      <c r="ET477" s="1">
        <v>5614531.2799999993</v>
      </c>
      <c r="EU477" s="1">
        <v>1823086.2800000003</v>
      </c>
      <c r="EV477" s="1">
        <v>1748031.2800000003</v>
      </c>
      <c r="EW477" s="1">
        <v>943531.28000000026</v>
      </c>
      <c r="EX477" s="1">
        <v>8342843.2799999993</v>
      </c>
      <c r="EY477" s="1">
        <v>1504531.2800000003</v>
      </c>
      <c r="EZ477" s="1">
        <v>3350031.2800000003</v>
      </c>
      <c r="FA477" s="1">
        <v>4035531.2800000003</v>
      </c>
      <c r="FB477" s="1">
        <v>590031.28000000026</v>
      </c>
      <c r="FC477" s="1">
        <v>590031.28000000026</v>
      </c>
      <c r="FD477" s="1">
        <v>1028609.2800000003</v>
      </c>
      <c r="FE477" s="1">
        <v>590031.28000000026</v>
      </c>
      <c r="FF477" s="1">
        <v>1648326.4260833333</v>
      </c>
      <c r="FG477" s="1">
        <v>1859326.4260833331</v>
      </c>
      <c r="FH477" s="1">
        <v>2678326.4260833333</v>
      </c>
      <c r="FI477" s="1">
        <v>1968326.4260833331</v>
      </c>
      <c r="FJ477" s="1">
        <v>8919326.4260833338</v>
      </c>
      <c r="FK477" s="1">
        <v>1423326.4260833333</v>
      </c>
      <c r="FL477" s="1">
        <v>3254326.4260833338</v>
      </c>
      <c r="FM477" s="1">
        <v>2664326.4260833338</v>
      </c>
      <c r="FN477" s="1">
        <v>2264326.4260833333</v>
      </c>
      <c r="FO477" s="1">
        <v>1394326.4260833333</v>
      </c>
      <c r="FP477" s="1">
        <v>1988326.4260833331</v>
      </c>
      <c r="FQ477" s="1">
        <v>1394326.4260833333</v>
      </c>
      <c r="FR477" s="1">
        <f>SUMIF('[1]2026B and 2026F Details'!$AU:$AU,[1]GAE!$HZ477,'[1]2026B and 2026F Details'!DV:DV)</f>
        <v>0</v>
      </c>
      <c r="FS477" s="1">
        <f>SUMIF('[1]2026B and 2026F Details'!$AU:$AU,[1]GAE!$HZ477,'[1]2026B and 2026F Details'!DW:DW)</f>
        <v>0</v>
      </c>
      <c r="FT477" s="1">
        <f>SUMIF('[1]2026B and 2026F Details'!$AU:$AU,[1]GAE!$HZ477,'[1]2026B and 2026F Details'!DX:DX)</f>
        <v>0</v>
      </c>
      <c r="FU477" s="1">
        <f>SUMIF('[1]2026B and 2026F Details'!$AU:$AU,[1]GAE!$HZ477,'[1]2026B and 2026F Details'!DY:DY)</f>
        <v>0</v>
      </c>
      <c r="FV477" s="1">
        <f>SUMIF('[1]2026B and 2026F Details'!$AU:$AU,[1]GAE!$HZ477,'[1]2026B and 2026F Details'!DZ:DZ)</f>
        <v>0</v>
      </c>
      <c r="FW477" s="1">
        <f>SUMIF('[1]2026B and 2026F Details'!$AU:$AU,[1]GAE!$HZ477,'[1]2026B and 2026F Details'!EA:EA)</f>
        <v>0</v>
      </c>
      <c r="FX477" s="1">
        <f>SUMIF('[1]2026B and 2026F Details'!$AU:$AU,[1]GAE!$HZ477,'[1]2026B and 2026F Details'!EB:EB)</f>
        <v>0</v>
      </c>
      <c r="FY477" s="1">
        <f>SUMIF('[1]2026B and 2026F Details'!$AU:$AU,[1]GAE!$HZ477,'[1]2026B and 2026F Details'!EC:EC)</f>
        <v>0</v>
      </c>
      <c r="FZ477" s="1">
        <f>SUMIF('[1]2026B and 2026F Details'!$AU:$AU,[1]GAE!$HZ477,'[1]2026B and 2026F Details'!ED:ED)</f>
        <v>0</v>
      </c>
      <c r="GA477" s="1">
        <f>SUMIF('[1]2026B and 2026F Details'!$AU:$AU,[1]GAE!$HZ477,'[1]2026B and 2026F Details'!EE:EE)</f>
        <v>0</v>
      </c>
      <c r="GB477" s="1">
        <f>SUMIF('[1]2026B and 2026F Details'!$AU:$AU,[1]GAE!$HZ477,'[1]2026B and 2026F Details'!EF:EF)</f>
        <v>0</v>
      </c>
      <c r="GC477" s="1">
        <f>SUMIF('[1]2026B and 2026F Details'!$AU:$AU,[1]GAE!$HZ477,'[1]2026B and 2026F Details'!EG:EG)</f>
        <v>0</v>
      </c>
      <c r="GD477" t="s">
        <v>150</v>
      </c>
    </row>
    <row r="478" spans="1:187" x14ac:dyDescent="0.35">
      <c r="A478" t="s">
        <v>103</v>
      </c>
      <c r="B478" t="s">
        <v>104</v>
      </c>
      <c r="C478">
        <v>81124101</v>
      </c>
      <c r="D478">
        <v>61711102</v>
      </c>
      <c r="E478" s="1">
        <v>21164.36</v>
      </c>
      <c r="F478" s="1">
        <v>21164.36</v>
      </c>
      <c r="G478" s="1">
        <v>29378.639999999999</v>
      </c>
      <c r="H478" s="1">
        <v>31399.710000000006</v>
      </c>
      <c r="I478" s="1">
        <v>30044.639999999985</v>
      </c>
      <c r="J478" s="1">
        <v>28928.570000000007</v>
      </c>
      <c r="K478" s="1">
        <v>28928.570000000007</v>
      </c>
      <c r="L478" s="1">
        <v>64866.070000000007</v>
      </c>
      <c r="M478" s="1">
        <v>28928.569999999978</v>
      </c>
      <c r="N478" s="1">
        <v>28928.570000000007</v>
      </c>
      <c r="O478" s="1">
        <v>27901.780000000028</v>
      </c>
      <c r="P478" s="1">
        <v>23794.639999999956</v>
      </c>
      <c r="Q478" s="1">
        <v>23794.639999999999</v>
      </c>
      <c r="R478" s="1">
        <v>23794.639999999999</v>
      </c>
      <c r="S478" s="1">
        <v>23794.639999999999</v>
      </c>
      <c r="T478" s="1">
        <v>23794.639999999999</v>
      </c>
      <c r="U478" s="1">
        <v>0</v>
      </c>
      <c r="V478" s="1">
        <v>0</v>
      </c>
      <c r="W478" s="1">
        <v>73371.25</v>
      </c>
      <c r="X478" s="1">
        <v>23227.850000000006</v>
      </c>
      <c r="Y478" s="1">
        <v>23227.850000000006</v>
      </c>
      <c r="Z478" s="1">
        <v>23227.849999999977</v>
      </c>
      <c r="AA478" s="1">
        <v>23227.850000000006</v>
      </c>
      <c r="AB478" s="1">
        <v>47834.889999999985</v>
      </c>
      <c r="AC478" s="1">
        <v>47834.89</v>
      </c>
      <c r="AD478" s="1">
        <v>47834.89</v>
      </c>
      <c r="AE478" s="1">
        <v>47834.890000000014</v>
      </c>
      <c r="AF478" s="1">
        <v>47834.889999999985</v>
      </c>
      <c r="AG478" s="1">
        <v>49784.22</v>
      </c>
      <c r="AH478" s="1">
        <v>49784.199999999983</v>
      </c>
      <c r="AI478" s="1">
        <v>49784.22000000003</v>
      </c>
      <c r="AJ478" s="1">
        <v>49784.219999999972</v>
      </c>
      <c r="AK478" s="1">
        <v>51773.080000000016</v>
      </c>
      <c r="AL478" s="1">
        <v>49784.219999999972</v>
      </c>
      <c r="AM478" s="1">
        <v>83117.550000000047</v>
      </c>
      <c r="AN478" s="1">
        <v>27281.520000000019</v>
      </c>
      <c r="AO478" s="1">
        <v>0</v>
      </c>
      <c r="AP478" s="1">
        <v>95151.5</v>
      </c>
      <c r="AQ478" s="1">
        <v>47575.75</v>
      </c>
      <c r="AR478" s="1">
        <v>47575.75</v>
      </c>
      <c r="AS478" s="1">
        <v>49420.75</v>
      </c>
      <c r="AT478" s="1">
        <v>74598.669999999984</v>
      </c>
      <c r="AU478" s="1">
        <v>74598.670000000042</v>
      </c>
      <c r="AV478" s="1">
        <v>78497.669999999984</v>
      </c>
      <c r="AW478" s="1">
        <v>92597.670000000042</v>
      </c>
      <c r="AX478" s="1">
        <v>74598.669999999925</v>
      </c>
      <c r="AY478" s="1">
        <v>74598.670000000042</v>
      </c>
      <c r="AZ478" s="1">
        <v>114868.25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4">
        <v>0</v>
      </c>
      <c r="ER478" s="1">
        <v>0</v>
      </c>
      <c r="ES478" s="35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f>SUMIF('[1]2026B and 2026F Details'!$AU:$AU,[1]GAE!$HZ478,'[1]2026B and 2026F Details'!DV:DV)</f>
        <v>0</v>
      </c>
      <c r="FS478" s="1">
        <f>SUMIF('[1]2026B and 2026F Details'!$AU:$AU,[1]GAE!$HZ478,'[1]2026B and 2026F Details'!DW:DW)</f>
        <v>0</v>
      </c>
      <c r="FT478" s="1">
        <f>SUMIF('[1]2026B and 2026F Details'!$AU:$AU,[1]GAE!$HZ478,'[1]2026B and 2026F Details'!DX:DX)</f>
        <v>0</v>
      </c>
      <c r="FU478" s="1">
        <f>SUMIF('[1]2026B and 2026F Details'!$AU:$AU,[1]GAE!$HZ478,'[1]2026B and 2026F Details'!DY:DY)</f>
        <v>0</v>
      </c>
      <c r="FV478" s="1">
        <f>SUMIF('[1]2026B and 2026F Details'!$AU:$AU,[1]GAE!$HZ478,'[1]2026B and 2026F Details'!DZ:DZ)</f>
        <v>0</v>
      </c>
      <c r="FW478" s="1">
        <f>SUMIF('[1]2026B and 2026F Details'!$AU:$AU,[1]GAE!$HZ478,'[1]2026B and 2026F Details'!EA:EA)</f>
        <v>0</v>
      </c>
      <c r="FX478" s="1">
        <f>SUMIF('[1]2026B and 2026F Details'!$AU:$AU,[1]GAE!$HZ478,'[1]2026B and 2026F Details'!EB:EB)</f>
        <v>0</v>
      </c>
      <c r="FY478" s="1">
        <f>SUMIF('[1]2026B and 2026F Details'!$AU:$AU,[1]GAE!$HZ478,'[1]2026B and 2026F Details'!EC:EC)</f>
        <v>0</v>
      </c>
      <c r="FZ478" s="1">
        <f>SUMIF('[1]2026B and 2026F Details'!$AU:$AU,[1]GAE!$HZ478,'[1]2026B and 2026F Details'!ED:ED)</f>
        <v>0</v>
      </c>
      <c r="GA478" s="1">
        <f>SUMIF('[1]2026B and 2026F Details'!$AU:$AU,[1]GAE!$HZ478,'[1]2026B and 2026F Details'!EE:EE)</f>
        <v>0</v>
      </c>
      <c r="GB478" s="1">
        <f>SUMIF('[1]2026B and 2026F Details'!$AU:$AU,[1]GAE!$HZ478,'[1]2026B and 2026F Details'!EF:EF)</f>
        <v>0</v>
      </c>
      <c r="GC478" s="1">
        <f>SUMIF('[1]2026B and 2026F Details'!$AU:$AU,[1]GAE!$HZ478,'[1]2026B and 2026F Details'!EG:EG)</f>
        <v>0</v>
      </c>
      <c r="GD478" t="s">
        <v>150</v>
      </c>
    </row>
    <row r="479" spans="1:187" x14ac:dyDescent="0.35">
      <c r="A479" t="s">
        <v>103</v>
      </c>
      <c r="B479" t="s">
        <v>104</v>
      </c>
      <c r="C479">
        <v>80312104</v>
      </c>
      <c r="D479">
        <v>61061105</v>
      </c>
      <c r="E479" s="1">
        <v>15000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4">
        <v>0</v>
      </c>
      <c r="ER479" s="1">
        <v>0</v>
      </c>
      <c r="ES479" s="35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f>SUMIF('[1]2026B and 2026F Details'!$AU:$AU,[1]GAE!$HZ479,'[1]2026B and 2026F Details'!DV:DV)</f>
        <v>0</v>
      </c>
      <c r="FS479" s="1">
        <f>SUMIF('[1]2026B and 2026F Details'!$AU:$AU,[1]GAE!$HZ479,'[1]2026B and 2026F Details'!DW:DW)</f>
        <v>0</v>
      </c>
      <c r="FT479" s="1">
        <f>SUMIF('[1]2026B and 2026F Details'!$AU:$AU,[1]GAE!$HZ479,'[1]2026B and 2026F Details'!DX:DX)</f>
        <v>0</v>
      </c>
      <c r="FU479" s="1">
        <f>SUMIF('[1]2026B and 2026F Details'!$AU:$AU,[1]GAE!$HZ479,'[1]2026B and 2026F Details'!DY:DY)</f>
        <v>0</v>
      </c>
      <c r="FV479" s="1">
        <f>SUMIF('[1]2026B and 2026F Details'!$AU:$AU,[1]GAE!$HZ479,'[1]2026B and 2026F Details'!DZ:DZ)</f>
        <v>0</v>
      </c>
      <c r="FW479" s="1">
        <f>SUMIF('[1]2026B and 2026F Details'!$AU:$AU,[1]GAE!$HZ479,'[1]2026B and 2026F Details'!EA:EA)</f>
        <v>0</v>
      </c>
      <c r="FX479" s="1">
        <f>SUMIF('[1]2026B and 2026F Details'!$AU:$AU,[1]GAE!$HZ479,'[1]2026B and 2026F Details'!EB:EB)</f>
        <v>0</v>
      </c>
      <c r="FY479" s="1">
        <f>SUMIF('[1]2026B and 2026F Details'!$AU:$AU,[1]GAE!$HZ479,'[1]2026B and 2026F Details'!EC:EC)</f>
        <v>0</v>
      </c>
      <c r="FZ479" s="1">
        <f>SUMIF('[1]2026B and 2026F Details'!$AU:$AU,[1]GAE!$HZ479,'[1]2026B and 2026F Details'!ED:ED)</f>
        <v>0</v>
      </c>
      <c r="GA479" s="1">
        <f>SUMIF('[1]2026B and 2026F Details'!$AU:$AU,[1]GAE!$HZ479,'[1]2026B and 2026F Details'!EE:EE)</f>
        <v>0</v>
      </c>
      <c r="GB479" s="1">
        <f>SUMIF('[1]2026B and 2026F Details'!$AU:$AU,[1]GAE!$HZ479,'[1]2026B and 2026F Details'!EF:EF)</f>
        <v>0</v>
      </c>
      <c r="GC479" s="1">
        <f>SUMIF('[1]2026B and 2026F Details'!$AU:$AU,[1]GAE!$HZ479,'[1]2026B and 2026F Details'!EG:EG)</f>
        <v>0</v>
      </c>
      <c r="GD479" t="s">
        <v>150</v>
      </c>
    </row>
    <row r="480" spans="1:187" x14ac:dyDescent="0.35">
      <c r="A480" t="s">
        <v>103</v>
      </c>
      <c r="B480" t="s">
        <v>104</v>
      </c>
      <c r="C480">
        <v>81221201</v>
      </c>
      <c r="D480">
        <v>61061105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75000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29464.29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4">
        <v>0</v>
      </c>
      <c r="ER480" s="1">
        <v>0</v>
      </c>
      <c r="ES480" s="35">
        <v>0</v>
      </c>
      <c r="ET480" s="1">
        <v>0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f>SUMIF('[1]2026B and 2026F Details'!$AU:$AU,[1]GAE!$HZ480,'[1]2026B and 2026F Details'!DV:DV)</f>
        <v>0</v>
      </c>
      <c r="FS480" s="1">
        <f>SUMIF('[1]2026B and 2026F Details'!$AU:$AU,[1]GAE!$HZ480,'[1]2026B and 2026F Details'!DW:DW)</f>
        <v>0</v>
      </c>
      <c r="FT480" s="1">
        <f>SUMIF('[1]2026B and 2026F Details'!$AU:$AU,[1]GAE!$HZ480,'[1]2026B and 2026F Details'!DX:DX)</f>
        <v>0</v>
      </c>
      <c r="FU480" s="1">
        <f>SUMIF('[1]2026B and 2026F Details'!$AU:$AU,[1]GAE!$HZ480,'[1]2026B and 2026F Details'!DY:DY)</f>
        <v>0</v>
      </c>
      <c r="FV480" s="1">
        <f>SUMIF('[1]2026B and 2026F Details'!$AU:$AU,[1]GAE!$HZ480,'[1]2026B and 2026F Details'!DZ:DZ)</f>
        <v>0</v>
      </c>
      <c r="FW480" s="1">
        <f>SUMIF('[1]2026B and 2026F Details'!$AU:$AU,[1]GAE!$HZ480,'[1]2026B and 2026F Details'!EA:EA)</f>
        <v>0</v>
      </c>
      <c r="FX480" s="1">
        <f>SUMIF('[1]2026B and 2026F Details'!$AU:$AU,[1]GAE!$HZ480,'[1]2026B and 2026F Details'!EB:EB)</f>
        <v>0</v>
      </c>
      <c r="FY480" s="1">
        <f>SUMIF('[1]2026B and 2026F Details'!$AU:$AU,[1]GAE!$HZ480,'[1]2026B and 2026F Details'!EC:EC)</f>
        <v>0</v>
      </c>
      <c r="FZ480" s="1">
        <f>SUMIF('[1]2026B and 2026F Details'!$AU:$AU,[1]GAE!$HZ480,'[1]2026B and 2026F Details'!ED:ED)</f>
        <v>0</v>
      </c>
      <c r="GA480" s="1">
        <f>SUMIF('[1]2026B and 2026F Details'!$AU:$AU,[1]GAE!$HZ480,'[1]2026B and 2026F Details'!EE:EE)</f>
        <v>0</v>
      </c>
      <c r="GB480" s="1">
        <f>SUMIF('[1]2026B and 2026F Details'!$AU:$AU,[1]GAE!$HZ480,'[1]2026B and 2026F Details'!EF:EF)</f>
        <v>0</v>
      </c>
      <c r="GC480" s="1">
        <f>SUMIF('[1]2026B and 2026F Details'!$AU:$AU,[1]GAE!$HZ480,'[1]2026B and 2026F Details'!EG:EG)</f>
        <v>0</v>
      </c>
      <c r="GD480" t="s">
        <v>150</v>
      </c>
    </row>
    <row r="481" spans="1:187" x14ac:dyDescent="0.35">
      <c r="A481" t="s">
        <v>103</v>
      </c>
      <c r="B481" t="s">
        <v>104</v>
      </c>
      <c r="C481">
        <v>81225101</v>
      </c>
      <c r="D481">
        <v>61061105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1706.85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-8035.71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8035.71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-8035.71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4">
        <v>0</v>
      </c>
      <c r="ER481" s="1">
        <v>0</v>
      </c>
      <c r="ES481" s="35">
        <v>0</v>
      </c>
      <c r="ET481" s="1">
        <v>0</v>
      </c>
      <c r="EU481" s="1">
        <v>0</v>
      </c>
      <c r="EV481" s="1">
        <v>0</v>
      </c>
      <c r="EW481" s="1">
        <v>0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f>SUMIF('[1]2026B and 2026F Details'!$AU:$AU,[1]GAE!$HZ481,'[1]2026B and 2026F Details'!DV:DV)</f>
        <v>0</v>
      </c>
      <c r="FS481" s="1">
        <f>SUMIF('[1]2026B and 2026F Details'!$AU:$AU,[1]GAE!$HZ481,'[1]2026B and 2026F Details'!DW:DW)</f>
        <v>0</v>
      </c>
      <c r="FT481" s="1">
        <f>SUMIF('[1]2026B and 2026F Details'!$AU:$AU,[1]GAE!$HZ481,'[1]2026B and 2026F Details'!DX:DX)</f>
        <v>0</v>
      </c>
      <c r="FU481" s="1">
        <f>SUMIF('[1]2026B and 2026F Details'!$AU:$AU,[1]GAE!$HZ481,'[1]2026B and 2026F Details'!DY:DY)</f>
        <v>0</v>
      </c>
      <c r="FV481" s="1">
        <f>SUMIF('[1]2026B and 2026F Details'!$AU:$AU,[1]GAE!$HZ481,'[1]2026B and 2026F Details'!DZ:DZ)</f>
        <v>0</v>
      </c>
      <c r="FW481" s="1">
        <f>SUMIF('[1]2026B and 2026F Details'!$AU:$AU,[1]GAE!$HZ481,'[1]2026B and 2026F Details'!EA:EA)</f>
        <v>0</v>
      </c>
      <c r="FX481" s="1">
        <f>SUMIF('[1]2026B and 2026F Details'!$AU:$AU,[1]GAE!$HZ481,'[1]2026B and 2026F Details'!EB:EB)</f>
        <v>0</v>
      </c>
      <c r="FY481" s="1">
        <f>SUMIF('[1]2026B and 2026F Details'!$AU:$AU,[1]GAE!$HZ481,'[1]2026B and 2026F Details'!EC:EC)</f>
        <v>0</v>
      </c>
      <c r="FZ481" s="1">
        <f>SUMIF('[1]2026B and 2026F Details'!$AU:$AU,[1]GAE!$HZ481,'[1]2026B and 2026F Details'!ED:ED)</f>
        <v>0</v>
      </c>
      <c r="GA481" s="1">
        <f>SUMIF('[1]2026B and 2026F Details'!$AU:$AU,[1]GAE!$HZ481,'[1]2026B and 2026F Details'!EE:EE)</f>
        <v>0</v>
      </c>
      <c r="GB481" s="1">
        <f>SUMIF('[1]2026B and 2026F Details'!$AU:$AU,[1]GAE!$HZ481,'[1]2026B and 2026F Details'!EF:EF)</f>
        <v>0</v>
      </c>
      <c r="GC481" s="1">
        <f>SUMIF('[1]2026B and 2026F Details'!$AU:$AU,[1]GAE!$HZ481,'[1]2026B and 2026F Details'!EG:EG)</f>
        <v>0</v>
      </c>
      <c r="GD481" t="s">
        <v>150</v>
      </c>
    </row>
    <row r="482" spans="1:187" x14ac:dyDescent="0.35">
      <c r="A482" t="s">
        <v>103</v>
      </c>
      <c r="B482" t="s">
        <v>104</v>
      </c>
      <c r="C482">
        <v>90122101</v>
      </c>
      <c r="D482">
        <v>61061105</v>
      </c>
      <c r="E482" s="1">
        <v>0</v>
      </c>
      <c r="F482" s="1">
        <v>0</v>
      </c>
      <c r="G482" s="1">
        <v>0</v>
      </c>
      <c r="H482" s="1">
        <v>64732.14</v>
      </c>
      <c r="I482" s="1">
        <v>16183.039999999994</v>
      </c>
      <c r="J482" s="1">
        <v>16183.040000000008</v>
      </c>
      <c r="K482" s="1">
        <v>33325.899999999994</v>
      </c>
      <c r="L482" s="1">
        <v>16183.040000000008</v>
      </c>
      <c r="M482" s="1">
        <v>16183.040000000008</v>
      </c>
      <c r="N482" s="1">
        <v>16183.029999999999</v>
      </c>
      <c r="O482" s="1">
        <v>16183.029999999999</v>
      </c>
      <c r="P482" s="1">
        <v>16183.029999999999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4">
        <v>0</v>
      </c>
      <c r="ER482" s="1">
        <v>0</v>
      </c>
      <c r="ES482" s="35">
        <v>0</v>
      </c>
      <c r="ET482" s="1">
        <v>0</v>
      </c>
      <c r="EU482" s="1">
        <v>0</v>
      </c>
      <c r="EV482" s="1">
        <v>0</v>
      </c>
      <c r="EW482" s="1">
        <v>0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f>SUMIF('[1]2026B and 2026F Details'!$AU:$AU,[1]GAE!$HZ482,'[1]2026B and 2026F Details'!DV:DV)</f>
        <v>0</v>
      </c>
      <c r="FS482" s="1">
        <f>SUMIF('[1]2026B and 2026F Details'!$AU:$AU,[1]GAE!$HZ482,'[1]2026B and 2026F Details'!DW:DW)</f>
        <v>0</v>
      </c>
      <c r="FT482" s="1">
        <f>SUMIF('[1]2026B and 2026F Details'!$AU:$AU,[1]GAE!$HZ482,'[1]2026B and 2026F Details'!DX:DX)</f>
        <v>0</v>
      </c>
      <c r="FU482" s="1">
        <f>SUMIF('[1]2026B and 2026F Details'!$AU:$AU,[1]GAE!$HZ482,'[1]2026B and 2026F Details'!DY:DY)</f>
        <v>0</v>
      </c>
      <c r="FV482" s="1">
        <f>SUMIF('[1]2026B and 2026F Details'!$AU:$AU,[1]GAE!$HZ482,'[1]2026B and 2026F Details'!DZ:DZ)</f>
        <v>0</v>
      </c>
      <c r="FW482" s="1">
        <f>SUMIF('[1]2026B and 2026F Details'!$AU:$AU,[1]GAE!$HZ482,'[1]2026B and 2026F Details'!EA:EA)</f>
        <v>0</v>
      </c>
      <c r="FX482" s="1">
        <f>SUMIF('[1]2026B and 2026F Details'!$AU:$AU,[1]GAE!$HZ482,'[1]2026B and 2026F Details'!EB:EB)</f>
        <v>0</v>
      </c>
      <c r="FY482" s="1">
        <f>SUMIF('[1]2026B and 2026F Details'!$AU:$AU,[1]GAE!$HZ482,'[1]2026B and 2026F Details'!EC:EC)</f>
        <v>0</v>
      </c>
      <c r="FZ482" s="1">
        <f>SUMIF('[1]2026B and 2026F Details'!$AU:$AU,[1]GAE!$HZ482,'[1]2026B and 2026F Details'!ED:ED)</f>
        <v>0</v>
      </c>
      <c r="GA482" s="1">
        <f>SUMIF('[1]2026B and 2026F Details'!$AU:$AU,[1]GAE!$HZ482,'[1]2026B and 2026F Details'!EE:EE)</f>
        <v>0</v>
      </c>
      <c r="GB482" s="1">
        <f>SUMIF('[1]2026B and 2026F Details'!$AU:$AU,[1]GAE!$HZ482,'[1]2026B and 2026F Details'!EF:EF)</f>
        <v>0</v>
      </c>
      <c r="GC482" s="1">
        <f>SUMIF('[1]2026B and 2026F Details'!$AU:$AU,[1]GAE!$HZ482,'[1]2026B and 2026F Details'!EG:EG)</f>
        <v>0</v>
      </c>
      <c r="GD482" t="s">
        <v>150</v>
      </c>
    </row>
    <row r="483" spans="1:187" x14ac:dyDescent="0.35">
      <c r="A483" t="s">
        <v>103</v>
      </c>
      <c r="B483" t="s">
        <v>104</v>
      </c>
      <c r="C483">
        <v>81221201</v>
      </c>
      <c r="D483">
        <v>61061199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51450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4">
        <v>0</v>
      </c>
      <c r="ER483" s="1">
        <v>0</v>
      </c>
      <c r="ES483" s="35"/>
      <c r="ET483" s="1">
        <v>0</v>
      </c>
      <c r="EU483" s="1">
        <v>0</v>
      </c>
      <c r="EV483" s="1">
        <v>0</v>
      </c>
      <c r="EW483" s="1">
        <v>0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f>SUMIF('[1]2026B and 2026F Details'!$AU:$AU,[1]GAE!$HZ483,'[1]2026B and 2026F Details'!DV:DV)</f>
        <v>0</v>
      </c>
      <c r="FS483" s="1">
        <f>SUMIF('[1]2026B and 2026F Details'!$AU:$AU,[1]GAE!$HZ483,'[1]2026B and 2026F Details'!DW:DW)</f>
        <v>0</v>
      </c>
      <c r="FT483" s="1">
        <f>SUMIF('[1]2026B and 2026F Details'!$AU:$AU,[1]GAE!$HZ483,'[1]2026B and 2026F Details'!DX:DX)</f>
        <v>0</v>
      </c>
      <c r="FU483" s="1">
        <f>SUMIF('[1]2026B and 2026F Details'!$AU:$AU,[1]GAE!$HZ483,'[1]2026B and 2026F Details'!DY:DY)</f>
        <v>0</v>
      </c>
      <c r="FV483" s="1">
        <f>SUMIF('[1]2026B and 2026F Details'!$AU:$AU,[1]GAE!$HZ483,'[1]2026B and 2026F Details'!DZ:DZ)</f>
        <v>0</v>
      </c>
      <c r="FW483" s="1">
        <f>SUMIF('[1]2026B and 2026F Details'!$AU:$AU,[1]GAE!$HZ483,'[1]2026B and 2026F Details'!EA:EA)</f>
        <v>0</v>
      </c>
      <c r="FX483" s="1">
        <f>SUMIF('[1]2026B and 2026F Details'!$AU:$AU,[1]GAE!$HZ483,'[1]2026B and 2026F Details'!EB:EB)</f>
        <v>0</v>
      </c>
      <c r="FY483" s="1">
        <f>SUMIF('[1]2026B and 2026F Details'!$AU:$AU,[1]GAE!$HZ483,'[1]2026B and 2026F Details'!EC:EC)</f>
        <v>0</v>
      </c>
      <c r="FZ483" s="1">
        <f>SUMIF('[1]2026B and 2026F Details'!$AU:$AU,[1]GAE!$HZ483,'[1]2026B and 2026F Details'!ED:ED)</f>
        <v>0</v>
      </c>
      <c r="GA483" s="1">
        <f>SUMIF('[1]2026B and 2026F Details'!$AU:$AU,[1]GAE!$HZ483,'[1]2026B and 2026F Details'!EE:EE)</f>
        <v>0</v>
      </c>
      <c r="GB483" s="1">
        <f>SUMIF('[1]2026B and 2026F Details'!$AU:$AU,[1]GAE!$HZ483,'[1]2026B and 2026F Details'!EF:EF)</f>
        <v>0</v>
      </c>
      <c r="GC483" s="1">
        <f>SUMIF('[1]2026B and 2026F Details'!$AU:$AU,[1]GAE!$HZ483,'[1]2026B and 2026F Details'!EG:EG)</f>
        <v>0</v>
      </c>
      <c r="GD483" t="s">
        <v>109</v>
      </c>
      <c r="GE483" t="s">
        <v>141</v>
      </c>
    </row>
    <row r="484" spans="1:187" x14ac:dyDescent="0.35">
      <c r="A484" t="s">
        <v>103</v>
      </c>
      <c r="B484" t="s">
        <v>104</v>
      </c>
      <c r="C484">
        <v>81222101</v>
      </c>
      <c r="D484">
        <v>61061199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25000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4">
        <v>0</v>
      </c>
      <c r="ER484" s="1">
        <v>0</v>
      </c>
      <c r="ES484" s="35"/>
      <c r="ET484" s="1">
        <v>0</v>
      </c>
      <c r="EU484" s="1">
        <v>0</v>
      </c>
      <c r="EV484" s="1">
        <v>0</v>
      </c>
      <c r="EW484" s="1">
        <v>0</v>
      </c>
      <c r="EX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f>SUMIF('[1]2026B and 2026F Details'!$AU:$AU,[1]GAE!$HZ484,'[1]2026B and 2026F Details'!DV:DV)</f>
        <v>0</v>
      </c>
      <c r="FS484" s="1">
        <f>SUMIF('[1]2026B and 2026F Details'!$AU:$AU,[1]GAE!$HZ484,'[1]2026B and 2026F Details'!DW:DW)</f>
        <v>0</v>
      </c>
      <c r="FT484" s="1">
        <f>SUMIF('[1]2026B and 2026F Details'!$AU:$AU,[1]GAE!$HZ484,'[1]2026B and 2026F Details'!DX:DX)</f>
        <v>0</v>
      </c>
      <c r="FU484" s="1">
        <f>SUMIF('[1]2026B and 2026F Details'!$AU:$AU,[1]GAE!$HZ484,'[1]2026B and 2026F Details'!DY:DY)</f>
        <v>0</v>
      </c>
      <c r="FV484" s="1">
        <f>SUMIF('[1]2026B and 2026F Details'!$AU:$AU,[1]GAE!$HZ484,'[1]2026B and 2026F Details'!DZ:DZ)</f>
        <v>0</v>
      </c>
      <c r="FW484" s="1">
        <f>SUMIF('[1]2026B and 2026F Details'!$AU:$AU,[1]GAE!$HZ484,'[1]2026B and 2026F Details'!EA:EA)</f>
        <v>0</v>
      </c>
      <c r="FX484" s="1">
        <f>SUMIF('[1]2026B and 2026F Details'!$AU:$AU,[1]GAE!$HZ484,'[1]2026B and 2026F Details'!EB:EB)</f>
        <v>0</v>
      </c>
      <c r="FY484" s="1">
        <f>SUMIF('[1]2026B and 2026F Details'!$AU:$AU,[1]GAE!$HZ484,'[1]2026B and 2026F Details'!EC:EC)</f>
        <v>0</v>
      </c>
      <c r="FZ484" s="1">
        <f>SUMIF('[1]2026B and 2026F Details'!$AU:$AU,[1]GAE!$HZ484,'[1]2026B and 2026F Details'!ED:ED)</f>
        <v>0</v>
      </c>
      <c r="GA484" s="1">
        <f>SUMIF('[1]2026B and 2026F Details'!$AU:$AU,[1]GAE!$HZ484,'[1]2026B and 2026F Details'!EE:EE)</f>
        <v>0</v>
      </c>
      <c r="GB484" s="1">
        <f>SUMIF('[1]2026B and 2026F Details'!$AU:$AU,[1]GAE!$HZ484,'[1]2026B and 2026F Details'!EF:EF)</f>
        <v>0</v>
      </c>
      <c r="GC484" s="1">
        <f>SUMIF('[1]2026B and 2026F Details'!$AU:$AU,[1]GAE!$HZ484,'[1]2026B and 2026F Details'!EG:EG)</f>
        <v>0</v>
      </c>
      <c r="GD484" t="s">
        <v>109</v>
      </c>
      <c r="GE484" t="s">
        <v>141</v>
      </c>
    </row>
    <row r="485" spans="1:187" x14ac:dyDescent="0.35">
      <c r="A485" t="s">
        <v>103</v>
      </c>
      <c r="B485" t="s">
        <v>104</v>
      </c>
      <c r="C485">
        <v>81225101</v>
      </c>
      <c r="D485">
        <v>61061199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25000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4">
        <v>0</v>
      </c>
      <c r="ER485" s="1">
        <v>0</v>
      </c>
      <c r="ES485" s="35"/>
      <c r="ET485" s="1">
        <v>0</v>
      </c>
      <c r="EU485" s="1">
        <v>0</v>
      </c>
      <c r="EV485" s="1">
        <v>0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f>SUMIF('[1]2026B and 2026F Details'!$AU:$AU,[1]GAE!$HZ485,'[1]2026B and 2026F Details'!DV:DV)</f>
        <v>0</v>
      </c>
      <c r="FS485" s="1">
        <f>SUMIF('[1]2026B and 2026F Details'!$AU:$AU,[1]GAE!$HZ485,'[1]2026B and 2026F Details'!DW:DW)</f>
        <v>0</v>
      </c>
      <c r="FT485" s="1">
        <f>SUMIF('[1]2026B and 2026F Details'!$AU:$AU,[1]GAE!$HZ485,'[1]2026B and 2026F Details'!DX:DX)</f>
        <v>0</v>
      </c>
      <c r="FU485" s="1">
        <f>SUMIF('[1]2026B and 2026F Details'!$AU:$AU,[1]GAE!$HZ485,'[1]2026B and 2026F Details'!DY:DY)</f>
        <v>0</v>
      </c>
      <c r="FV485" s="1">
        <f>SUMIF('[1]2026B and 2026F Details'!$AU:$AU,[1]GAE!$HZ485,'[1]2026B and 2026F Details'!DZ:DZ)</f>
        <v>0</v>
      </c>
      <c r="FW485" s="1">
        <f>SUMIF('[1]2026B and 2026F Details'!$AU:$AU,[1]GAE!$HZ485,'[1]2026B and 2026F Details'!EA:EA)</f>
        <v>0</v>
      </c>
      <c r="FX485" s="1">
        <f>SUMIF('[1]2026B and 2026F Details'!$AU:$AU,[1]GAE!$HZ485,'[1]2026B and 2026F Details'!EB:EB)</f>
        <v>0</v>
      </c>
      <c r="FY485" s="1">
        <f>SUMIF('[1]2026B and 2026F Details'!$AU:$AU,[1]GAE!$HZ485,'[1]2026B and 2026F Details'!EC:EC)</f>
        <v>0</v>
      </c>
      <c r="FZ485" s="1">
        <f>SUMIF('[1]2026B and 2026F Details'!$AU:$AU,[1]GAE!$HZ485,'[1]2026B and 2026F Details'!ED:ED)</f>
        <v>0</v>
      </c>
      <c r="GA485" s="1">
        <f>SUMIF('[1]2026B and 2026F Details'!$AU:$AU,[1]GAE!$HZ485,'[1]2026B and 2026F Details'!EE:EE)</f>
        <v>0</v>
      </c>
      <c r="GB485" s="1">
        <f>SUMIF('[1]2026B and 2026F Details'!$AU:$AU,[1]GAE!$HZ485,'[1]2026B and 2026F Details'!EF:EF)</f>
        <v>0</v>
      </c>
      <c r="GC485" s="1">
        <f>SUMIF('[1]2026B and 2026F Details'!$AU:$AU,[1]GAE!$HZ485,'[1]2026B and 2026F Details'!EG:EG)</f>
        <v>0</v>
      </c>
      <c r="GD485" t="s">
        <v>109</v>
      </c>
      <c r="GE485" t="s">
        <v>141</v>
      </c>
    </row>
    <row r="486" spans="1:187" x14ac:dyDescent="0.35">
      <c r="A486" t="s">
        <v>103</v>
      </c>
      <c r="B486" t="s">
        <v>104</v>
      </c>
      <c r="C486">
        <v>81221201</v>
      </c>
      <c r="D486">
        <v>61061103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51785.71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4">
        <v>0</v>
      </c>
      <c r="ER486" s="1">
        <v>0</v>
      </c>
      <c r="ES486" s="35"/>
      <c r="ET486" s="1">
        <v>0</v>
      </c>
      <c r="EU486" s="1">
        <v>0</v>
      </c>
      <c r="EV486" s="1">
        <v>0</v>
      </c>
      <c r="EW486" s="1">
        <v>0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f>SUMIF('[1]2026B and 2026F Details'!$AU:$AU,[1]GAE!$HZ486,'[1]2026B and 2026F Details'!DV:DV)</f>
        <v>0</v>
      </c>
      <c r="FS486" s="1">
        <f>SUMIF('[1]2026B and 2026F Details'!$AU:$AU,[1]GAE!$HZ486,'[1]2026B and 2026F Details'!DW:DW)</f>
        <v>0</v>
      </c>
      <c r="FT486" s="1">
        <f>SUMIF('[1]2026B and 2026F Details'!$AU:$AU,[1]GAE!$HZ486,'[1]2026B and 2026F Details'!DX:DX)</f>
        <v>0</v>
      </c>
      <c r="FU486" s="1">
        <f>SUMIF('[1]2026B and 2026F Details'!$AU:$AU,[1]GAE!$HZ486,'[1]2026B and 2026F Details'!DY:DY)</f>
        <v>0</v>
      </c>
      <c r="FV486" s="1">
        <f>SUMIF('[1]2026B and 2026F Details'!$AU:$AU,[1]GAE!$HZ486,'[1]2026B and 2026F Details'!DZ:DZ)</f>
        <v>0</v>
      </c>
      <c r="FW486" s="1">
        <f>SUMIF('[1]2026B and 2026F Details'!$AU:$AU,[1]GAE!$HZ486,'[1]2026B and 2026F Details'!EA:EA)</f>
        <v>0</v>
      </c>
      <c r="FX486" s="1">
        <f>SUMIF('[1]2026B and 2026F Details'!$AU:$AU,[1]GAE!$HZ486,'[1]2026B and 2026F Details'!EB:EB)</f>
        <v>0</v>
      </c>
      <c r="FY486" s="1">
        <f>SUMIF('[1]2026B and 2026F Details'!$AU:$AU,[1]GAE!$HZ486,'[1]2026B and 2026F Details'!EC:EC)</f>
        <v>0</v>
      </c>
      <c r="FZ486" s="1">
        <f>SUMIF('[1]2026B and 2026F Details'!$AU:$AU,[1]GAE!$HZ486,'[1]2026B and 2026F Details'!ED:ED)</f>
        <v>0</v>
      </c>
      <c r="GA486" s="1">
        <f>SUMIF('[1]2026B and 2026F Details'!$AU:$AU,[1]GAE!$HZ486,'[1]2026B and 2026F Details'!EE:EE)</f>
        <v>0</v>
      </c>
      <c r="GB486" s="1">
        <f>SUMIF('[1]2026B and 2026F Details'!$AU:$AU,[1]GAE!$HZ486,'[1]2026B and 2026F Details'!EF:EF)</f>
        <v>0</v>
      </c>
      <c r="GC486" s="1">
        <f>SUMIF('[1]2026B and 2026F Details'!$AU:$AU,[1]GAE!$HZ486,'[1]2026B and 2026F Details'!EG:EG)</f>
        <v>0</v>
      </c>
      <c r="GD486" t="s">
        <v>109</v>
      </c>
      <c r="GE486" t="s">
        <v>141</v>
      </c>
    </row>
    <row r="487" spans="1:187" x14ac:dyDescent="0.35">
      <c r="A487" t="s">
        <v>103</v>
      </c>
      <c r="B487" t="s">
        <v>104</v>
      </c>
      <c r="C487">
        <v>81221201</v>
      </c>
      <c r="D487">
        <v>61061101</v>
      </c>
      <c r="E487" s="1">
        <v>-132384</v>
      </c>
      <c r="F487" s="1">
        <v>53857.22</v>
      </c>
      <c r="G487" s="1">
        <v>241001.42</v>
      </c>
      <c r="H487" s="1">
        <v>-122117.50000000001</v>
      </c>
      <c r="I487" s="1">
        <v>7892.8600000000006</v>
      </c>
      <c r="J487" s="1">
        <v>226264.82</v>
      </c>
      <c r="K487" s="1">
        <v>-44955.34</v>
      </c>
      <c r="L487" s="1">
        <v>-256048.7</v>
      </c>
      <c r="M487" s="1">
        <v>26489.22</v>
      </c>
      <c r="N487" s="1">
        <v>15652.36</v>
      </c>
      <c r="O487" s="1">
        <v>48233.93</v>
      </c>
      <c r="P487" s="1">
        <v>0</v>
      </c>
      <c r="Q487" s="1">
        <v>0</v>
      </c>
      <c r="R487" s="1">
        <v>828.41</v>
      </c>
      <c r="S487" s="1">
        <v>50000</v>
      </c>
      <c r="T487" s="1">
        <v>50000</v>
      </c>
      <c r="U487" s="1">
        <v>-50000</v>
      </c>
      <c r="V487" s="1">
        <v>3661.7999999999956</v>
      </c>
      <c r="W487" s="1">
        <v>-8664.32</v>
      </c>
      <c r="X487" s="1">
        <v>40409.449999999997</v>
      </c>
      <c r="Y487" s="1">
        <v>-23977.239999999998</v>
      </c>
      <c r="Z487" s="1">
        <v>48860.82</v>
      </c>
      <c r="AA487" s="1">
        <v>-10715</v>
      </c>
      <c r="AB487" s="1">
        <v>5311</v>
      </c>
      <c r="AC487" s="1">
        <v>33035.71</v>
      </c>
      <c r="AD487" s="1">
        <v>0</v>
      </c>
      <c r="AE487" s="1">
        <v>0</v>
      </c>
      <c r="AF487" s="1">
        <v>49330.360000000008</v>
      </c>
      <c r="AG487" s="1">
        <v>0</v>
      </c>
      <c r="AH487" s="1">
        <v>0</v>
      </c>
      <c r="AI487" s="1">
        <v>0</v>
      </c>
      <c r="AJ487" s="1">
        <v>0</v>
      </c>
      <c r="AK487" s="1">
        <v>384169.5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19714.29</v>
      </c>
      <c r="AX487" s="1">
        <v>0</v>
      </c>
      <c r="AY487" s="1">
        <v>0</v>
      </c>
      <c r="AZ487" s="1">
        <v>3700.5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-87395.82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-87395.82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4">
        <v>0</v>
      </c>
      <c r="ER487" s="1">
        <v>0</v>
      </c>
      <c r="ES487" s="35"/>
      <c r="ET487" s="1">
        <v>0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f>SUMIF('[1]2026B and 2026F Details'!$AU:$AU,[1]GAE!$HZ487,'[1]2026B and 2026F Details'!DV:DV)</f>
        <v>0</v>
      </c>
      <c r="FS487" s="1">
        <f>SUMIF('[1]2026B and 2026F Details'!$AU:$AU,[1]GAE!$HZ487,'[1]2026B and 2026F Details'!DW:DW)</f>
        <v>0</v>
      </c>
      <c r="FT487" s="1">
        <f>SUMIF('[1]2026B and 2026F Details'!$AU:$AU,[1]GAE!$HZ487,'[1]2026B and 2026F Details'!DX:DX)</f>
        <v>0</v>
      </c>
      <c r="FU487" s="1">
        <f>SUMIF('[1]2026B and 2026F Details'!$AU:$AU,[1]GAE!$HZ487,'[1]2026B and 2026F Details'!DY:DY)</f>
        <v>0</v>
      </c>
      <c r="FV487" s="1">
        <f>SUMIF('[1]2026B and 2026F Details'!$AU:$AU,[1]GAE!$HZ487,'[1]2026B and 2026F Details'!DZ:DZ)</f>
        <v>0</v>
      </c>
      <c r="FW487" s="1">
        <f>SUMIF('[1]2026B and 2026F Details'!$AU:$AU,[1]GAE!$HZ487,'[1]2026B and 2026F Details'!EA:EA)</f>
        <v>0</v>
      </c>
      <c r="FX487" s="1">
        <f>SUMIF('[1]2026B and 2026F Details'!$AU:$AU,[1]GAE!$HZ487,'[1]2026B and 2026F Details'!EB:EB)</f>
        <v>0</v>
      </c>
      <c r="FY487" s="1">
        <f>SUMIF('[1]2026B and 2026F Details'!$AU:$AU,[1]GAE!$HZ487,'[1]2026B and 2026F Details'!EC:EC)</f>
        <v>0</v>
      </c>
      <c r="FZ487" s="1">
        <f>SUMIF('[1]2026B and 2026F Details'!$AU:$AU,[1]GAE!$HZ487,'[1]2026B and 2026F Details'!ED:ED)</f>
        <v>0</v>
      </c>
      <c r="GA487" s="1">
        <f>SUMIF('[1]2026B and 2026F Details'!$AU:$AU,[1]GAE!$HZ487,'[1]2026B and 2026F Details'!EE:EE)</f>
        <v>0</v>
      </c>
      <c r="GB487" s="1">
        <f>SUMIF('[1]2026B and 2026F Details'!$AU:$AU,[1]GAE!$HZ487,'[1]2026B and 2026F Details'!EF:EF)</f>
        <v>0</v>
      </c>
      <c r="GC487" s="1">
        <f>SUMIF('[1]2026B and 2026F Details'!$AU:$AU,[1]GAE!$HZ487,'[1]2026B and 2026F Details'!EG:EG)</f>
        <v>0</v>
      </c>
      <c r="GD487" t="s">
        <v>109</v>
      </c>
      <c r="GE487" t="s">
        <v>141</v>
      </c>
    </row>
    <row r="488" spans="1:187" x14ac:dyDescent="0.35">
      <c r="A488" t="s">
        <v>103</v>
      </c>
      <c r="B488" t="s">
        <v>104</v>
      </c>
      <c r="C488">
        <v>81225101</v>
      </c>
      <c r="D488">
        <v>61061101</v>
      </c>
      <c r="E488" s="1">
        <v>0</v>
      </c>
      <c r="F488" s="1">
        <v>0</v>
      </c>
      <c r="G488" s="1">
        <v>42743.93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24027.33</v>
      </c>
      <c r="T488" s="1">
        <v>0</v>
      </c>
      <c r="U488" s="1">
        <v>0</v>
      </c>
      <c r="V488" s="1">
        <v>0</v>
      </c>
      <c r="W488" s="1">
        <v>-3035.5400000000009</v>
      </c>
      <c r="X488" s="1">
        <v>5142.8600000000006</v>
      </c>
      <c r="Y488" s="1">
        <v>10715</v>
      </c>
      <c r="Z488" s="1">
        <v>-15857.86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6696.43</v>
      </c>
      <c r="AG488" s="1">
        <v>0</v>
      </c>
      <c r="AH488" s="1">
        <v>0</v>
      </c>
      <c r="AI488" s="1">
        <v>0</v>
      </c>
      <c r="AJ488" s="1">
        <v>54357.81</v>
      </c>
      <c r="AK488" s="1">
        <v>0</v>
      </c>
      <c r="AL488" s="1">
        <v>0</v>
      </c>
      <c r="AM488" s="1">
        <v>13258.93</v>
      </c>
      <c r="AN488" s="1">
        <v>13258.930000000008</v>
      </c>
      <c r="AO488" s="1">
        <v>0</v>
      </c>
      <c r="AP488" s="1">
        <v>0</v>
      </c>
      <c r="AQ488" s="1">
        <v>-13125.72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-24107.14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-6696.43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-6696.43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4">
        <v>0</v>
      </c>
      <c r="ER488" s="1">
        <v>0</v>
      </c>
      <c r="ES488" s="35"/>
      <c r="ET488" s="1">
        <v>0</v>
      </c>
      <c r="EU488" s="1">
        <v>0</v>
      </c>
      <c r="EV488" s="1">
        <v>0</v>
      </c>
      <c r="EW488" s="1">
        <v>0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f>SUMIF('[1]2026B and 2026F Details'!$AU:$AU,[1]GAE!$HZ488,'[1]2026B and 2026F Details'!DV:DV)</f>
        <v>0</v>
      </c>
      <c r="FS488" s="1">
        <f>SUMIF('[1]2026B and 2026F Details'!$AU:$AU,[1]GAE!$HZ488,'[1]2026B and 2026F Details'!DW:DW)</f>
        <v>0</v>
      </c>
      <c r="FT488" s="1">
        <f>SUMIF('[1]2026B and 2026F Details'!$AU:$AU,[1]GAE!$HZ488,'[1]2026B and 2026F Details'!DX:DX)</f>
        <v>0</v>
      </c>
      <c r="FU488" s="1">
        <f>SUMIF('[1]2026B and 2026F Details'!$AU:$AU,[1]GAE!$HZ488,'[1]2026B and 2026F Details'!DY:DY)</f>
        <v>0</v>
      </c>
      <c r="FV488" s="1">
        <f>SUMIF('[1]2026B and 2026F Details'!$AU:$AU,[1]GAE!$HZ488,'[1]2026B and 2026F Details'!DZ:DZ)</f>
        <v>0</v>
      </c>
      <c r="FW488" s="1">
        <f>SUMIF('[1]2026B and 2026F Details'!$AU:$AU,[1]GAE!$HZ488,'[1]2026B and 2026F Details'!EA:EA)</f>
        <v>0</v>
      </c>
      <c r="FX488" s="1">
        <f>SUMIF('[1]2026B and 2026F Details'!$AU:$AU,[1]GAE!$HZ488,'[1]2026B and 2026F Details'!EB:EB)</f>
        <v>0</v>
      </c>
      <c r="FY488" s="1">
        <f>SUMIF('[1]2026B and 2026F Details'!$AU:$AU,[1]GAE!$HZ488,'[1]2026B and 2026F Details'!EC:EC)</f>
        <v>0</v>
      </c>
      <c r="FZ488" s="1">
        <f>SUMIF('[1]2026B and 2026F Details'!$AU:$AU,[1]GAE!$HZ488,'[1]2026B and 2026F Details'!ED:ED)</f>
        <v>0</v>
      </c>
      <c r="GA488" s="1">
        <f>SUMIF('[1]2026B and 2026F Details'!$AU:$AU,[1]GAE!$HZ488,'[1]2026B and 2026F Details'!EE:EE)</f>
        <v>0</v>
      </c>
      <c r="GB488" s="1">
        <f>SUMIF('[1]2026B and 2026F Details'!$AU:$AU,[1]GAE!$HZ488,'[1]2026B and 2026F Details'!EF:EF)</f>
        <v>0</v>
      </c>
      <c r="GC488" s="1">
        <f>SUMIF('[1]2026B and 2026F Details'!$AU:$AU,[1]GAE!$HZ488,'[1]2026B and 2026F Details'!EG:EG)</f>
        <v>0</v>
      </c>
      <c r="GD488" t="s">
        <v>109</v>
      </c>
      <c r="GE488" t="s">
        <v>141</v>
      </c>
    </row>
    <row r="489" spans="1:187" x14ac:dyDescent="0.35">
      <c r="A489" t="s">
        <v>103</v>
      </c>
      <c r="B489" t="s">
        <v>104</v>
      </c>
      <c r="C489">
        <v>80134102</v>
      </c>
      <c r="D489">
        <v>61071001</v>
      </c>
      <c r="E489" s="1">
        <v>85937.5</v>
      </c>
      <c r="F489" s="1">
        <v>85937.5</v>
      </c>
      <c r="G489" s="1">
        <v>85937.5</v>
      </c>
      <c r="H489" s="1">
        <v>85937.5</v>
      </c>
      <c r="I489" s="1">
        <v>85937.5</v>
      </c>
      <c r="J489" s="1">
        <v>85937.5</v>
      </c>
      <c r="K489" s="1">
        <v>108187.5</v>
      </c>
      <c r="L489" s="1">
        <v>85937.5</v>
      </c>
      <c r="M489" s="1">
        <v>85937.5</v>
      </c>
      <c r="N489" s="1">
        <v>85937.5</v>
      </c>
      <c r="O489" s="1">
        <v>85937.5</v>
      </c>
      <c r="P489" s="1">
        <v>85937.5</v>
      </c>
      <c r="Q489" s="1">
        <v>81974</v>
      </c>
      <c r="R489" s="1">
        <v>81974</v>
      </c>
      <c r="S489" s="1">
        <v>81974</v>
      </c>
      <c r="T489" s="1">
        <v>81974</v>
      </c>
      <c r="U489" s="1">
        <v>81974</v>
      </c>
      <c r="V489" s="1">
        <v>81974</v>
      </c>
      <c r="W489" s="1">
        <v>81974</v>
      </c>
      <c r="X489" s="1">
        <v>81974</v>
      </c>
      <c r="Y489" s="1">
        <v>81974</v>
      </c>
      <c r="Z489" s="1">
        <v>81974</v>
      </c>
      <c r="AA489" s="1">
        <v>81974</v>
      </c>
      <c r="AB489" s="1">
        <v>-132426</v>
      </c>
      <c r="AC489" s="1">
        <v>81974.38</v>
      </c>
      <c r="AD489" s="1">
        <v>81974.38</v>
      </c>
      <c r="AE489" s="1">
        <v>81974.38</v>
      </c>
      <c r="AF489" s="1">
        <v>81974.38</v>
      </c>
      <c r="AG489" s="1">
        <v>81974.38</v>
      </c>
      <c r="AH489" s="1">
        <v>81974.38</v>
      </c>
      <c r="AI489" s="1">
        <v>81974.38</v>
      </c>
      <c r="AJ489" s="1">
        <v>81974.38</v>
      </c>
      <c r="AK489" s="1">
        <v>81974.38</v>
      </c>
      <c r="AL489" s="1">
        <v>81974.38</v>
      </c>
      <c r="AM489" s="1">
        <v>81974.38</v>
      </c>
      <c r="AN489" s="1">
        <v>35131.819999999949</v>
      </c>
      <c r="AO489" s="1">
        <v>274029.82</v>
      </c>
      <c r="AP489" s="1">
        <v>81974.38</v>
      </c>
      <c r="AQ489" s="1">
        <v>-156923.62000000002</v>
      </c>
      <c r="AR489" s="1">
        <v>81974.380000000034</v>
      </c>
      <c r="AS489" s="1">
        <v>81974.38</v>
      </c>
      <c r="AT489" s="1">
        <v>81974.379999999946</v>
      </c>
      <c r="AU489" s="1">
        <v>81974.38</v>
      </c>
      <c r="AV489" s="1">
        <v>81974.38</v>
      </c>
      <c r="AW489" s="1">
        <v>93685.020000000019</v>
      </c>
      <c r="AX489" s="1">
        <v>78070.829999999958</v>
      </c>
      <c r="AY489" s="1">
        <v>78070.840000000084</v>
      </c>
      <c r="AZ489" s="1">
        <v>78070.829999999958</v>
      </c>
      <c r="BA489" s="1">
        <v>81974.375</v>
      </c>
      <c r="BB489" s="1">
        <v>81974.38</v>
      </c>
      <c r="BC489" s="1">
        <v>81974.38</v>
      </c>
      <c r="BD489" s="1">
        <v>81974.38</v>
      </c>
      <c r="BE489" s="1">
        <v>66360.19</v>
      </c>
      <c r="BF489" s="1">
        <v>78070.839999999967</v>
      </c>
      <c r="BG489" s="1">
        <v>78070.830000000016</v>
      </c>
      <c r="BH489" s="1">
        <v>78070.829999999958</v>
      </c>
      <c r="BI489" s="1">
        <v>78070.840000000084</v>
      </c>
      <c r="BJ489" s="1">
        <v>78070.829999999958</v>
      </c>
      <c r="BK489" s="1">
        <v>78070.829999999958</v>
      </c>
      <c r="BL489" s="1">
        <v>78070.840000000084</v>
      </c>
      <c r="BM489" s="1">
        <v>78070.829999999958</v>
      </c>
      <c r="BN489" s="1">
        <v>78070.83</v>
      </c>
      <c r="BO489" s="1">
        <v>7807.0899999999965</v>
      </c>
      <c r="BP489" s="1">
        <v>160045.21000000002</v>
      </c>
      <c r="BQ489" s="1">
        <v>81974.37</v>
      </c>
      <c r="BR489" s="1">
        <v>81974.38</v>
      </c>
      <c r="BS489" s="1">
        <v>81974.37</v>
      </c>
      <c r="BT489" s="1">
        <v>81974.38</v>
      </c>
      <c r="BU489" s="1">
        <v>81974.37</v>
      </c>
      <c r="BV489" s="1">
        <v>81974.38</v>
      </c>
      <c r="BW489" s="1">
        <v>81974.37</v>
      </c>
      <c r="BX489" s="1">
        <v>81974.38</v>
      </c>
      <c r="BY489" s="1">
        <v>-901718.13</v>
      </c>
      <c r="BZ489" s="1">
        <v>0</v>
      </c>
      <c r="CA489" s="1">
        <v>292320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682080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487200</v>
      </c>
      <c r="CP489" s="1">
        <v>0</v>
      </c>
      <c r="CQ489" s="1">
        <v>584640</v>
      </c>
      <c r="CR489" s="1">
        <v>0</v>
      </c>
      <c r="CX489" s="1">
        <v>81974.375</v>
      </c>
      <c r="CY489" s="1">
        <v>81974.375</v>
      </c>
      <c r="CZ489" s="1">
        <v>81974.375</v>
      </c>
      <c r="DA489" s="1">
        <v>81974.375</v>
      </c>
      <c r="DB489" s="1">
        <v>81974.375</v>
      </c>
      <c r="DC489" s="1">
        <v>81974.375</v>
      </c>
      <c r="DD489" s="1">
        <v>81974.375</v>
      </c>
      <c r="DE489" s="1">
        <v>81974.375</v>
      </c>
      <c r="DF489" s="1">
        <v>81974.375</v>
      </c>
      <c r="DG489" s="1">
        <v>81974.375</v>
      </c>
      <c r="DH489" s="1">
        <v>81974.375</v>
      </c>
      <c r="DI489" s="1">
        <v>81974.375</v>
      </c>
      <c r="DJ489" s="1">
        <v>81974.38</v>
      </c>
      <c r="DK489" s="1">
        <v>81974.38</v>
      </c>
      <c r="DL489" s="1">
        <v>81974.38</v>
      </c>
      <c r="DM489" s="1">
        <v>66360.19</v>
      </c>
      <c r="DN489" s="1">
        <v>78070.839999999967</v>
      </c>
      <c r="DO489" s="1">
        <v>78070.830000000016</v>
      </c>
      <c r="DP489" s="1">
        <v>78070.829999999958</v>
      </c>
      <c r="DQ489" s="1">
        <v>78070.840000000084</v>
      </c>
      <c r="DR489" s="1">
        <v>78070.829999999958</v>
      </c>
      <c r="DS489" s="1">
        <v>78070.829999999958</v>
      </c>
      <c r="DT489" s="1">
        <v>78070.840000000084</v>
      </c>
      <c r="DU489" s="1">
        <v>78070.829999999958</v>
      </c>
      <c r="DV489" s="1">
        <v>78070.83</v>
      </c>
      <c r="DW489" s="1">
        <v>7807.0899999999965</v>
      </c>
      <c r="DX489" s="1">
        <v>160045.21000000002</v>
      </c>
      <c r="DY489" s="1">
        <v>81974.37</v>
      </c>
      <c r="DZ489" s="1">
        <v>81974.38</v>
      </c>
      <c r="EA489" s="1">
        <v>81974.37</v>
      </c>
      <c r="EB489" s="1">
        <v>81974.38</v>
      </c>
      <c r="EC489" s="1">
        <v>81974.37</v>
      </c>
      <c r="ED489" s="1">
        <v>81974.38</v>
      </c>
      <c r="EE489" s="1">
        <v>81974.37</v>
      </c>
      <c r="EF489" s="1">
        <v>81974.38</v>
      </c>
      <c r="EG489" s="1">
        <v>-901718.13</v>
      </c>
      <c r="EH489" s="1">
        <v>78070.83</v>
      </c>
      <c r="EI489" s="1">
        <v>7807.0899999999965</v>
      </c>
      <c r="EJ489" s="1">
        <v>160045.21000000002</v>
      </c>
      <c r="EK489" s="1">
        <v>81974.37</v>
      </c>
      <c r="EL489" s="1">
        <v>81974.38</v>
      </c>
      <c r="EM489" s="1">
        <v>81974.37</v>
      </c>
      <c r="EN489" s="1">
        <v>81974.38</v>
      </c>
      <c r="EO489" s="1">
        <v>81974.37</v>
      </c>
      <c r="EP489" s="1">
        <v>81974.38</v>
      </c>
      <c r="EQ489" s="4">
        <v>81974.37</v>
      </c>
      <c r="ER489" s="1">
        <v>81974.38</v>
      </c>
      <c r="ES489" s="35">
        <v>81974.37</v>
      </c>
      <c r="ET489" s="1">
        <v>86073.094166666662</v>
      </c>
      <c r="EU489" s="1">
        <v>86073.094166666662</v>
      </c>
      <c r="EV489" s="1">
        <v>86073.094166666662</v>
      </c>
      <c r="EW489" s="1">
        <v>86073.094166666662</v>
      </c>
      <c r="EX489" s="1">
        <v>86073.094166666662</v>
      </c>
      <c r="EY489" s="1">
        <v>86073.094166666662</v>
      </c>
      <c r="EZ489" s="1">
        <v>86073.094166666662</v>
      </c>
      <c r="FA489" s="1">
        <v>86073.094166666662</v>
      </c>
      <c r="FB489" s="1">
        <v>86073.094166666662</v>
      </c>
      <c r="FC489" s="1">
        <v>86073.094166666662</v>
      </c>
      <c r="FD489" s="1">
        <v>86073.094166666662</v>
      </c>
      <c r="FE489" s="1">
        <v>86073.094166666662</v>
      </c>
      <c r="FF489" s="1">
        <v>41666.666666666664</v>
      </c>
      <c r="FG489" s="1">
        <v>41666.666666666664</v>
      </c>
      <c r="FH489" s="1">
        <v>41666.666666666664</v>
      </c>
      <c r="FI489" s="1">
        <v>41666.666666666664</v>
      </c>
      <c r="FJ489" s="1">
        <v>41666.666666666664</v>
      </c>
      <c r="FK489" s="1">
        <v>41666.666666666664</v>
      </c>
      <c r="FL489" s="1">
        <v>41666.666666666664</v>
      </c>
      <c r="FM489" s="1">
        <v>41666.666666666664</v>
      </c>
      <c r="FN489" s="1">
        <v>41666.666666666664</v>
      </c>
      <c r="FO489" s="1">
        <v>41666.666666666664</v>
      </c>
      <c r="FP489" s="1">
        <v>41666.666666666664</v>
      </c>
      <c r="FQ489" s="1">
        <v>1074543.7966666664</v>
      </c>
      <c r="FR489" s="1">
        <f>SUMIF('[1]2026B and 2026F Details'!$AU:$AU,[1]GAE!$HZ489,'[1]2026B and 2026F Details'!DV:DV)</f>
        <v>0</v>
      </c>
      <c r="FS489" s="1">
        <f>SUMIF('[1]2026B and 2026F Details'!$AU:$AU,[1]GAE!$HZ489,'[1]2026B and 2026F Details'!DW:DW)</f>
        <v>0</v>
      </c>
      <c r="FT489" s="1">
        <f>SUMIF('[1]2026B and 2026F Details'!$AU:$AU,[1]GAE!$HZ489,'[1]2026B and 2026F Details'!DX:DX)</f>
        <v>0</v>
      </c>
      <c r="FU489" s="1">
        <f>SUMIF('[1]2026B and 2026F Details'!$AU:$AU,[1]GAE!$HZ489,'[1]2026B and 2026F Details'!DY:DY)</f>
        <v>0</v>
      </c>
      <c r="FV489" s="1">
        <f>SUMIF('[1]2026B and 2026F Details'!$AU:$AU,[1]GAE!$HZ489,'[1]2026B and 2026F Details'!DZ:DZ)</f>
        <v>0</v>
      </c>
      <c r="FW489" s="1">
        <f>SUMIF('[1]2026B and 2026F Details'!$AU:$AU,[1]GAE!$HZ489,'[1]2026B and 2026F Details'!EA:EA)</f>
        <v>0</v>
      </c>
      <c r="FX489" s="1">
        <f>SUMIF('[1]2026B and 2026F Details'!$AU:$AU,[1]GAE!$HZ489,'[1]2026B and 2026F Details'!EB:EB)</f>
        <v>0</v>
      </c>
      <c r="FY489" s="1">
        <f>SUMIF('[1]2026B and 2026F Details'!$AU:$AU,[1]GAE!$HZ489,'[1]2026B and 2026F Details'!EC:EC)</f>
        <v>0</v>
      </c>
      <c r="FZ489" s="1">
        <f>SUMIF('[1]2026B and 2026F Details'!$AU:$AU,[1]GAE!$HZ489,'[1]2026B and 2026F Details'!ED:ED)</f>
        <v>0</v>
      </c>
      <c r="GA489" s="1">
        <f>SUMIF('[1]2026B and 2026F Details'!$AU:$AU,[1]GAE!$HZ489,'[1]2026B and 2026F Details'!EE:EE)</f>
        <v>0</v>
      </c>
      <c r="GB489" s="1">
        <f>SUMIF('[1]2026B and 2026F Details'!$AU:$AU,[1]GAE!$HZ489,'[1]2026B and 2026F Details'!EF:EF)</f>
        <v>0</v>
      </c>
      <c r="GC489" s="1">
        <f>SUMIF('[1]2026B and 2026F Details'!$AU:$AU,[1]GAE!$HZ489,'[1]2026B and 2026F Details'!EG:EG)</f>
        <v>0</v>
      </c>
      <c r="GD489" t="s">
        <v>135</v>
      </c>
      <c r="GE489" t="s">
        <v>136</v>
      </c>
    </row>
    <row r="490" spans="1:187" x14ac:dyDescent="0.35">
      <c r="A490" t="s">
        <v>103</v>
      </c>
      <c r="B490" t="s">
        <v>104</v>
      </c>
      <c r="C490">
        <v>81134102</v>
      </c>
      <c r="D490">
        <v>61071001</v>
      </c>
      <c r="E490" s="1">
        <v>30960</v>
      </c>
      <c r="F490" s="1">
        <v>30960</v>
      </c>
      <c r="G490" s="1">
        <v>30960</v>
      </c>
      <c r="H490" s="1">
        <v>30960</v>
      </c>
      <c r="I490" s="1">
        <v>30960</v>
      </c>
      <c r="J490" s="1">
        <v>30960</v>
      </c>
      <c r="K490" s="1">
        <v>30960</v>
      </c>
      <c r="L490" s="1">
        <v>30960</v>
      </c>
      <c r="M490" s="1">
        <v>30960</v>
      </c>
      <c r="N490" s="1">
        <v>30960</v>
      </c>
      <c r="O490" s="1">
        <v>30960</v>
      </c>
      <c r="P490" s="1">
        <v>30960</v>
      </c>
      <c r="Q490" s="1">
        <v>25725</v>
      </c>
      <c r="R490" s="1">
        <v>25725</v>
      </c>
      <c r="S490" s="1">
        <v>25725</v>
      </c>
      <c r="T490" s="1">
        <v>25725</v>
      </c>
      <c r="U490" s="1">
        <v>25725</v>
      </c>
      <c r="V490" s="1">
        <v>25725</v>
      </c>
      <c r="W490" s="1">
        <v>25725</v>
      </c>
      <c r="X490" s="1">
        <v>25725</v>
      </c>
      <c r="Y490" s="1">
        <v>25725</v>
      </c>
      <c r="Z490" s="1">
        <v>25725</v>
      </c>
      <c r="AA490" s="1">
        <v>25725</v>
      </c>
      <c r="AB490" s="1">
        <v>-83365</v>
      </c>
      <c r="AC490" s="1">
        <v>26406.63</v>
      </c>
      <c r="AD490" s="1">
        <v>26406.62</v>
      </c>
      <c r="AE490" s="1">
        <v>26406.630000000005</v>
      </c>
      <c r="AF490" s="1">
        <v>26406.619999999995</v>
      </c>
      <c r="AG490" s="1">
        <v>26406.630000000005</v>
      </c>
      <c r="AH490" s="1">
        <v>0</v>
      </c>
      <c r="AI490" s="1">
        <v>0</v>
      </c>
      <c r="AJ490" s="1">
        <v>79219.87</v>
      </c>
      <c r="AK490" s="1">
        <v>26406.630000000005</v>
      </c>
      <c r="AL490" s="1">
        <v>26406.619999999995</v>
      </c>
      <c r="AM490" s="1">
        <v>26406.630000000005</v>
      </c>
      <c r="AN490" s="1">
        <v>2527.1199999999953</v>
      </c>
      <c r="AO490" s="1">
        <v>2527.13</v>
      </c>
      <c r="AP490" s="1">
        <v>26406.62</v>
      </c>
      <c r="AQ490" s="1">
        <v>26406.629999999997</v>
      </c>
      <c r="AR490" s="1">
        <v>26406.620000000003</v>
      </c>
      <c r="AS490" s="1">
        <v>26406.630000000005</v>
      </c>
      <c r="AT490" s="1">
        <v>26406.619999999995</v>
      </c>
      <c r="AU490" s="1">
        <v>26406.630000000005</v>
      </c>
      <c r="AV490" s="1">
        <v>26406.619999999995</v>
      </c>
      <c r="AW490" s="1">
        <v>8497</v>
      </c>
      <c r="AX490" s="1">
        <v>24416.670000000013</v>
      </c>
      <c r="AY490" s="1">
        <v>24416.659999999974</v>
      </c>
      <c r="AZ490" s="1">
        <v>24416.670000000013</v>
      </c>
      <c r="BA490" s="1">
        <v>25637.5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219750</v>
      </c>
      <c r="BK490" s="1">
        <v>24416.670000000013</v>
      </c>
      <c r="BL490" s="1">
        <v>24416.699999999983</v>
      </c>
      <c r="BM490" s="1">
        <v>-70482.44</v>
      </c>
      <c r="BN490" s="1">
        <v>25637.5</v>
      </c>
      <c r="BO490" s="1">
        <v>25637.5</v>
      </c>
      <c r="BP490" s="1">
        <v>25637.5</v>
      </c>
      <c r="BQ490" s="1">
        <v>25637.5</v>
      </c>
      <c r="BR490" s="1">
        <v>25637.5</v>
      </c>
      <c r="BS490" s="1">
        <v>-128187.5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91440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213360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341376</v>
      </c>
      <c r="CQ490" s="1">
        <v>0</v>
      </c>
      <c r="CR490" s="1">
        <v>0</v>
      </c>
      <c r="CX490" s="1">
        <v>25637.5</v>
      </c>
      <c r="CY490" s="1">
        <v>25637.5</v>
      </c>
      <c r="CZ490" s="1">
        <v>25637.5</v>
      </c>
      <c r="DA490" s="1">
        <v>25637.5</v>
      </c>
      <c r="DB490" s="1">
        <v>25637.5</v>
      </c>
      <c r="DC490" s="1">
        <v>25637.5</v>
      </c>
      <c r="DD490" s="1">
        <v>25637.5</v>
      </c>
      <c r="DE490" s="1">
        <v>25637.5</v>
      </c>
      <c r="DF490" s="1">
        <v>25637.5</v>
      </c>
      <c r="DG490" s="1">
        <v>25637.5</v>
      </c>
      <c r="DH490" s="1">
        <v>25637.5</v>
      </c>
      <c r="DI490" s="1">
        <v>25637.5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219750</v>
      </c>
      <c r="DS490" s="1">
        <v>24416.670000000013</v>
      </c>
      <c r="DT490" s="1">
        <v>24416.699999999983</v>
      </c>
      <c r="DU490" s="1">
        <v>-70482.44</v>
      </c>
      <c r="DV490" s="1">
        <v>25637.5</v>
      </c>
      <c r="DW490" s="1">
        <v>25637.5</v>
      </c>
      <c r="DX490" s="1">
        <v>25637.5</v>
      </c>
      <c r="DY490" s="1">
        <v>25637.5</v>
      </c>
      <c r="DZ490" s="1">
        <v>25637.5</v>
      </c>
      <c r="EA490" s="1">
        <v>-128187.5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25637.5</v>
      </c>
      <c r="EI490" s="1">
        <v>25637.5</v>
      </c>
      <c r="EJ490" s="1">
        <v>25637.5</v>
      </c>
      <c r="EK490" s="1">
        <v>25637.5</v>
      </c>
      <c r="EL490" s="1">
        <v>25637.5</v>
      </c>
      <c r="EM490" s="1">
        <v>-128187.5</v>
      </c>
      <c r="EN490" s="1">
        <v>0</v>
      </c>
      <c r="EO490" s="1">
        <v>0</v>
      </c>
      <c r="EP490" s="1">
        <v>0</v>
      </c>
      <c r="EQ490" s="4">
        <v>0</v>
      </c>
      <c r="ER490" s="1">
        <v>0</v>
      </c>
      <c r="ES490" s="35">
        <v>0</v>
      </c>
      <c r="ET490" s="1">
        <v>26919.375</v>
      </c>
      <c r="EU490" s="1">
        <v>26919.375</v>
      </c>
      <c r="EV490" s="1">
        <v>26919.375</v>
      </c>
      <c r="EW490" s="1">
        <v>26919.375</v>
      </c>
      <c r="EX490" s="1">
        <v>26919.375</v>
      </c>
      <c r="EY490" s="1">
        <v>26919.375</v>
      </c>
      <c r="EZ490" s="1">
        <v>26919.375</v>
      </c>
      <c r="FA490" s="1">
        <v>26919.375</v>
      </c>
      <c r="FB490" s="1">
        <v>26919.375</v>
      </c>
      <c r="FC490" s="1">
        <v>26919.375</v>
      </c>
      <c r="FD490" s="1">
        <v>26919.375</v>
      </c>
      <c r="FE490" s="1">
        <v>26919.375</v>
      </c>
      <c r="FF490" s="1">
        <v>0</v>
      </c>
      <c r="FG490" s="1">
        <v>323032.5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f>SUMIF('[1]2026B and 2026F Details'!$AU:$AU,[1]GAE!$HZ490,'[1]2026B and 2026F Details'!DV:DV)</f>
        <v>0</v>
      </c>
      <c r="FS490" s="1">
        <f>SUMIF('[1]2026B and 2026F Details'!$AU:$AU,[1]GAE!$HZ490,'[1]2026B and 2026F Details'!DW:DW)</f>
        <v>0</v>
      </c>
      <c r="FT490" s="1">
        <f>SUMIF('[1]2026B and 2026F Details'!$AU:$AU,[1]GAE!$HZ490,'[1]2026B and 2026F Details'!DX:DX)</f>
        <v>0</v>
      </c>
      <c r="FU490" s="1">
        <f>SUMIF('[1]2026B and 2026F Details'!$AU:$AU,[1]GAE!$HZ490,'[1]2026B and 2026F Details'!DY:DY)</f>
        <v>0</v>
      </c>
      <c r="FV490" s="1">
        <f>SUMIF('[1]2026B and 2026F Details'!$AU:$AU,[1]GAE!$HZ490,'[1]2026B and 2026F Details'!DZ:DZ)</f>
        <v>0</v>
      </c>
      <c r="FW490" s="1">
        <f>SUMIF('[1]2026B and 2026F Details'!$AU:$AU,[1]GAE!$HZ490,'[1]2026B and 2026F Details'!EA:EA)</f>
        <v>0</v>
      </c>
      <c r="FX490" s="1">
        <f>SUMIF('[1]2026B and 2026F Details'!$AU:$AU,[1]GAE!$HZ490,'[1]2026B and 2026F Details'!EB:EB)</f>
        <v>0</v>
      </c>
      <c r="FY490" s="1">
        <f>SUMIF('[1]2026B and 2026F Details'!$AU:$AU,[1]GAE!$HZ490,'[1]2026B and 2026F Details'!EC:EC)</f>
        <v>0</v>
      </c>
      <c r="FZ490" s="1">
        <f>SUMIF('[1]2026B and 2026F Details'!$AU:$AU,[1]GAE!$HZ490,'[1]2026B and 2026F Details'!ED:ED)</f>
        <v>0</v>
      </c>
      <c r="GA490" s="1">
        <f>SUMIF('[1]2026B and 2026F Details'!$AU:$AU,[1]GAE!$HZ490,'[1]2026B and 2026F Details'!EE:EE)</f>
        <v>0</v>
      </c>
      <c r="GB490" s="1">
        <f>SUMIF('[1]2026B and 2026F Details'!$AU:$AU,[1]GAE!$HZ490,'[1]2026B and 2026F Details'!EF:EF)</f>
        <v>0</v>
      </c>
      <c r="GC490" s="1">
        <f>SUMIF('[1]2026B and 2026F Details'!$AU:$AU,[1]GAE!$HZ490,'[1]2026B and 2026F Details'!EG:EG)</f>
        <v>0</v>
      </c>
      <c r="GD490" t="s">
        <v>135</v>
      </c>
      <c r="GE490" t="s">
        <v>136</v>
      </c>
    </row>
    <row r="491" spans="1:187" x14ac:dyDescent="0.35">
      <c r="A491" t="s">
        <v>103</v>
      </c>
      <c r="B491" t="s">
        <v>104</v>
      </c>
      <c r="C491">
        <v>81221201</v>
      </c>
      <c r="D491">
        <v>61071001</v>
      </c>
      <c r="E491" s="1">
        <v>0</v>
      </c>
      <c r="F491" s="1">
        <v>0</v>
      </c>
      <c r="G491" s="1">
        <v>0</v>
      </c>
      <c r="H491" s="1">
        <v>20100</v>
      </c>
      <c r="I491" s="1">
        <v>0</v>
      </c>
      <c r="J491" s="1">
        <v>1188080</v>
      </c>
      <c r="K491" s="1">
        <v>20100</v>
      </c>
      <c r="L491" s="1">
        <v>0</v>
      </c>
      <c r="M491" s="1">
        <v>0</v>
      </c>
      <c r="N491" s="1">
        <v>404800</v>
      </c>
      <c r="O491" s="1">
        <v>0</v>
      </c>
      <c r="P491" s="1">
        <v>1154792.2799999998</v>
      </c>
      <c r="Q491" s="1">
        <v>135361.10999999999</v>
      </c>
      <c r="R491" s="1">
        <v>135361.10999999999</v>
      </c>
      <c r="S491" s="1">
        <v>135361</v>
      </c>
      <c r="T491" s="1">
        <v>135361.21999999997</v>
      </c>
      <c r="U491" s="1">
        <v>135361.1100000001</v>
      </c>
      <c r="V491" s="1">
        <v>39014.689999999944</v>
      </c>
      <c r="W491" s="1">
        <v>-715820.24</v>
      </c>
      <c r="X491" s="1">
        <v>1082888.8799999999</v>
      </c>
      <c r="Y491" s="1">
        <v>155659.82000000007</v>
      </c>
      <c r="Z491" s="1">
        <v>135361.1100000001</v>
      </c>
      <c r="AA491" s="1">
        <v>135361.10999999987</v>
      </c>
      <c r="AB491" s="1">
        <v>-2694042.07</v>
      </c>
      <c r="AC491" s="1">
        <v>118440.97</v>
      </c>
      <c r="AD491" s="1">
        <v>118440.97</v>
      </c>
      <c r="AE491" s="1">
        <v>118440.96999999997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-360074.91</v>
      </c>
      <c r="AO491" s="1">
        <v>-39600</v>
      </c>
      <c r="AP491" s="1">
        <v>39600</v>
      </c>
      <c r="AQ491" s="1">
        <v>0</v>
      </c>
      <c r="AR491" s="1">
        <v>-126187.03</v>
      </c>
      <c r="AS491" s="1">
        <v>65780.59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-149304</v>
      </c>
      <c r="BL491" s="1">
        <v>0</v>
      </c>
      <c r="BM491" s="1">
        <v>-33750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75600</v>
      </c>
      <c r="CK491" s="1">
        <v>126000</v>
      </c>
      <c r="CL491" s="1">
        <v>0</v>
      </c>
      <c r="CM491" s="1">
        <v>0</v>
      </c>
      <c r="CN491" s="1">
        <v>53292.12</v>
      </c>
      <c r="CO491" s="1">
        <v>0</v>
      </c>
      <c r="CP491" s="1">
        <v>0</v>
      </c>
      <c r="CQ491" s="1">
        <v>0</v>
      </c>
      <c r="CR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-149304</v>
      </c>
      <c r="DT491" s="1">
        <v>0</v>
      </c>
      <c r="DU491" s="1">
        <v>-33750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4">
        <v>0</v>
      </c>
      <c r="ER491" s="1">
        <v>0</v>
      </c>
      <c r="ES491" s="35">
        <v>0</v>
      </c>
      <c r="ET491" s="1">
        <v>0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f>SUMIF('[1]2026B and 2026F Details'!$AU:$AU,[1]GAE!$HZ491,'[1]2026B and 2026F Details'!DV:DV)</f>
        <v>0</v>
      </c>
      <c r="FS491" s="1">
        <f>SUMIF('[1]2026B and 2026F Details'!$AU:$AU,[1]GAE!$HZ491,'[1]2026B and 2026F Details'!DW:DW)</f>
        <v>0</v>
      </c>
      <c r="FT491" s="1">
        <f>SUMIF('[1]2026B and 2026F Details'!$AU:$AU,[1]GAE!$HZ491,'[1]2026B and 2026F Details'!DX:DX)</f>
        <v>0</v>
      </c>
      <c r="FU491" s="1">
        <f>SUMIF('[1]2026B and 2026F Details'!$AU:$AU,[1]GAE!$HZ491,'[1]2026B and 2026F Details'!DY:DY)</f>
        <v>0</v>
      </c>
      <c r="FV491" s="1">
        <f>SUMIF('[1]2026B and 2026F Details'!$AU:$AU,[1]GAE!$HZ491,'[1]2026B and 2026F Details'!DZ:DZ)</f>
        <v>0</v>
      </c>
      <c r="FW491" s="1">
        <f>SUMIF('[1]2026B and 2026F Details'!$AU:$AU,[1]GAE!$HZ491,'[1]2026B and 2026F Details'!EA:EA)</f>
        <v>0</v>
      </c>
      <c r="FX491" s="1">
        <f>SUMIF('[1]2026B and 2026F Details'!$AU:$AU,[1]GAE!$HZ491,'[1]2026B and 2026F Details'!EB:EB)</f>
        <v>0</v>
      </c>
      <c r="FY491" s="1">
        <f>SUMIF('[1]2026B and 2026F Details'!$AU:$AU,[1]GAE!$HZ491,'[1]2026B and 2026F Details'!EC:EC)</f>
        <v>0</v>
      </c>
      <c r="FZ491" s="1">
        <f>SUMIF('[1]2026B and 2026F Details'!$AU:$AU,[1]GAE!$HZ491,'[1]2026B and 2026F Details'!ED:ED)</f>
        <v>0</v>
      </c>
      <c r="GA491" s="1">
        <f>SUMIF('[1]2026B and 2026F Details'!$AU:$AU,[1]GAE!$HZ491,'[1]2026B and 2026F Details'!EE:EE)</f>
        <v>0</v>
      </c>
      <c r="GB491" s="1">
        <f>SUMIF('[1]2026B and 2026F Details'!$AU:$AU,[1]GAE!$HZ491,'[1]2026B and 2026F Details'!EF:EF)</f>
        <v>0</v>
      </c>
      <c r="GC491" s="1">
        <f>SUMIF('[1]2026B and 2026F Details'!$AU:$AU,[1]GAE!$HZ491,'[1]2026B and 2026F Details'!EG:EG)</f>
        <v>0</v>
      </c>
      <c r="GD491" t="s">
        <v>135</v>
      </c>
      <c r="GE491" t="s">
        <v>136</v>
      </c>
    </row>
    <row r="492" spans="1:187" x14ac:dyDescent="0.35">
      <c r="A492" t="s">
        <v>103</v>
      </c>
      <c r="B492" t="s">
        <v>104</v>
      </c>
      <c r="C492">
        <v>81225101</v>
      </c>
      <c r="D492">
        <v>61071001</v>
      </c>
      <c r="E492" s="1">
        <v>0</v>
      </c>
      <c r="F492" s="1">
        <v>0</v>
      </c>
      <c r="G492" s="1">
        <v>15159.42</v>
      </c>
      <c r="H492" s="1">
        <v>15159.42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30318.84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242468.5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-39600</v>
      </c>
      <c r="AO492" s="1">
        <v>0</v>
      </c>
      <c r="AP492" s="1">
        <v>-61600</v>
      </c>
      <c r="AQ492" s="1">
        <v>-30318.839999999997</v>
      </c>
      <c r="AR492" s="1">
        <v>58732.67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-315124.5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64500</v>
      </c>
      <c r="CK492" s="1">
        <v>107500</v>
      </c>
      <c r="CL492" s="1">
        <v>0</v>
      </c>
      <c r="CM492" s="1">
        <v>0</v>
      </c>
      <c r="CN492" s="1">
        <v>45892.12</v>
      </c>
      <c r="CO492" s="1">
        <v>0</v>
      </c>
      <c r="CP492" s="1">
        <v>0</v>
      </c>
      <c r="CQ492" s="1">
        <v>0</v>
      </c>
      <c r="CR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-315124.5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4">
        <v>0</v>
      </c>
      <c r="ER492" s="1">
        <v>0</v>
      </c>
      <c r="ES492" s="35">
        <v>0</v>
      </c>
      <c r="ET492" s="1">
        <v>0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f>SUMIF('[1]2026B and 2026F Details'!$AU:$AU,[1]GAE!$HZ492,'[1]2026B and 2026F Details'!DV:DV)</f>
        <v>0</v>
      </c>
      <c r="FS492" s="1">
        <f>SUMIF('[1]2026B and 2026F Details'!$AU:$AU,[1]GAE!$HZ492,'[1]2026B and 2026F Details'!DW:DW)</f>
        <v>0</v>
      </c>
      <c r="FT492" s="1">
        <f>SUMIF('[1]2026B and 2026F Details'!$AU:$AU,[1]GAE!$HZ492,'[1]2026B and 2026F Details'!DX:DX)</f>
        <v>0</v>
      </c>
      <c r="FU492" s="1">
        <f>SUMIF('[1]2026B and 2026F Details'!$AU:$AU,[1]GAE!$HZ492,'[1]2026B and 2026F Details'!DY:DY)</f>
        <v>0</v>
      </c>
      <c r="FV492" s="1">
        <f>SUMIF('[1]2026B and 2026F Details'!$AU:$AU,[1]GAE!$HZ492,'[1]2026B and 2026F Details'!DZ:DZ)</f>
        <v>0</v>
      </c>
      <c r="FW492" s="1">
        <f>SUMIF('[1]2026B and 2026F Details'!$AU:$AU,[1]GAE!$HZ492,'[1]2026B and 2026F Details'!EA:EA)</f>
        <v>0</v>
      </c>
      <c r="FX492" s="1">
        <f>SUMIF('[1]2026B and 2026F Details'!$AU:$AU,[1]GAE!$HZ492,'[1]2026B and 2026F Details'!EB:EB)</f>
        <v>0</v>
      </c>
      <c r="FY492" s="1">
        <f>SUMIF('[1]2026B and 2026F Details'!$AU:$AU,[1]GAE!$HZ492,'[1]2026B and 2026F Details'!EC:EC)</f>
        <v>0</v>
      </c>
      <c r="FZ492" s="1">
        <f>SUMIF('[1]2026B and 2026F Details'!$AU:$AU,[1]GAE!$HZ492,'[1]2026B and 2026F Details'!ED:ED)</f>
        <v>0</v>
      </c>
      <c r="GA492" s="1">
        <f>SUMIF('[1]2026B and 2026F Details'!$AU:$AU,[1]GAE!$HZ492,'[1]2026B and 2026F Details'!EE:EE)</f>
        <v>0</v>
      </c>
      <c r="GB492" s="1">
        <f>SUMIF('[1]2026B and 2026F Details'!$AU:$AU,[1]GAE!$HZ492,'[1]2026B and 2026F Details'!EF:EF)</f>
        <v>0</v>
      </c>
      <c r="GC492" s="1">
        <f>SUMIF('[1]2026B and 2026F Details'!$AU:$AU,[1]GAE!$HZ492,'[1]2026B and 2026F Details'!EG:EG)</f>
        <v>0</v>
      </c>
      <c r="GD492" t="s">
        <v>135</v>
      </c>
      <c r="GE492" t="s">
        <v>136</v>
      </c>
    </row>
    <row r="493" spans="1:187" x14ac:dyDescent="0.35">
      <c r="A493" t="s">
        <v>103</v>
      </c>
      <c r="B493" t="s">
        <v>104</v>
      </c>
      <c r="C493">
        <v>81321301</v>
      </c>
      <c r="D493">
        <v>61071001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250000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-250000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4">
        <v>0</v>
      </c>
      <c r="ER493" s="1">
        <v>0</v>
      </c>
      <c r="ES493" s="35">
        <v>0</v>
      </c>
      <c r="ET493" s="1">
        <v>0</v>
      </c>
      <c r="EU493" s="1">
        <v>0</v>
      </c>
      <c r="EV493" s="1">
        <v>0</v>
      </c>
      <c r="EW493" s="1">
        <v>0</v>
      </c>
      <c r="EX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f>SUMIF('[1]2026B and 2026F Details'!$AU:$AU,[1]GAE!$HZ493,'[1]2026B and 2026F Details'!DV:DV)</f>
        <v>0</v>
      </c>
      <c r="FS493" s="1">
        <f>SUMIF('[1]2026B and 2026F Details'!$AU:$AU,[1]GAE!$HZ493,'[1]2026B and 2026F Details'!DW:DW)</f>
        <v>0</v>
      </c>
      <c r="FT493" s="1">
        <f>SUMIF('[1]2026B and 2026F Details'!$AU:$AU,[1]GAE!$HZ493,'[1]2026B and 2026F Details'!DX:DX)</f>
        <v>0</v>
      </c>
      <c r="FU493" s="1">
        <f>SUMIF('[1]2026B and 2026F Details'!$AU:$AU,[1]GAE!$HZ493,'[1]2026B and 2026F Details'!DY:DY)</f>
        <v>0</v>
      </c>
      <c r="FV493" s="1">
        <f>SUMIF('[1]2026B and 2026F Details'!$AU:$AU,[1]GAE!$HZ493,'[1]2026B and 2026F Details'!DZ:DZ)</f>
        <v>0</v>
      </c>
      <c r="FW493" s="1">
        <f>SUMIF('[1]2026B and 2026F Details'!$AU:$AU,[1]GAE!$HZ493,'[1]2026B and 2026F Details'!EA:EA)</f>
        <v>0</v>
      </c>
      <c r="FX493" s="1">
        <f>SUMIF('[1]2026B and 2026F Details'!$AU:$AU,[1]GAE!$HZ493,'[1]2026B and 2026F Details'!EB:EB)</f>
        <v>0</v>
      </c>
      <c r="FY493" s="1">
        <f>SUMIF('[1]2026B and 2026F Details'!$AU:$AU,[1]GAE!$HZ493,'[1]2026B and 2026F Details'!EC:EC)</f>
        <v>0</v>
      </c>
      <c r="FZ493" s="1">
        <f>SUMIF('[1]2026B and 2026F Details'!$AU:$AU,[1]GAE!$HZ493,'[1]2026B and 2026F Details'!ED:ED)</f>
        <v>0</v>
      </c>
      <c r="GA493" s="1">
        <f>SUMIF('[1]2026B and 2026F Details'!$AU:$AU,[1]GAE!$HZ493,'[1]2026B and 2026F Details'!EE:EE)</f>
        <v>0</v>
      </c>
      <c r="GB493" s="1">
        <f>SUMIF('[1]2026B and 2026F Details'!$AU:$AU,[1]GAE!$HZ493,'[1]2026B and 2026F Details'!EF:EF)</f>
        <v>0</v>
      </c>
      <c r="GC493" s="1">
        <f>SUMIF('[1]2026B and 2026F Details'!$AU:$AU,[1]GAE!$HZ493,'[1]2026B and 2026F Details'!EG:EG)</f>
        <v>0</v>
      </c>
      <c r="GD493" t="s">
        <v>135</v>
      </c>
      <c r="GE493" t="s">
        <v>136</v>
      </c>
    </row>
    <row r="494" spans="1:187" x14ac:dyDescent="0.35">
      <c r="A494" t="s">
        <v>103</v>
      </c>
      <c r="B494" t="s">
        <v>104</v>
      </c>
      <c r="C494">
        <v>90111202</v>
      </c>
      <c r="D494">
        <v>61071001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222500</v>
      </c>
      <c r="M494" s="1">
        <v>0</v>
      </c>
      <c r="N494" s="1">
        <v>0</v>
      </c>
      <c r="O494" s="1">
        <v>0</v>
      </c>
      <c r="P494" s="1">
        <v>721080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-123000</v>
      </c>
      <c r="Y494" s="1">
        <v>123000</v>
      </c>
      <c r="Z494" s="1">
        <v>0</v>
      </c>
      <c r="AA494" s="1">
        <v>0</v>
      </c>
      <c r="AB494" s="1">
        <v>1018920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4">
        <v>0</v>
      </c>
      <c r="ER494" s="1">
        <v>0</v>
      </c>
      <c r="ES494" s="35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f>SUMIF('[1]2026B and 2026F Details'!$AU:$AU,[1]GAE!$HZ494,'[1]2026B and 2026F Details'!DV:DV)</f>
        <v>0</v>
      </c>
      <c r="FS494" s="1">
        <f>SUMIF('[1]2026B and 2026F Details'!$AU:$AU,[1]GAE!$HZ494,'[1]2026B and 2026F Details'!DW:DW)</f>
        <v>0</v>
      </c>
      <c r="FT494" s="1">
        <f>SUMIF('[1]2026B and 2026F Details'!$AU:$AU,[1]GAE!$HZ494,'[1]2026B and 2026F Details'!DX:DX)</f>
        <v>0</v>
      </c>
      <c r="FU494" s="1">
        <f>SUMIF('[1]2026B and 2026F Details'!$AU:$AU,[1]GAE!$HZ494,'[1]2026B and 2026F Details'!DY:DY)</f>
        <v>0</v>
      </c>
      <c r="FV494" s="1">
        <f>SUMIF('[1]2026B and 2026F Details'!$AU:$AU,[1]GAE!$HZ494,'[1]2026B and 2026F Details'!DZ:DZ)</f>
        <v>0</v>
      </c>
      <c r="FW494" s="1">
        <f>SUMIF('[1]2026B and 2026F Details'!$AU:$AU,[1]GAE!$HZ494,'[1]2026B and 2026F Details'!EA:EA)</f>
        <v>0</v>
      </c>
      <c r="FX494" s="1">
        <f>SUMIF('[1]2026B and 2026F Details'!$AU:$AU,[1]GAE!$HZ494,'[1]2026B and 2026F Details'!EB:EB)</f>
        <v>0</v>
      </c>
      <c r="FY494" s="1">
        <f>SUMIF('[1]2026B and 2026F Details'!$AU:$AU,[1]GAE!$HZ494,'[1]2026B and 2026F Details'!EC:EC)</f>
        <v>0</v>
      </c>
      <c r="FZ494" s="1">
        <f>SUMIF('[1]2026B and 2026F Details'!$AU:$AU,[1]GAE!$HZ494,'[1]2026B and 2026F Details'!ED:ED)</f>
        <v>0</v>
      </c>
      <c r="GA494" s="1">
        <f>SUMIF('[1]2026B and 2026F Details'!$AU:$AU,[1]GAE!$HZ494,'[1]2026B and 2026F Details'!EE:EE)</f>
        <v>0</v>
      </c>
      <c r="GB494" s="1">
        <f>SUMIF('[1]2026B and 2026F Details'!$AU:$AU,[1]GAE!$HZ494,'[1]2026B and 2026F Details'!EF:EF)</f>
        <v>0</v>
      </c>
      <c r="GC494" s="1">
        <f>SUMIF('[1]2026B and 2026F Details'!$AU:$AU,[1]GAE!$HZ494,'[1]2026B and 2026F Details'!EG:EG)</f>
        <v>0</v>
      </c>
      <c r="GD494" t="s">
        <v>135</v>
      </c>
      <c r="GE494" t="s">
        <v>136</v>
      </c>
    </row>
    <row r="495" spans="1:187" x14ac:dyDescent="0.35">
      <c r="A495" t="s">
        <v>103</v>
      </c>
      <c r="B495" t="s">
        <v>104</v>
      </c>
      <c r="C495">
        <v>90122101</v>
      </c>
      <c r="D495">
        <v>61071001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-250000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4">
        <v>0</v>
      </c>
      <c r="ER495" s="1">
        <v>0</v>
      </c>
      <c r="ES495" s="35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f>SUMIF('[1]2026B and 2026F Details'!$AU:$AU,[1]GAE!$HZ495,'[1]2026B and 2026F Details'!DV:DV)</f>
        <v>0</v>
      </c>
      <c r="FS495" s="1">
        <f>SUMIF('[1]2026B and 2026F Details'!$AU:$AU,[1]GAE!$HZ495,'[1]2026B and 2026F Details'!DW:DW)</f>
        <v>0</v>
      </c>
      <c r="FT495" s="1">
        <f>SUMIF('[1]2026B and 2026F Details'!$AU:$AU,[1]GAE!$HZ495,'[1]2026B and 2026F Details'!DX:DX)</f>
        <v>0</v>
      </c>
      <c r="FU495" s="1">
        <f>SUMIF('[1]2026B and 2026F Details'!$AU:$AU,[1]GAE!$HZ495,'[1]2026B and 2026F Details'!DY:DY)</f>
        <v>0</v>
      </c>
      <c r="FV495" s="1">
        <f>SUMIF('[1]2026B and 2026F Details'!$AU:$AU,[1]GAE!$HZ495,'[1]2026B and 2026F Details'!DZ:DZ)</f>
        <v>0</v>
      </c>
      <c r="FW495" s="1">
        <f>SUMIF('[1]2026B and 2026F Details'!$AU:$AU,[1]GAE!$HZ495,'[1]2026B and 2026F Details'!EA:EA)</f>
        <v>0</v>
      </c>
      <c r="FX495" s="1">
        <f>SUMIF('[1]2026B and 2026F Details'!$AU:$AU,[1]GAE!$HZ495,'[1]2026B and 2026F Details'!EB:EB)</f>
        <v>0</v>
      </c>
      <c r="FY495" s="1">
        <f>SUMIF('[1]2026B and 2026F Details'!$AU:$AU,[1]GAE!$HZ495,'[1]2026B and 2026F Details'!EC:EC)</f>
        <v>0</v>
      </c>
      <c r="FZ495" s="1">
        <f>SUMIF('[1]2026B and 2026F Details'!$AU:$AU,[1]GAE!$HZ495,'[1]2026B and 2026F Details'!ED:ED)</f>
        <v>0</v>
      </c>
      <c r="GA495" s="1">
        <f>SUMIF('[1]2026B and 2026F Details'!$AU:$AU,[1]GAE!$HZ495,'[1]2026B and 2026F Details'!EE:EE)</f>
        <v>0</v>
      </c>
      <c r="GB495" s="1">
        <f>SUMIF('[1]2026B and 2026F Details'!$AU:$AU,[1]GAE!$HZ495,'[1]2026B and 2026F Details'!EF:EF)</f>
        <v>0</v>
      </c>
      <c r="GC495" s="1">
        <f>SUMIF('[1]2026B and 2026F Details'!$AU:$AU,[1]GAE!$HZ495,'[1]2026B and 2026F Details'!EG:EG)</f>
        <v>0</v>
      </c>
      <c r="GD495" t="s">
        <v>135</v>
      </c>
      <c r="GE495" t="s">
        <v>136</v>
      </c>
    </row>
    <row r="496" spans="1:187" x14ac:dyDescent="0.35">
      <c r="A496" t="s">
        <v>103</v>
      </c>
      <c r="B496" t="s">
        <v>104</v>
      </c>
      <c r="C496">
        <v>90134102</v>
      </c>
      <c r="D496">
        <v>61071001</v>
      </c>
      <c r="E496" s="1">
        <v>18883.330000000002</v>
      </c>
      <c r="F496" s="1">
        <v>18883.330000000002</v>
      </c>
      <c r="G496" s="1">
        <v>18883.329999999994</v>
      </c>
      <c r="H496" s="1">
        <v>333007.48</v>
      </c>
      <c r="I496" s="1">
        <v>18883.330000000016</v>
      </c>
      <c r="J496" s="1">
        <v>-295240.82</v>
      </c>
      <c r="K496" s="1">
        <v>189657.47000000003</v>
      </c>
      <c r="L496" s="1">
        <v>-160064.97</v>
      </c>
      <c r="M496" s="1">
        <v>19269.609999999986</v>
      </c>
      <c r="N496" s="1">
        <v>18926.25</v>
      </c>
      <c r="O496" s="1">
        <v>18926.25</v>
      </c>
      <c r="P496" s="1">
        <v>18926.25</v>
      </c>
      <c r="Q496" s="1">
        <v>19873</v>
      </c>
      <c r="R496" s="1">
        <v>19873</v>
      </c>
      <c r="S496" s="1">
        <v>19873</v>
      </c>
      <c r="T496" s="1">
        <v>19873</v>
      </c>
      <c r="U496" s="1">
        <v>19873</v>
      </c>
      <c r="V496" s="1">
        <v>19873</v>
      </c>
      <c r="W496" s="1">
        <v>19873</v>
      </c>
      <c r="X496" s="1">
        <v>19873</v>
      </c>
      <c r="Y496" s="1">
        <v>19873</v>
      </c>
      <c r="Z496" s="1">
        <v>19873</v>
      </c>
      <c r="AA496" s="1">
        <v>19873</v>
      </c>
      <c r="AB496" s="1">
        <v>19873</v>
      </c>
      <c r="AC496" s="1">
        <v>20468.7</v>
      </c>
      <c r="AD496" s="1">
        <v>20468.7</v>
      </c>
      <c r="AE496" s="1">
        <v>20468.699999999997</v>
      </c>
      <c r="AF496" s="1">
        <v>20468.700000000004</v>
      </c>
      <c r="AG496" s="1">
        <v>20468.699999999997</v>
      </c>
      <c r="AH496" s="1">
        <v>20468.699999999997</v>
      </c>
      <c r="AI496" s="1">
        <v>20468.699999999997</v>
      </c>
      <c r="AJ496" s="1">
        <v>20468.700000000012</v>
      </c>
      <c r="AK496" s="1">
        <v>20468.699999999983</v>
      </c>
      <c r="AL496" s="1">
        <v>5044.2000000000116</v>
      </c>
      <c r="AM496" s="1">
        <v>18926.25</v>
      </c>
      <c r="AN496" s="1">
        <v>18926.25</v>
      </c>
      <c r="AO496" s="1">
        <v>20468.7</v>
      </c>
      <c r="AP496" s="1">
        <v>20468.7</v>
      </c>
      <c r="AQ496" s="1">
        <v>20468.699999999997</v>
      </c>
      <c r="AR496" s="1">
        <v>20468.700000000004</v>
      </c>
      <c r="AS496" s="1">
        <v>20468.699999999997</v>
      </c>
      <c r="AT496" s="1">
        <v>20468.699999999997</v>
      </c>
      <c r="AU496" s="1">
        <v>20468.699999999997</v>
      </c>
      <c r="AV496" s="1">
        <v>20468.700000000012</v>
      </c>
      <c r="AW496" s="1">
        <v>20468.699999999983</v>
      </c>
      <c r="AX496" s="1">
        <v>5044.2000000000116</v>
      </c>
      <c r="AY496" s="1">
        <v>18926.25</v>
      </c>
      <c r="AZ496" s="1">
        <v>18926.25</v>
      </c>
      <c r="BA496" s="1">
        <v>19872.562500000004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151410</v>
      </c>
      <c r="BJ496" s="1">
        <v>18926.25</v>
      </c>
      <c r="BK496" s="1">
        <v>18926.25</v>
      </c>
      <c r="BL496" s="1">
        <v>18926.25</v>
      </c>
      <c r="BM496" s="1">
        <v>18926.25</v>
      </c>
      <c r="BN496" s="1">
        <v>18926.25</v>
      </c>
      <c r="BO496" s="1">
        <v>20818.879999999997</v>
      </c>
      <c r="BP496" s="1">
        <v>19872.560000000005</v>
      </c>
      <c r="BQ496" s="1">
        <v>19872.559999999998</v>
      </c>
      <c r="BR496" s="1">
        <v>19872.559999999998</v>
      </c>
      <c r="BS496" s="1">
        <v>19872.570000000007</v>
      </c>
      <c r="BT496" s="1">
        <v>19872.559999999998</v>
      </c>
      <c r="BU496" s="1">
        <v>19872.559999999998</v>
      </c>
      <c r="BV496" s="1">
        <v>19872.559999999998</v>
      </c>
      <c r="BW496" s="1">
        <v>19872.570000000007</v>
      </c>
      <c r="BX496" s="1">
        <v>19872.559999999998</v>
      </c>
      <c r="BY496" s="1">
        <v>-218598.19</v>
      </c>
      <c r="BZ496" s="1">
        <v>0</v>
      </c>
      <c r="CA496" s="1">
        <v>70860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169140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240000</v>
      </c>
      <c r="CQ496" s="1">
        <v>0</v>
      </c>
      <c r="CR496" s="1">
        <v>0</v>
      </c>
      <c r="CX496" s="1">
        <v>19872.562500000004</v>
      </c>
      <c r="CY496" s="1">
        <v>19872.562500000004</v>
      </c>
      <c r="CZ496" s="1">
        <v>19872.562500000004</v>
      </c>
      <c r="DA496" s="1">
        <v>19872.562500000004</v>
      </c>
      <c r="DB496" s="1">
        <v>19872.562500000004</v>
      </c>
      <c r="DC496" s="1">
        <v>19872.562500000004</v>
      </c>
      <c r="DD496" s="1">
        <v>19872.562500000004</v>
      </c>
      <c r="DE496" s="1">
        <v>19872.562500000004</v>
      </c>
      <c r="DF496" s="1">
        <v>19872.562500000004</v>
      </c>
      <c r="DG496" s="1">
        <v>19872.562500000004</v>
      </c>
      <c r="DH496" s="1">
        <v>19872.562500000004</v>
      </c>
      <c r="DI496" s="1">
        <v>19872.562500000004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151410</v>
      </c>
      <c r="DR496" s="1">
        <v>18926.25</v>
      </c>
      <c r="DS496" s="1">
        <v>18926.25</v>
      </c>
      <c r="DT496" s="1">
        <v>18926.25</v>
      </c>
      <c r="DU496" s="1">
        <v>18926.25</v>
      </c>
      <c r="DV496" s="1">
        <v>18926.25</v>
      </c>
      <c r="DW496" s="1">
        <v>20818.879999999997</v>
      </c>
      <c r="DX496" s="1">
        <v>19872.560000000005</v>
      </c>
      <c r="DY496" s="1">
        <v>19872.559999999998</v>
      </c>
      <c r="DZ496" s="1">
        <v>19872.559999999998</v>
      </c>
      <c r="EA496" s="1">
        <v>19872.570000000007</v>
      </c>
      <c r="EB496" s="1">
        <v>19872.559999999998</v>
      </c>
      <c r="EC496" s="1">
        <v>19872.559999999998</v>
      </c>
      <c r="ED496" s="1">
        <v>19872.559999999998</v>
      </c>
      <c r="EE496" s="1">
        <v>19872.570000000007</v>
      </c>
      <c r="EF496" s="1">
        <v>19872.559999999998</v>
      </c>
      <c r="EG496" s="1">
        <v>-218598.19</v>
      </c>
      <c r="EH496" s="1">
        <v>18926.25</v>
      </c>
      <c r="EI496" s="1">
        <v>20818.879999999997</v>
      </c>
      <c r="EJ496" s="1">
        <v>19872.560000000005</v>
      </c>
      <c r="EK496" s="1">
        <v>19872.559999999998</v>
      </c>
      <c r="EL496" s="1">
        <v>19872.559999999998</v>
      </c>
      <c r="EM496" s="1">
        <v>19872.570000000007</v>
      </c>
      <c r="EN496" s="1">
        <v>19872.559999999998</v>
      </c>
      <c r="EO496" s="1">
        <v>19872.559999999998</v>
      </c>
      <c r="EP496" s="1">
        <v>19872.559999999998</v>
      </c>
      <c r="EQ496" s="4">
        <v>19872.570000000007</v>
      </c>
      <c r="ER496" s="1">
        <v>19872.559999999998</v>
      </c>
      <c r="ES496" s="35">
        <v>19872.570000000007</v>
      </c>
      <c r="ET496" s="1">
        <v>45866.190833333334</v>
      </c>
      <c r="EU496" s="1">
        <v>45866.190833333334</v>
      </c>
      <c r="EV496" s="1">
        <v>45866.190833333334</v>
      </c>
      <c r="EW496" s="1">
        <v>45866.190833333334</v>
      </c>
      <c r="EX496" s="1">
        <v>45866.190833333334</v>
      </c>
      <c r="EY496" s="1">
        <v>45866.190833333334</v>
      </c>
      <c r="EZ496" s="1">
        <v>45866.190833333334</v>
      </c>
      <c r="FA496" s="1">
        <v>45866.190833333334</v>
      </c>
      <c r="FB496" s="1">
        <v>45866.190833333334</v>
      </c>
      <c r="FC496" s="1">
        <v>45866.190833333334</v>
      </c>
      <c r="FD496" s="1">
        <v>45866.190833333334</v>
      </c>
      <c r="FE496" s="1">
        <v>45866.190833333334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250394.28999999995</v>
      </c>
      <c r="FR496" s="1">
        <f>SUMIF('[1]2026B and 2026F Details'!$AU:$AU,[1]GAE!$HZ496,'[1]2026B and 2026F Details'!DV:DV)</f>
        <v>0</v>
      </c>
      <c r="FS496" s="1">
        <f>SUMIF('[1]2026B and 2026F Details'!$AU:$AU,[1]GAE!$HZ496,'[1]2026B and 2026F Details'!DW:DW)</f>
        <v>0</v>
      </c>
      <c r="FT496" s="1">
        <f>SUMIF('[1]2026B and 2026F Details'!$AU:$AU,[1]GAE!$HZ496,'[1]2026B and 2026F Details'!DX:DX)</f>
        <v>0</v>
      </c>
      <c r="FU496" s="1">
        <f>SUMIF('[1]2026B and 2026F Details'!$AU:$AU,[1]GAE!$HZ496,'[1]2026B and 2026F Details'!DY:DY)</f>
        <v>0</v>
      </c>
      <c r="FV496" s="1">
        <f>SUMIF('[1]2026B and 2026F Details'!$AU:$AU,[1]GAE!$HZ496,'[1]2026B and 2026F Details'!DZ:DZ)</f>
        <v>0</v>
      </c>
      <c r="FW496" s="1">
        <f>SUMIF('[1]2026B and 2026F Details'!$AU:$AU,[1]GAE!$HZ496,'[1]2026B and 2026F Details'!EA:EA)</f>
        <v>0</v>
      </c>
      <c r="FX496" s="1">
        <f>SUMIF('[1]2026B and 2026F Details'!$AU:$AU,[1]GAE!$HZ496,'[1]2026B and 2026F Details'!EB:EB)</f>
        <v>0</v>
      </c>
      <c r="FY496" s="1">
        <f>SUMIF('[1]2026B and 2026F Details'!$AU:$AU,[1]GAE!$HZ496,'[1]2026B and 2026F Details'!EC:EC)</f>
        <v>0</v>
      </c>
      <c r="FZ496" s="1">
        <f>SUMIF('[1]2026B and 2026F Details'!$AU:$AU,[1]GAE!$HZ496,'[1]2026B and 2026F Details'!ED:ED)</f>
        <v>0</v>
      </c>
      <c r="GA496" s="1">
        <f>SUMIF('[1]2026B and 2026F Details'!$AU:$AU,[1]GAE!$HZ496,'[1]2026B and 2026F Details'!EE:EE)</f>
        <v>0</v>
      </c>
      <c r="GB496" s="1">
        <f>SUMIF('[1]2026B and 2026F Details'!$AU:$AU,[1]GAE!$HZ496,'[1]2026B and 2026F Details'!EF:EF)</f>
        <v>0</v>
      </c>
      <c r="GC496" s="1">
        <f>SUMIF('[1]2026B and 2026F Details'!$AU:$AU,[1]GAE!$HZ496,'[1]2026B and 2026F Details'!EG:EG)</f>
        <v>0</v>
      </c>
      <c r="GD496" t="s">
        <v>135</v>
      </c>
      <c r="GE496" t="s">
        <v>136</v>
      </c>
    </row>
    <row r="497" spans="1:187" x14ac:dyDescent="0.35">
      <c r="A497" t="s">
        <v>103</v>
      </c>
      <c r="B497" t="s">
        <v>104</v>
      </c>
      <c r="C497">
        <v>80124101</v>
      </c>
      <c r="D497">
        <v>61071004</v>
      </c>
      <c r="E497" s="1">
        <v>90000</v>
      </c>
      <c r="F497" s="1">
        <v>90000</v>
      </c>
      <c r="G497" s="1">
        <v>90000</v>
      </c>
      <c r="H497" s="1">
        <v>90000</v>
      </c>
      <c r="I497" s="1">
        <v>90000</v>
      </c>
      <c r="J497" s="1">
        <v>90000</v>
      </c>
      <c r="K497" s="1">
        <v>90000</v>
      </c>
      <c r="L497" s="1">
        <v>375000</v>
      </c>
      <c r="M497" s="1">
        <v>-160000</v>
      </c>
      <c r="N497" s="1">
        <v>95000</v>
      </c>
      <c r="O497" s="1">
        <v>95000</v>
      </c>
      <c r="P497" s="1">
        <v>95000</v>
      </c>
      <c r="Q497" s="1">
        <v>100000</v>
      </c>
      <c r="R497" s="1">
        <v>95000</v>
      </c>
      <c r="S497" s="1">
        <v>90000</v>
      </c>
      <c r="T497" s="1">
        <v>95000</v>
      </c>
      <c r="U497" s="1">
        <v>95000</v>
      </c>
      <c r="V497" s="1">
        <v>95000</v>
      </c>
      <c r="W497" s="1">
        <v>95000</v>
      </c>
      <c r="X497" s="1">
        <v>95000</v>
      </c>
      <c r="Y497" s="1">
        <v>285000</v>
      </c>
      <c r="Z497" s="1">
        <v>-95000</v>
      </c>
      <c r="AA497" s="1">
        <v>95000</v>
      </c>
      <c r="AB497" s="1">
        <v>95000</v>
      </c>
      <c r="AC497" s="1">
        <v>95000</v>
      </c>
      <c r="AD497" s="1">
        <v>95000</v>
      </c>
      <c r="AE497" s="1">
        <v>95000</v>
      </c>
      <c r="AF497" s="1">
        <v>95000</v>
      </c>
      <c r="AG497" s="1">
        <v>285000</v>
      </c>
      <c r="AH497" s="1">
        <v>-95000</v>
      </c>
      <c r="AI497" s="1">
        <v>95000</v>
      </c>
      <c r="AJ497" s="1">
        <v>95000</v>
      </c>
      <c r="AK497" s="1">
        <v>95000</v>
      </c>
      <c r="AL497" s="1">
        <v>104000</v>
      </c>
      <c r="AM497" s="1">
        <v>95000</v>
      </c>
      <c r="AN497" s="1">
        <v>95000</v>
      </c>
      <c r="AO497" s="1">
        <v>95000</v>
      </c>
      <c r="AP497" s="1">
        <v>95000</v>
      </c>
      <c r="AQ497" s="1">
        <v>95000</v>
      </c>
      <c r="AR497" s="1">
        <v>95000</v>
      </c>
      <c r="AS497" s="1">
        <v>-95000</v>
      </c>
      <c r="AT497" s="1">
        <v>95000</v>
      </c>
      <c r="AU497" s="1">
        <v>95000</v>
      </c>
      <c r="AV497" s="1">
        <v>95000</v>
      </c>
      <c r="AW497" s="1">
        <v>95000</v>
      </c>
      <c r="AX497" s="1">
        <v>95000</v>
      </c>
      <c r="AY497" s="1">
        <v>95000</v>
      </c>
      <c r="AZ497" s="1">
        <v>95000</v>
      </c>
      <c r="BA497" s="1">
        <v>120000</v>
      </c>
      <c r="BB497" s="1">
        <v>95000</v>
      </c>
      <c r="BC497" s="1">
        <v>95000</v>
      </c>
      <c r="BD497" s="1">
        <v>95000</v>
      </c>
      <c r="BE497" s="1">
        <v>95000</v>
      </c>
      <c r="BF497" s="1">
        <v>95000</v>
      </c>
      <c r="BG497" s="1">
        <v>95000</v>
      </c>
      <c r="BH497" s="1">
        <v>125000</v>
      </c>
      <c r="BI497" s="1">
        <v>105000</v>
      </c>
      <c r="BJ497" s="1">
        <v>105000</v>
      </c>
      <c r="BK497" s="1">
        <v>105000</v>
      </c>
      <c r="BL497" s="1">
        <v>105000</v>
      </c>
      <c r="BM497" s="1">
        <v>105000</v>
      </c>
      <c r="BN497" s="1">
        <v>105000</v>
      </c>
      <c r="BO497" s="1">
        <v>105000</v>
      </c>
      <c r="BP497" s="1">
        <v>105000</v>
      </c>
      <c r="BQ497" s="1">
        <v>105000</v>
      </c>
      <c r="BR497" s="1">
        <v>105000</v>
      </c>
      <c r="BS497" s="1">
        <v>105000</v>
      </c>
      <c r="BT497" s="1">
        <v>105000</v>
      </c>
      <c r="BU497" s="1">
        <v>105000</v>
      </c>
      <c r="BV497" s="1">
        <v>105000</v>
      </c>
      <c r="BW497" s="1">
        <v>105000</v>
      </c>
      <c r="BX497" s="1">
        <v>105000</v>
      </c>
      <c r="BY497" s="1">
        <v>105000</v>
      </c>
      <c r="BZ497" s="1">
        <v>105000</v>
      </c>
      <c r="CA497" s="1">
        <v>105000</v>
      </c>
      <c r="CB497" s="1">
        <v>129000</v>
      </c>
      <c r="CC497" s="1">
        <v>105000</v>
      </c>
      <c r="CD497" s="1">
        <v>-105000</v>
      </c>
      <c r="CE497" s="1">
        <v>105000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24000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X497" s="1">
        <v>120000</v>
      </c>
      <c r="CY497" s="1">
        <v>120000</v>
      </c>
      <c r="CZ497" s="1">
        <v>270000</v>
      </c>
      <c r="DA497" s="1">
        <v>270000</v>
      </c>
      <c r="DB497" s="1">
        <v>270000</v>
      </c>
      <c r="DC497" s="1">
        <v>270000</v>
      </c>
      <c r="DD497" s="1">
        <v>270000</v>
      </c>
      <c r="DE497" s="1">
        <v>120000</v>
      </c>
      <c r="DF497" s="1">
        <v>120000</v>
      </c>
      <c r="DG497" s="1">
        <v>120000</v>
      </c>
      <c r="DH497" s="1">
        <v>120000</v>
      </c>
      <c r="DI497" s="1">
        <v>120000</v>
      </c>
      <c r="DJ497" s="1">
        <v>95000</v>
      </c>
      <c r="DK497" s="1">
        <v>95000</v>
      </c>
      <c r="DL497" s="1">
        <v>95000</v>
      </c>
      <c r="DM497" s="1">
        <v>95000</v>
      </c>
      <c r="DN497" s="1">
        <v>95000</v>
      </c>
      <c r="DO497" s="1">
        <v>95000</v>
      </c>
      <c r="DP497" s="1">
        <v>125000</v>
      </c>
      <c r="DQ497" s="1">
        <v>105000</v>
      </c>
      <c r="DR497" s="1">
        <v>105000</v>
      </c>
      <c r="DS497" s="1">
        <v>105000</v>
      </c>
      <c r="DT497" s="1">
        <v>105000</v>
      </c>
      <c r="DU497" s="1">
        <v>105000</v>
      </c>
      <c r="DV497" s="1">
        <v>105000</v>
      </c>
      <c r="DW497" s="1">
        <v>105000</v>
      </c>
      <c r="DX497" s="1">
        <v>105000</v>
      </c>
      <c r="DY497" s="1">
        <v>105000</v>
      </c>
      <c r="DZ497" s="1">
        <v>105000</v>
      </c>
      <c r="EA497" s="1">
        <v>105000</v>
      </c>
      <c r="EB497" s="1">
        <v>105000</v>
      </c>
      <c r="EC497" s="1">
        <v>105000</v>
      </c>
      <c r="ED497" s="1">
        <v>105000</v>
      </c>
      <c r="EE497" s="1">
        <v>105000</v>
      </c>
      <c r="EF497" s="1">
        <v>105000</v>
      </c>
      <c r="EG497" s="1">
        <v>105000</v>
      </c>
      <c r="EH497" s="1">
        <v>105000</v>
      </c>
      <c r="EI497" s="1">
        <v>105000</v>
      </c>
      <c r="EJ497" s="1">
        <v>105000</v>
      </c>
      <c r="EK497" s="1">
        <v>105000</v>
      </c>
      <c r="EL497" s="1">
        <v>105000</v>
      </c>
      <c r="EM497" s="1">
        <v>105000</v>
      </c>
      <c r="EN497" s="1">
        <v>105000</v>
      </c>
      <c r="EO497" s="1">
        <v>105000</v>
      </c>
      <c r="EP497" s="1">
        <v>105000</v>
      </c>
      <c r="EQ497" s="4">
        <v>105000</v>
      </c>
      <c r="ER497" s="1">
        <v>105000</v>
      </c>
      <c r="ES497" s="35">
        <v>105000</v>
      </c>
      <c r="ET497" s="1">
        <v>420000</v>
      </c>
      <c r="EU497" s="1">
        <v>320000</v>
      </c>
      <c r="EV497" s="1">
        <v>320000</v>
      </c>
      <c r="EW497" s="1">
        <v>320000</v>
      </c>
      <c r="EX497" s="1">
        <v>320000</v>
      </c>
      <c r="EY497" s="1">
        <v>320000</v>
      </c>
      <c r="EZ497" s="1">
        <v>270000</v>
      </c>
      <c r="FA497" s="1">
        <v>170000</v>
      </c>
      <c r="FB497" s="1">
        <v>170000</v>
      </c>
      <c r="FC497" s="1">
        <v>170000</v>
      </c>
      <c r="FD497" s="1">
        <v>170000</v>
      </c>
      <c r="FE497" s="1">
        <v>170000</v>
      </c>
      <c r="FF497" s="1">
        <v>295000</v>
      </c>
      <c r="FG497" s="1">
        <v>195000</v>
      </c>
      <c r="FH497" s="1">
        <v>195000</v>
      </c>
      <c r="FI497" s="1">
        <v>195000</v>
      </c>
      <c r="FJ497" s="1">
        <v>195000</v>
      </c>
      <c r="FK497" s="1">
        <v>195000</v>
      </c>
      <c r="FL497" s="1">
        <v>295000</v>
      </c>
      <c r="FM497" s="1">
        <v>195000</v>
      </c>
      <c r="FN497" s="1">
        <v>195000</v>
      </c>
      <c r="FO497" s="1">
        <v>195000</v>
      </c>
      <c r="FP497" s="1">
        <v>195000</v>
      </c>
      <c r="FQ497" s="1">
        <v>2595000</v>
      </c>
      <c r="FR497" s="1">
        <f>SUMIF('[1]2026B and 2026F Details'!$AU:$AU,[1]GAE!$HZ497,'[1]2026B and 2026F Details'!DV:DV)</f>
        <v>0</v>
      </c>
      <c r="FS497" s="1">
        <f>SUMIF('[1]2026B and 2026F Details'!$AU:$AU,[1]GAE!$HZ497,'[1]2026B and 2026F Details'!DW:DW)</f>
        <v>0</v>
      </c>
      <c r="FT497" s="1">
        <f>SUMIF('[1]2026B and 2026F Details'!$AU:$AU,[1]GAE!$HZ497,'[1]2026B and 2026F Details'!DX:DX)</f>
        <v>0</v>
      </c>
      <c r="FU497" s="1">
        <f>SUMIF('[1]2026B and 2026F Details'!$AU:$AU,[1]GAE!$HZ497,'[1]2026B and 2026F Details'!DY:DY)</f>
        <v>0</v>
      </c>
      <c r="FV497" s="1">
        <f>SUMIF('[1]2026B and 2026F Details'!$AU:$AU,[1]GAE!$HZ497,'[1]2026B and 2026F Details'!DZ:DZ)</f>
        <v>0</v>
      </c>
      <c r="FW497" s="1">
        <f>SUMIF('[1]2026B and 2026F Details'!$AU:$AU,[1]GAE!$HZ497,'[1]2026B and 2026F Details'!EA:EA)</f>
        <v>0</v>
      </c>
      <c r="FX497" s="1">
        <f>SUMIF('[1]2026B and 2026F Details'!$AU:$AU,[1]GAE!$HZ497,'[1]2026B and 2026F Details'!EB:EB)</f>
        <v>0</v>
      </c>
      <c r="FY497" s="1">
        <f>SUMIF('[1]2026B and 2026F Details'!$AU:$AU,[1]GAE!$HZ497,'[1]2026B and 2026F Details'!EC:EC)</f>
        <v>0</v>
      </c>
      <c r="FZ497" s="1">
        <f>SUMIF('[1]2026B and 2026F Details'!$AU:$AU,[1]GAE!$HZ497,'[1]2026B and 2026F Details'!ED:ED)</f>
        <v>0</v>
      </c>
      <c r="GA497" s="1">
        <f>SUMIF('[1]2026B and 2026F Details'!$AU:$AU,[1]GAE!$HZ497,'[1]2026B and 2026F Details'!EE:EE)</f>
        <v>0</v>
      </c>
      <c r="GB497" s="1">
        <f>SUMIF('[1]2026B and 2026F Details'!$AU:$AU,[1]GAE!$HZ497,'[1]2026B and 2026F Details'!EF:EF)</f>
        <v>0</v>
      </c>
      <c r="GC497" s="1">
        <f>SUMIF('[1]2026B and 2026F Details'!$AU:$AU,[1]GAE!$HZ497,'[1]2026B and 2026F Details'!EG:EG)</f>
        <v>0</v>
      </c>
      <c r="GD497" t="s">
        <v>135</v>
      </c>
      <c r="GE497" t="s">
        <v>136</v>
      </c>
    </row>
    <row r="498" spans="1:187" x14ac:dyDescent="0.35">
      <c r="A498" t="s">
        <v>103</v>
      </c>
      <c r="B498" t="s">
        <v>104</v>
      </c>
      <c r="C498">
        <v>80133102</v>
      </c>
      <c r="D498">
        <v>61071004</v>
      </c>
      <c r="E498" s="1">
        <v>64166.66</v>
      </c>
      <c r="F498" s="1">
        <v>64166.679999999993</v>
      </c>
      <c r="G498" s="1">
        <v>64166.66</v>
      </c>
      <c r="H498" s="1">
        <v>64166.66</v>
      </c>
      <c r="I498" s="1">
        <v>64166.680000000022</v>
      </c>
      <c r="J498" s="1">
        <v>64166.659999999974</v>
      </c>
      <c r="K498" s="1">
        <v>64166.659999999974</v>
      </c>
      <c r="L498" s="1">
        <v>64166.680000000051</v>
      </c>
      <c r="M498" s="1">
        <v>64166.659999999974</v>
      </c>
      <c r="N498" s="1">
        <v>64166.660000000033</v>
      </c>
      <c r="O498" s="1">
        <v>64166.679999999935</v>
      </c>
      <c r="P498" s="1">
        <v>859066.66</v>
      </c>
      <c r="Q498" s="1">
        <v>114883.33</v>
      </c>
      <c r="R498" s="1">
        <v>114883.33</v>
      </c>
      <c r="S498" s="1">
        <v>114883.32999999999</v>
      </c>
      <c r="T498" s="1">
        <v>114883.33000000002</v>
      </c>
      <c r="U498" s="1">
        <v>114883.33000000002</v>
      </c>
      <c r="V498" s="1">
        <v>534883.32999999996</v>
      </c>
      <c r="W498" s="1">
        <v>114883.33000000007</v>
      </c>
      <c r="X498" s="1">
        <v>114883.32999999984</v>
      </c>
      <c r="Y498" s="1">
        <v>-312789.62999999989</v>
      </c>
      <c r="Z498" s="1">
        <v>314883.33000000007</v>
      </c>
      <c r="AA498" s="1">
        <v>-85116.670000000158</v>
      </c>
      <c r="AB498" s="1">
        <v>114883.33000000007</v>
      </c>
      <c r="AC498" s="1">
        <v>318329.83</v>
      </c>
      <c r="AD498" s="1">
        <v>118329.83999999997</v>
      </c>
      <c r="AE498" s="1">
        <v>118329.83000000002</v>
      </c>
      <c r="AF498" s="1">
        <v>118329.82999999996</v>
      </c>
      <c r="AG498" s="1">
        <v>118329.84000000008</v>
      </c>
      <c r="AH498" s="1">
        <v>118329.82999999996</v>
      </c>
      <c r="AI498" s="1">
        <v>118329.82999999996</v>
      </c>
      <c r="AJ498" s="1">
        <v>118329.83999999997</v>
      </c>
      <c r="AK498" s="1">
        <v>241809.83000000007</v>
      </c>
      <c r="AL498" s="1">
        <v>21229.830000000075</v>
      </c>
      <c r="AM498" s="1">
        <v>10279.669999999925</v>
      </c>
      <c r="AN498" s="1">
        <v>-119.95999999996275</v>
      </c>
      <c r="AO498" s="1">
        <v>0</v>
      </c>
      <c r="AP498" s="1">
        <v>229766.5</v>
      </c>
      <c r="AQ498" s="1">
        <v>0</v>
      </c>
      <c r="AR498" s="1">
        <v>229766.5</v>
      </c>
      <c r="AS498" s="1">
        <v>114883.25</v>
      </c>
      <c r="AT498" s="1">
        <v>114883.25</v>
      </c>
      <c r="AU498" s="1">
        <v>114883.25</v>
      </c>
      <c r="AV498" s="1">
        <v>114883.25</v>
      </c>
      <c r="AW498" s="1">
        <v>114883.25</v>
      </c>
      <c r="AX498" s="1">
        <v>114883.25</v>
      </c>
      <c r="AY498" s="1">
        <v>114883.25</v>
      </c>
      <c r="AZ498" s="1">
        <v>114883.25</v>
      </c>
      <c r="BA498" s="1">
        <v>58333.333333333336</v>
      </c>
      <c r="BB498" s="1">
        <v>0</v>
      </c>
      <c r="BC498" s="1">
        <v>116666.66</v>
      </c>
      <c r="BD498" s="1">
        <v>58333.329999999987</v>
      </c>
      <c r="BE498" s="1">
        <v>-174999.99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250000</v>
      </c>
      <c r="CJ498" s="1">
        <v>0</v>
      </c>
      <c r="CK498" s="1">
        <v>550000</v>
      </c>
      <c r="CL498" s="1">
        <v>0</v>
      </c>
      <c r="CM498" s="1">
        <v>0</v>
      </c>
      <c r="CN498" s="1">
        <v>0</v>
      </c>
      <c r="CO498" s="1">
        <v>0</v>
      </c>
      <c r="CP498" s="1">
        <v>250000</v>
      </c>
      <c r="CQ498" s="1">
        <v>250000</v>
      </c>
      <c r="CR498" s="1">
        <v>0</v>
      </c>
      <c r="CX498" s="1">
        <v>58333.333333333336</v>
      </c>
      <c r="CY498" s="1">
        <v>58333.333333333336</v>
      </c>
      <c r="CZ498" s="1">
        <v>58333.333333333336</v>
      </c>
      <c r="DA498" s="1">
        <v>58333.333333333336</v>
      </c>
      <c r="DB498" s="1">
        <v>58333.333333333336</v>
      </c>
      <c r="DC498" s="1">
        <v>58333.333333333336</v>
      </c>
      <c r="DD498" s="1">
        <v>58333.333333333336</v>
      </c>
      <c r="DE498" s="1">
        <v>58333.333333333336</v>
      </c>
      <c r="DF498" s="1">
        <v>58333.333333333336</v>
      </c>
      <c r="DG498" s="1">
        <v>58333.333333333336</v>
      </c>
      <c r="DH498" s="1">
        <v>58333.333333333336</v>
      </c>
      <c r="DI498" s="1">
        <v>58333.333333333336</v>
      </c>
      <c r="DJ498" s="1">
        <v>0</v>
      </c>
      <c r="DK498" s="1">
        <v>116666.66</v>
      </c>
      <c r="DL498" s="1">
        <v>58333.329999999987</v>
      </c>
      <c r="DM498" s="1">
        <v>-174999.99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4">
        <v>0</v>
      </c>
      <c r="ER498" s="1">
        <v>0</v>
      </c>
      <c r="ES498" s="35">
        <v>1000000</v>
      </c>
      <c r="ET498" s="1">
        <v>83333.333333333328</v>
      </c>
      <c r="EU498" s="1">
        <v>83333.333333333328</v>
      </c>
      <c r="EV498" s="1">
        <v>83333.333333333328</v>
      </c>
      <c r="EW498" s="1">
        <v>83333.333333333328</v>
      </c>
      <c r="EX498" s="1">
        <v>83333.333333333328</v>
      </c>
      <c r="EY498" s="1">
        <v>83333.333333333328</v>
      </c>
      <c r="EZ498" s="1">
        <v>83333.333333333328</v>
      </c>
      <c r="FA498" s="1">
        <v>83333.333333333328</v>
      </c>
      <c r="FB498" s="1">
        <v>83333.333333333328</v>
      </c>
      <c r="FC498" s="1">
        <v>83333.333333333328</v>
      </c>
      <c r="FD498" s="1">
        <v>83333.333333333328</v>
      </c>
      <c r="FE498" s="1">
        <v>83333.333333333328</v>
      </c>
      <c r="FF498" s="1">
        <v>41666.666666666664</v>
      </c>
      <c r="FG498" s="1">
        <v>41666.666666666664</v>
      </c>
      <c r="FH498" s="1">
        <v>41666.666666666664</v>
      </c>
      <c r="FI498" s="1">
        <v>41666.666666666664</v>
      </c>
      <c r="FJ498" s="1">
        <v>41666.666666666664</v>
      </c>
      <c r="FK498" s="1">
        <v>41666.666666666664</v>
      </c>
      <c r="FL498" s="1">
        <v>41666.666666666664</v>
      </c>
      <c r="FM498" s="1">
        <v>41666.666666666664</v>
      </c>
      <c r="FN498" s="1">
        <v>41666.666666666664</v>
      </c>
      <c r="FO498" s="1">
        <v>41666.666666666664</v>
      </c>
      <c r="FP498" s="1">
        <v>41666.666666666664</v>
      </c>
      <c r="FQ498" s="1">
        <v>41666.666666666664</v>
      </c>
      <c r="FR498" s="1">
        <f>SUMIF('[1]2026B and 2026F Details'!$AU:$AU,[1]GAE!$HZ498,'[1]2026B and 2026F Details'!DV:DV)</f>
        <v>0</v>
      </c>
      <c r="FS498" s="1">
        <f>SUMIF('[1]2026B and 2026F Details'!$AU:$AU,[1]GAE!$HZ498,'[1]2026B and 2026F Details'!DW:DW)</f>
        <v>0</v>
      </c>
      <c r="FT498" s="1">
        <f>SUMIF('[1]2026B and 2026F Details'!$AU:$AU,[1]GAE!$HZ498,'[1]2026B and 2026F Details'!DX:DX)</f>
        <v>0</v>
      </c>
      <c r="FU498" s="1">
        <f>SUMIF('[1]2026B and 2026F Details'!$AU:$AU,[1]GAE!$HZ498,'[1]2026B and 2026F Details'!DY:DY)</f>
        <v>0</v>
      </c>
      <c r="FV498" s="1">
        <f>SUMIF('[1]2026B and 2026F Details'!$AU:$AU,[1]GAE!$HZ498,'[1]2026B and 2026F Details'!DZ:DZ)</f>
        <v>0</v>
      </c>
      <c r="FW498" s="1">
        <f>SUMIF('[1]2026B and 2026F Details'!$AU:$AU,[1]GAE!$HZ498,'[1]2026B and 2026F Details'!EA:EA)</f>
        <v>0</v>
      </c>
      <c r="FX498" s="1">
        <f>SUMIF('[1]2026B and 2026F Details'!$AU:$AU,[1]GAE!$HZ498,'[1]2026B and 2026F Details'!EB:EB)</f>
        <v>0</v>
      </c>
      <c r="FY498" s="1">
        <f>SUMIF('[1]2026B and 2026F Details'!$AU:$AU,[1]GAE!$HZ498,'[1]2026B and 2026F Details'!EC:EC)</f>
        <v>0</v>
      </c>
      <c r="FZ498" s="1">
        <f>SUMIF('[1]2026B and 2026F Details'!$AU:$AU,[1]GAE!$HZ498,'[1]2026B and 2026F Details'!ED:ED)</f>
        <v>0</v>
      </c>
      <c r="GA498" s="1">
        <f>SUMIF('[1]2026B and 2026F Details'!$AU:$AU,[1]GAE!$HZ498,'[1]2026B and 2026F Details'!EE:EE)</f>
        <v>0</v>
      </c>
      <c r="GB498" s="1">
        <f>SUMIF('[1]2026B and 2026F Details'!$AU:$AU,[1]GAE!$HZ498,'[1]2026B and 2026F Details'!EF:EF)</f>
        <v>0</v>
      </c>
      <c r="GC498" s="1">
        <f>SUMIF('[1]2026B and 2026F Details'!$AU:$AU,[1]GAE!$HZ498,'[1]2026B and 2026F Details'!EG:EG)</f>
        <v>0</v>
      </c>
      <c r="GD498" t="s">
        <v>135</v>
      </c>
      <c r="GE498" t="s">
        <v>136</v>
      </c>
    </row>
    <row r="499" spans="1:187" x14ac:dyDescent="0.35">
      <c r="A499" t="s">
        <v>103</v>
      </c>
      <c r="B499" t="s">
        <v>104</v>
      </c>
      <c r="C499">
        <v>80134102</v>
      </c>
      <c r="D499">
        <v>61071004</v>
      </c>
      <c r="E499" s="1">
        <v>500000</v>
      </c>
      <c r="F499" s="1">
        <v>0</v>
      </c>
      <c r="G499" s="1">
        <v>2899999.96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-2749999.96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100000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100000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4">
        <v>0</v>
      </c>
      <c r="ER499" s="1">
        <v>0</v>
      </c>
      <c r="ES499" s="35">
        <v>0</v>
      </c>
      <c r="ET499" s="1">
        <v>0</v>
      </c>
      <c r="EU499" s="1">
        <v>0</v>
      </c>
      <c r="EV499" s="1">
        <v>0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f>SUMIF('[1]2026B and 2026F Details'!$AU:$AU,[1]GAE!$HZ499,'[1]2026B and 2026F Details'!DV:DV)</f>
        <v>0</v>
      </c>
      <c r="FS499" s="1">
        <f>SUMIF('[1]2026B and 2026F Details'!$AU:$AU,[1]GAE!$HZ499,'[1]2026B and 2026F Details'!DW:DW)</f>
        <v>0</v>
      </c>
      <c r="FT499" s="1">
        <f>SUMIF('[1]2026B and 2026F Details'!$AU:$AU,[1]GAE!$HZ499,'[1]2026B and 2026F Details'!DX:DX)</f>
        <v>0</v>
      </c>
      <c r="FU499" s="1">
        <f>SUMIF('[1]2026B and 2026F Details'!$AU:$AU,[1]GAE!$HZ499,'[1]2026B and 2026F Details'!DY:DY)</f>
        <v>0</v>
      </c>
      <c r="FV499" s="1">
        <f>SUMIF('[1]2026B and 2026F Details'!$AU:$AU,[1]GAE!$HZ499,'[1]2026B and 2026F Details'!DZ:DZ)</f>
        <v>0</v>
      </c>
      <c r="FW499" s="1">
        <f>SUMIF('[1]2026B and 2026F Details'!$AU:$AU,[1]GAE!$HZ499,'[1]2026B and 2026F Details'!EA:EA)</f>
        <v>0</v>
      </c>
      <c r="FX499" s="1">
        <f>SUMIF('[1]2026B and 2026F Details'!$AU:$AU,[1]GAE!$HZ499,'[1]2026B and 2026F Details'!EB:EB)</f>
        <v>0</v>
      </c>
      <c r="FY499" s="1">
        <f>SUMIF('[1]2026B and 2026F Details'!$AU:$AU,[1]GAE!$HZ499,'[1]2026B and 2026F Details'!EC:EC)</f>
        <v>0</v>
      </c>
      <c r="FZ499" s="1">
        <f>SUMIF('[1]2026B and 2026F Details'!$AU:$AU,[1]GAE!$HZ499,'[1]2026B and 2026F Details'!ED:ED)</f>
        <v>0</v>
      </c>
      <c r="GA499" s="1">
        <f>SUMIF('[1]2026B and 2026F Details'!$AU:$AU,[1]GAE!$HZ499,'[1]2026B and 2026F Details'!EE:EE)</f>
        <v>0</v>
      </c>
      <c r="GB499" s="1">
        <f>SUMIF('[1]2026B and 2026F Details'!$AU:$AU,[1]GAE!$HZ499,'[1]2026B and 2026F Details'!EF:EF)</f>
        <v>0</v>
      </c>
      <c r="GC499" s="1">
        <f>SUMIF('[1]2026B and 2026F Details'!$AU:$AU,[1]GAE!$HZ499,'[1]2026B and 2026F Details'!EG:EG)</f>
        <v>0</v>
      </c>
      <c r="GD499" t="s">
        <v>135</v>
      </c>
      <c r="GE499" t="s">
        <v>136</v>
      </c>
    </row>
    <row r="500" spans="1:187" x14ac:dyDescent="0.35">
      <c r="A500" t="s">
        <v>103</v>
      </c>
      <c r="B500" t="s">
        <v>104</v>
      </c>
      <c r="C500">
        <v>81133102</v>
      </c>
      <c r="D500">
        <v>61071004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100000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15000</v>
      </c>
      <c r="AF500" s="1">
        <v>0</v>
      </c>
      <c r="AG500" s="1">
        <v>0</v>
      </c>
      <c r="AH500" s="1">
        <v>0</v>
      </c>
      <c r="AI500" s="1">
        <v>0</v>
      </c>
      <c r="AJ500" s="1">
        <v>946638.67</v>
      </c>
      <c r="AK500" s="1">
        <v>118329.82999999996</v>
      </c>
      <c r="AL500" s="1">
        <v>118329.83000000007</v>
      </c>
      <c r="AM500" s="1">
        <v>0</v>
      </c>
      <c r="AN500" s="1">
        <v>221659.66999999993</v>
      </c>
      <c r="AO500" s="1">
        <v>0</v>
      </c>
      <c r="AP500" s="1">
        <v>195000</v>
      </c>
      <c r="AQ500" s="1">
        <v>97500</v>
      </c>
      <c r="AR500" s="1">
        <v>97500</v>
      </c>
      <c r="AS500" s="1">
        <v>97500</v>
      </c>
      <c r="AT500" s="1">
        <v>97500</v>
      </c>
      <c r="AU500" s="1">
        <v>97500</v>
      </c>
      <c r="AV500" s="1">
        <v>97500</v>
      </c>
      <c r="AW500" s="1">
        <v>97500</v>
      </c>
      <c r="AX500" s="1">
        <v>97500</v>
      </c>
      <c r="AY500" s="1">
        <v>97500</v>
      </c>
      <c r="AZ500" s="1">
        <v>97500</v>
      </c>
      <c r="BA500" s="1">
        <v>58333.333333333336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X500" s="1">
        <v>58333.333333333336</v>
      </c>
      <c r="CY500" s="1">
        <v>58333.333333333336</v>
      </c>
      <c r="CZ500" s="1">
        <v>58333.333333333336</v>
      </c>
      <c r="DA500" s="1">
        <v>58333.333333333336</v>
      </c>
      <c r="DB500" s="1">
        <v>58333.333333333336</v>
      </c>
      <c r="DC500" s="1">
        <v>58333.333333333336</v>
      </c>
      <c r="DD500" s="1">
        <v>58333.333333333336</v>
      </c>
      <c r="DE500" s="1">
        <v>58333.333333333336</v>
      </c>
      <c r="DF500" s="1">
        <v>58333.333333333336</v>
      </c>
      <c r="DG500" s="1">
        <v>58333.333333333336</v>
      </c>
      <c r="DH500" s="1">
        <v>58333.333333333336</v>
      </c>
      <c r="DI500" s="1">
        <v>58333.333333333336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4">
        <v>0</v>
      </c>
      <c r="ER500" s="1">
        <v>0</v>
      </c>
      <c r="ES500" s="35">
        <v>0</v>
      </c>
      <c r="ET500" s="1">
        <v>0</v>
      </c>
      <c r="EU500" s="1">
        <v>0</v>
      </c>
      <c r="EV500" s="1">
        <v>0</v>
      </c>
      <c r="EW500" s="1">
        <v>0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f>SUMIF('[1]2026B and 2026F Details'!$AU:$AU,[1]GAE!$HZ500,'[1]2026B and 2026F Details'!DV:DV)</f>
        <v>0</v>
      </c>
      <c r="FS500" s="1">
        <f>SUMIF('[1]2026B and 2026F Details'!$AU:$AU,[1]GAE!$HZ500,'[1]2026B and 2026F Details'!DW:DW)</f>
        <v>0</v>
      </c>
      <c r="FT500" s="1">
        <f>SUMIF('[1]2026B and 2026F Details'!$AU:$AU,[1]GAE!$HZ500,'[1]2026B and 2026F Details'!DX:DX)</f>
        <v>0</v>
      </c>
      <c r="FU500" s="1">
        <f>SUMIF('[1]2026B and 2026F Details'!$AU:$AU,[1]GAE!$HZ500,'[1]2026B and 2026F Details'!DY:DY)</f>
        <v>0</v>
      </c>
      <c r="FV500" s="1">
        <f>SUMIF('[1]2026B and 2026F Details'!$AU:$AU,[1]GAE!$HZ500,'[1]2026B and 2026F Details'!DZ:DZ)</f>
        <v>0</v>
      </c>
      <c r="FW500" s="1">
        <f>SUMIF('[1]2026B and 2026F Details'!$AU:$AU,[1]GAE!$HZ500,'[1]2026B and 2026F Details'!EA:EA)</f>
        <v>0</v>
      </c>
      <c r="FX500" s="1">
        <f>SUMIF('[1]2026B and 2026F Details'!$AU:$AU,[1]GAE!$HZ500,'[1]2026B and 2026F Details'!EB:EB)</f>
        <v>0</v>
      </c>
      <c r="FY500" s="1">
        <f>SUMIF('[1]2026B and 2026F Details'!$AU:$AU,[1]GAE!$HZ500,'[1]2026B and 2026F Details'!EC:EC)</f>
        <v>0</v>
      </c>
      <c r="FZ500" s="1">
        <f>SUMIF('[1]2026B and 2026F Details'!$AU:$AU,[1]GAE!$HZ500,'[1]2026B and 2026F Details'!ED:ED)</f>
        <v>0</v>
      </c>
      <c r="GA500" s="1">
        <f>SUMIF('[1]2026B and 2026F Details'!$AU:$AU,[1]GAE!$HZ500,'[1]2026B and 2026F Details'!EE:EE)</f>
        <v>0</v>
      </c>
      <c r="GB500" s="1">
        <f>SUMIF('[1]2026B and 2026F Details'!$AU:$AU,[1]GAE!$HZ500,'[1]2026B and 2026F Details'!EF:EF)</f>
        <v>0</v>
      </c>
      <c r="GC500" s="1">
        <f>SUMIF('[1]2026B and 2026F Details'!$AU:$AU,[1]GAE!$HZ500,'[1]2026B and 2026F Details'!EG:EG)</f>
        <v>0</v>
      </c>
      <c r="GD500" t="s">
        <v>135</v>
      </c>
      <c r="GE500" t="s">
        <v>136</v>
      </c>
    </row>
    <row r="501" spans="1:187" x14ac:dyDescent="0.35">
      <c r="A501" t="s">
        <v>103</v>
      </c>
      <c r="B501" t="s">
        <v>104</v>
      </c>
      <c r="C501">
        <v>90111101</v>
      </c>
      <c r="D501">
        <v>61071004</v>
      </c>
      <c r="E501" s="1">
        <v>0</v>
      </c>
      <c r="F501" s="1">
        <v>0</v>
      </c>
      <c r="G501" s="1">
        <v>0</v>
      </c>
      <c r="H501" s="1">
        <v>-200589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4">
        <v>0</v>
      </c>
      <c r="ER501" s="1">
        <v>0</v>
      </c>
      <c r="ES501" s="35">
        <v>0</v>
      </c>
      <c r="ET501" s="1">
        <v>0</v>
      </c>
      <c r="EU501" s="1">
        <v>0</v>
      </c>
      <c r="EV501" s="1">
        <v>0</v>
      </c>
      <c r="EW501" s="1">
        <v>0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f>SUMIF('[1]2026B and 2026F Details'!$AU:$AU,[1]GAE!$HZ501,'[1]2026B and 2026F Details'!DV:DV)</f>
        <v>0</v>
      </c>
      <c r="FS501" s="1">
        <f>SUMIF('[1]2026B and 2026F Details'!$AU:$AU,[1]GAE!$HZ501,'[1]2026B and 2026F Details'!DW:DW)</f>
        <v>0</v>
      </c>
      <c r="FT501" s="1">
        <f>SUMIF('[1]2026B and 2026F Details'!$AU:$AU,[1]GAE!$HZ501,'[1]2026B and 2026F Details'!DX:DX)</f>
        <v>0</v>
      </c>
      <c r="FU501" s="1">
        <f>SUMIF('[1]2026B and 2026F Details'!$AU:$AU,[1]GAE!$HZ501,'[1]2026B and 2026F Details'!DY:DY)</f>
        <v>0</v>
      </c>
      <c r="FV501" s="1">
        <f>SUMIF('[1]2026B and 2026F Details'!$AU:$AU,[1]GAE!$HZ501,'[1]2026B and 2026F Details'!DZ:DZ)</f>
        <v>0</v>
      </c>
      <c r="FW501" s="1">
        <f>SUMIF('[1]2026B and 2026F Details'!$AU:$AU,[1]GAE!$HZ501,'[1]2026B and 2026F Details'!EA:EA)</f>
        <v>0</v>
      </c>
      <c r="FX501" s="1">
        <f>SUMIF('[1]2026B and 2026F Details'!$AU:$AU,[1]GAE!$HZ501,'[1]2026B and 2026F Details'!EB:EB)</f>
        <v>0</v>
      </c>
      <c r="FY501" s="1">
        <f>SUMIF('[1]2026B and 2026F Details'!$AU:$AU,[1]GAE!$HZ501,'[1]2026B and 2026F Details'!EC:EC)</f>
        <v>0</v>
      </c>
      <c r="FZ501" s="1">
        <f>SUMIF('[1]2026B and 2026F Details'!$AU:$AU,[1]GAE!$HZ501,'[1]2026B and 2026F Details'!ED:ED)</f>
        <v>0</v>
      </c>
      <c r="GA501" s="1">
        <f>SUMIF('[1]2026B and 2026F Details'!$AU:$AU,[1]GAE!$HZ501,'[1]2026B and 2026F Details'!EE:EE)</f>
        <v>0</v>
      </c>
      <c r="GB501" s="1">
        <f>SUMIF('[1]2026B and 2026F Details'!$AU:$AU,[1]GAE!$HZ501,'[1]2026B and 2026F Details'!EF:EF)</f>
        <v>0</v>
      </c>
      <c r="GC501" s="1">
        <f>SUMIF('[1]2026B and 2026F Details'!$AU:$AU,[1]GAE!$HZ501,'[1]2026B and 2026F Details'!EG:EG)</f>
        <v>0</v>
      </c>
      <c r="GD501" t="s">
        <v>135</v>
      </c>
      <c r="GE501" t="s">
        <v>136</v>
      </c>
    </row>
    <row r="502" spans="1:187" x14ac:dyDescent="0.35">
      <c r="A502" t="s">
        <v>103</v>
      </c>
      <c r="B502" t="s">
        <v>104</v>
      </c>
      <c r="C502">
        <v>90122101</v>
      </c>
      <c r="D502">
        <v>61071004</v>
      </c>
      <c r="E502" s="1">
        <v>407009.16</v>
      </c>
      <c r="F502" s="1">
        <v>407009.16</v>
      </c>
      <c r="G502" s="1">
        <v>624090.84</v>
      </c>
      <c r="H502" s="1">
        <v>482966.67000000016</v>
      </c>
      <c r="I502" s="1">
        <v>472175.81999999983</v>
      </c>
      <c r="J502" s="1">
        <v>482966.66999999993</v>
      </c>
      <c r="K502" s="1">
        <v>482966.67000000039</v>
      </c>
      <c r="L502" s="1">
        <v>482966.65999999968</v>
      </c>
      <c r="M502" s="1">
        <v>1004300.0000000005</v>
      </c>
      <c r="N502" s="1">
        <v>-43762.080000000075</v>
      </c>
      <c r="O502" s="1">
        <v>482966.66000000015</v>
      </c>
      <c r="P502" s="1">
        <v>1905150.6499999994</v>
      </c>
      <c r="Q502" s="1">
        <v>502671.15</v>
      </c>
      <c r="R502" s="1">
        <v>549730.69000000006</v>
      </c>
      <c r="S502" s="1">
        <v>435664</v>
      </c>
      <c r="T502" s="1">
        <v>734855.09000000008</v>
      </c>
      <c r="U502" s="1">
        <v>581756.25</v>
      </c>
      <c r="V502" s="1">
        <v>546486.04</v>
      </c>
      <c r="W502" s="1">
        <v>568766.66999999993</v>
      </c>
      <c r="X502" s="1">
        <v>671391.14000000013</v>
      </c>
      <c r="Y502" s="1">
        <v>940537.54</v>
      </c>
      <c r="Z502" s="1">
        <v>945400.64999999944</v>
      </c>
      <c r="AA502" s="1">
        <v>910048.79</v>
      </c>
      <c r="AB502" s="1">
        <v>1388510.3000000007</v>
      </c>
      <c r="AC502" s="1">
        <v>883986.67</v>
      </c>
      <c r="AD502" s="1">
        <v>883986.66</v>
      </c>
      <c r="AE502" s="1">
        <v>883986.66999999993</v>
      </c>
      <c r="AF502" s="1">
        <v>1068583.2200000002</v>
      </c>
      <c r="AG502" s="1">
        <v>961986.65999999968</v>
      </c>
      <c r="AH502" s="1">
        <v>689614.40000000037</v>
      </c>
      <c r="AI502" s="1">
        <v>1448946.67</v>
      </c>
      <c r="AJ502" s="1">
        <v>1111986.6600000001</v>
      </c>
      <c r="AK502" s="1">
        <v>1111986.669999999</v>
      </c>
      <c r="AL502" s="1">
        <v>1231136.1900000013</v>
      </c>
      <c r="AM502" s="1">
        <v>1153704.3699999992</v>
      </c>
      <c r="AN502" s="1">
        <v>872729.66999999993</v>
      </c>
      <c r="AO502" s="1">
        <v>899528.75</v>
      </c>
      <c r="AP502" s="1">
        <v>624546.65999999992</v>
      </c>
      <c r="AQ502" s="1">
        <v>501501.35000000009</v>
      </c>
      <c r="AR502" s="1">
        <v>361952.0399999998</v>
      </c>
      <c r="AS502" s="1">
        <v>223237.70000000019</v>
      </c>
      <c r="AT502" s="1">
        <v>257950.68999999994</v>
      </c>
      <c r="AU502" s="1">
        <v>357739.52000000002</v>
      </c>
      <c r="AV502" s="1">
        <v>-252.75999999977648</v>
      </c>
      <c r="AW502" s="1">
        <v>355266.66999999993</v>
      </c>
      <c r="AX502" s="1">
        <v>576319.29999999981</v>
      </c>
      <c r="AY502" s="1">
        <v>355266.66000000015</v>
      </c>
      <c r="AZ502" s="1">
        <v>666300.88999999966</v>
      </c>
      <c r="BA502" s="1">
        <v>389683.33333333331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X502" s="1">
        <v>389683.33333333331</v>
      </c>
      <c r="CY502" s="1">
        <v>389683.33333333331</v>
      </c>
      <c r="CZ502" s="1">
        <v>389683.33333333331</v>
      </c>
      <c r="DA502" s="1">
        <v>389683.33333333331</v>
      </c>
      <c r="DB502" s="1">
        <v>389683.33333333331</v>
      </c>
      <c r="DC502" s="1">
        <v>389683.33333333331</v>
      </c>
      <c r="DD502" s="1">
        <v>389683.33333333331</v>
      </c>
      <c r="DE502" s="1">
        <v>389683.33333333331</v>
      </c>
      <c r="DF502" s="1">
        <v>389683.33333333331</v>
      </c>
      <c r="DG502" s="1">
        <v>389683.33333333331</v>
      </c>
      <c r="DH502" s="1">
        <v>389683.33333333331</v>
      </c>
      <c r="DI502" s="1">
        <v>389683.33333333331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4">
        <v>0</v>
      </c>
      <c r="ER502" s="1">
        <v>0</v>
      </c>
      <c r="ES502" s="35">
        <v>0</v>
      </c>
      <c r="ET502" s="1">
        <v>0</v>
      </c>
      <c r="EU502" s="1">
        <v>0</v>
      </c>
      <c r="EV502" s="1">
        <v>0</v>
      </c>
      <c r="EW502" s="1">
        <v>0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f>SUMIF('[1]2026B and 2026F Details'!$AU:$AU,[1]GAE!$HZ502,'[1]2026B and 2026F Details'!DV:DV)</f>
        <v>0</v>
      </c>
      <c r="FS502" s="1">
        <f>SUMIF('[1]2026B and 2026F Details'!$AU:$AU,[1]GAE!$HZ502,'[1]2026B and 2026F Details'!DW:DW)</f>
        <v>0</v>
      </c>
      <c r="FT502" s="1">
        <f>SUMIF('[1]2026B and 2026F Details'!$AU:$AU,[1]GAE!$HZ502,'[1]2026B and 2026F Details'!DX:DX)</f>
        <v>0</v>
      </c>
      <c r="FU502" s="1">
        <f>SUMIF('[1]2026B and 2026F Details'!$AU:$AU,[1]GAE!$HZ502,'[1]2026B and 2026F Details'!DY:DY)</f>
        <v>0</v>
      </c>
      <c r="FV502" s="1">
        <f>SUMIF('[1]2026B and 2026F Details'!$AU:$AU,[1]GAE!$HZ502,'[1]2026B and 2026F Details'!DZ:DZ)</f>
        <v>0</v>
      </c>
      <c r="FW502" s="1">
        <f>SUMIF('[1]2026B and 2026F Details'!$AU:$AU,[1]GAE!$HZ502,'[1]2026B and 2026F Details'!EA:EA)</f>
        <v>0</v>
      </c>
      <c r="FX502" s="1">
        <f>SUMIF('[1]2026B and 2026F Details'!$AU:$AU,[1]GAE!$HZ502,'[1]2026B and 2026F Details'!EB:EB)</f>
        <v>0</v>
      </c>
      <c r="FY502" s="1">
        <f>SUMIF('[1]2026B and 2026F Details'!$AU:$AU,[1]GAE!$HZ502,'[1]2026B and 2026F Details'!EC:EC)</f>
        <v>0</v>
      </c>
      <c r="FZ502" s="1">
        <f>SUMIF('[1]2026B and 2026F Details'!$AU:$AU,[1]GAE!$HZ502,'[1]2026B and 2026F Details'!ED:ED)</f>
        <v>0</v>
      </c>
      <c r="GA502" s="1">
        <f>SUMIF('[1]2026B and 2026F Details'!$AU:$AU,[1]GAE!$HZ502,'[1]2026B and 2026F Details'!EE:EE)</f>
        <v>0</v>
      </c>
      <c r="GB502" s="1">
        <f>SUMIF('[1]2026B and 2026F Details'!$AU:$AU,[1]GAE!$HZ502,'[1]2026B and 2026F Details'!EF:EF)</f>
        <v>0</v>
      </c>
      <c r="GC502" s="1">
        <f>SUMIF('[1]2026B and 2026F Details'!$AU:$AU,[1]GAE!$HZ502,'[1]2026B and 2026F Details'!EG:EG)</f>
        <v>0</v>
      </c>
      <c r="GD502" t="s">
        <v>135</v>
      </c>
      <c r="GE502" t="s">
        <v>136</v>
      </c>
    </row>
    <row r="503" spans="1:187" x14ac:dyDescent="0.35">
      <c r="A503" t="s">
        <v>103</v>
      </c>
      <c r="B503" t="s">
        <v>104</v>
      </c>
      <c r="C503">
        <v>90133102</v>
      </c>
      <c r="D503">
        <v>61071004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229616.75</v>
      </c>
      <c r="L503" s="1">
        <v>0</v>
      </c>
      <c r="M503" s="1">
        <v>0</v>
      </c>
      <c r="N503" s="1">
        <v>0</v>
      </c>
      <c r="O503" s="1">
        <v>0</v>
      </c>
      <c r="P503" s="1">
        <v>329400</v>
      </c>
      <c r="Q503" s="1">
        <v>0</v>
      </c>
      <c r="R503" s="1">
        <v>0</v>
      </c>
      <c r="S503" s="1">
        <v>0</v>
      </c>
      <c r="T503" s="1">
        <v>0</v>
      </c>
      <c r="U503" s="1">
        <v>271480</v>
      </c>
      <c r="V503" s="1">
        <v>0</v>
      </c>
      <c r="W503" s="1">
        <v>0</v>
      </c>
      <c r="X503" s="1">
        <v>-229400</v>
      </c>
      <c r="Y503" s="1">
        <v>0</v>
      </c>
      <c r="Z503" s="1">
        <v>220660</v>
      </c>
      <c r="AA503" s="1">
        <v>0</v>
      </c>
      <c r="AB503" s="1">
        <v>210000</v>
      </c>
      <c r="AC503" s="1">
        <v>0</v>
      </c>
      <c r="AD503" s="1">
        <v>-100000</v>
      </c>
      <c r="AE503" s="1">
        <v>100000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172000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72916.666666666672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90000</v>
      </c>
      <c r="CI503" s="1">
        <v>0</v>
      </c>
      <c r="CJ503" s="1">
        <v>47000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X503" s="1">
        <v>72916.666666666672</v>
      </c>
      <c r="CY503" s="1">
        <v>72916.666666666672</v>
      </c>
      <c r="CZ503" s="1">
        <v>72916.666666666672</v>
      </c>
      <c r="DA503" s="1">
        <v>72916.666666666672</v>
      </c>
      <c r="DB503" s="1">
        <v>72916.666666666672</v>
      </c>
      <c r="DC503" s="1">
        <v>72916.666666666672</v>
      </c>
      <c r="DD503" s="1">
        <v>72916.666666666672</v>
      </c>
      <c r="DE503" s="1">
        <v>72916.666666666672</v>
      </c>
      <c r="DF503" s="1">
        <v>72916.666666666672</v>
      </c>
      <c r="DG503" s="1">
        <v>72916.666666666672</v>
      </c>
      <c r="DH503" s="1">
        <v>72916.666666666672</v>
      </c>
      <c r="DI503" s="1">
        <v>72916.666666666672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0</v>
      </c>
      <c r="EO503" s="1">
        <v>0</v>
      </c>
      <c r="EP503" s="1">
        <v>0</v>
      </c>
      <c r="EQ503" s="4">
        <v>0</v>
      </c>
      <c r="ER503" s="1">
        <v>0</v>
      </c>
      <c r="ES503" s="35">
        <v>0</v>
      </c>
      <c r="ET503" s="1">
        <v>0</v>
      </c>
      <c r="EU503" s="1">
        <v>0</v>
      </c>
      <c r="EV503" s="1">
        <v>0</v>
      </c>
      <c r="EW503" s="1">
        <v>0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f>SUMIF('[1]2026B and 2026F Details'!$AU:$AU,[1]GAE!$HZ503,'[1]2026B and 2026F Details'!DV:DV)</f>
        <v>0</v>
      </c>
      <c r="FS503" s="1">
        <f>SUMIF('[1]2026B and 2026F Details'!$AU:$AU,[1]GAE!$HZ503,'[1]2026B and 2026F Details'!DW:DW)</f>
        <v>0</v>
      </c>
      <c r="FT503" s="1">
        <f>SUMIF('[1]2026B and 2026F Details'!$AU:$AU,[1]GAE!$HZ503,'[1]2026B and 2026F Details'!DX:DX)</f>
        <v>0</v>
      </c>
      <c r="FU503" s="1">
        <f>SUMIF('[1]2026B and 2026F Details'!$AU:$AU,[1]GAE!$HZ503,'[1]2026B and 2026F Details'!DY:DY)</f>
        <v>0</v>
      </c>
      <c r="FV503" s="1">
        <f>SUMIF('[1]2026B and 2026F Details'!$AU:$AU,[1]GAE!$HZ503,'[1]2026B and 2026F Details'!DZ:DZ)</f>
        <v>0</v>
      </c>
      <c r="FW503" s="1">
        <f>SUMIF('[1]2026B and 2026F Details'!$AU:$AU,[1]GAE!$HZ503,'[1]2026B and 2026F Details'!EA:EA)</f>
        <v>0</v>
      </c>
      <c r="FX503" s="1">
        <f>SUMIF('[1]2026B and 2026F Details'!$AU:$AU,[1]GAE!$HZ503,'[1]2026B and 2026F Details'!EB:EB)</f>
        <v>0</v>
      </c>
      <c r="FY503" s="1">
        <f>SUMIF('[1]2026B and 2026F Details'!$AU:$AU,[1]GAE!$HZ503,'[1]2026B and 2026F Details'!EC:EC)</f>
        <v>0</v>
      </c>
      <c r="FZ503" s="1">
        <f>SUMIF('[1]2026B and 2026F Details'!$AU:$AU,[1]GAE!$HZ503,'[1]2026B and 2026F Details'!ED:ED)</f>
        <v>0</v>
      </c>
      <c r="GA503" s="1">
        <f>SUMIF('[1]2026B and 2026F Details'!$AU:$AU,[1]GAE!$HZ503,'[1]2026B and 2026F Details'!EE:EE)</f>
        <v>0</v>
      </c>
      <c r="GB503" s="1">
        <f>SUMIF('[1]2026B and 2026F Details'!$AU:$AU,[1]GAE!$HZ503,'[1]2026B and 2026F Details'!EF:EF)</f>
        <v>0</v>
      </c>
      <c r="GC503" s="1">
        <f>SUMIF('[1]2026B and 2026F Details'!$AU:$AU,[1]GAE!$HZ503,'[1]2026B and 2026F Details'!EG:EG)</f>
        <v>0</v>
      </c>
      <c r="GD503" t="s">
        <v>152</v>
      </c>
      <c r="GE503" t="s">
        <v>136</v>
      </c>
    </row>
    <row r="504" spans="1:187" x14ac:dyDescent="0.35">
      <c r="A504" t="s">
        <v>103</v>
      </c>
      <c r="B504" t="s">
        <v>104</v>
      </c>
      <c r="C504">
        <v>90111201</v>
      </c>
      <c r="D504">
        <v>61071003</v>
      </c>
      <c r="E504" s="1">
        <v>0</v>
      </c>
      <c r="F504" s="1">
        <v>0</v>
      </c>
      <c r="G504" s="1">
        <v>2000000</v>
      </c>
      <c r="H504" s="1">
        <v>0</v>
      </c>
      <c r="I504" s="1">
        <v>2000000</v>
      </c>
      <c r="J504" s="1">
        <v>0</v>
      </c>
      <c r="K504" s="1">
        <v>2000000</v>
      </c>
      <c r="L504" s="1">
        <v>0</v>
      </c>
      <c r="M504" s="1">
        <v>0</v>
      </c>
      <c r="N504" s="1">
        <v>2000000</v>
      </c>
      <c r="O504" s="1">
        <v>0</v>
      </c>
      <c r="P504" s="1">
        <v>0</v>
      </c>
      <c r="Q504" s="1">
        <v>0</v>
      </c>
      <c r="R504" s="1">
        <v>0</v>
      </c>
      <c r="S504" s="1">
        <v>2000000</v>
      </c>
      <c r="T504" s="1">
        <v>0</v>
      </c>
      <c r="U504" s="1">
        <v>0</v>
      </c>
      <c r="V504" s="1">
        <v>2000000</v>
      </c>
      <c r="W504" s="1">
        <v>0</v>
      </c>
      <c r="X504" s="1">
        <v>2000000</v>
      </c>
      <c r="Y504" s="1">
        <v>0</v>
      </c>
      <c r="Z504" s="1">
        <v>0</v>
      </c>
      <c r="AA504" s="1">
        <v>0</v>
      </c>
      <c r="AB504" s="1">
        <v>2000000</v>
      </c>
      <c r="AC504" s="1">
        <v>0</v>
      </c>
      <c r="AD504" s="1">
        <v>0</v>
      </c>
      <c r="AE504" s="1">
        <v>2000000</v>
      </c>
      <c r="AF504" s="1">
        <v>0</v>
      </c>
      <c r="AG504" s="1">
        <v>2000000</v>
      </c>
      <c r="AH504" s="1">
        <v>0</v>
      </c>
      <c r="AI504" s="1">
        <v>2000000</v>
      </c>
      <c r="AJ504" s="1">
        <v>0</v>
      </c>
      <c r="AK504" s="1">
        <v>0</v>
      </c>
      <c r="AL504" s="1">
        <v>2000000</v>
      </c>
      <c r="AM504" s="1">
        <v>-219642.84999999963</v>
      </c>
      <c r="AN504" s="1">
        <v>0</v>
      </c>
      <c r="AO504" s="1">
        <v>0</v>
      </c>
      <c r="AP504" s="1">
        <v>0</v>
      </c>
      <c r="AQ504" s="1">
        <v>1945089.28</v>
      </c>
      <c r="AR504" s="1">
        <v>0</v>
      </c>
      <c r="AS504" s="1">
        <v>0</v>
      </c>
      <c r="AT504" s="1">
        <v>0</v>
      </c>
      <c r="AU504" s="1">
        <v>1945089.28</v>
      </c>
      <c r="AV504" s="1">
        <v>0</v>
      </c>
      <c r="AW504" s="1">
        <v>0</v>
      </c>
      <c r="AX504" s="1">
        <v>1945089.2799999998</v>
      </c>
      <c r="AY504" s="1">
        <v>1945089.2800000003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4">
        <v>0</v>
      </c>
      <c r="ER504" s="1">
        <v>0</v>
      </c>
      <c r="ES504" s="35"/>
      <c r="ET504" s="1">
        <v>0</v>
      </c>
      <c r="EU504" s="1">
        <v>0</v>
      </c>
      <c r="EV504" s="1">
        <v>0</v>
      </c>
      <c r="EW504" s="1">
        <v>0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f>SUMIF('[1]2026B and 2026F Details'!$AU:$AU,[1]GAE!$HZ504,'[1]2026B and 2026F Details'!DV:DV)</f>
        <v>0</v>
      </c>
      <c r="FS504" s="1">
        <f>SUMIF('[1]2026B and 2026F Details'!$AU:$AU,[1]GAE!$HZ504,'[1]2026B and 2026F Details'!DW:DW)</f>
        <v>0</v>
      </c>
      <c r="FT504" s="1">
        <f>SUMIF('[1]2026B and 2026F Details'!$AU:$AU,[1]GAE!$HZ504,'[1]2026B and 2026F Details'!DX:DX)</f>
        <v>0</v>
      </c>
      <c r="FU504" s="1">
        <f>SUMIF('[1]2026B and 2026F Details'!$AU:$AU,[1]GAE!$HZ504,'[1]2026B and 2026F Details'!DY:DY)</f>
        <v>0</v>
      </c>
      <c r="FV504" s="1">
        <f>SUMIF('[1]2026B and 2026F Details'!$AU:$AU,[1]GAE!$HZ504,'[1]2026B and 2026F Details'!DZ:DZ)</f>
        <v>0</v>
      </c>
      <c r="FW504" s="1">
        <f>SUMIF('[1]2026B and 2026F Details'!$AU:$AU,[1]GAE!$HZ504,'[1]2026B and 2026F Details'!EA:EA)</f>
        <v>0</v>
      </c>
      <c r="FX504" s="1">
        <f>SUMIF('[1]2026B and 2026F Details'!$AU:$AU,[1]GAE!$HZ504,'[1]2026B and 2026F Details'!EB:EB)</f>
        <v>0</v>
      </c>
      <c r="FY504" s="1">
        <f>SUMIF('[1]2026B and 2026F Details'!$AU:$AU,[1]GAE!$HZ504,'[1]2026B and 2026F Details'!EC:EC)</f>
        <v>0</v>
      </c>
      <c r="FZ504" s="1">
        <f>SUMIF('[1]2026B and 2026F Details'!$AU:$AU,[1]GAE!$HZ504,'[1]2026B and 2026F Details'!ED:ED)</f>
        <v>0</v>
      </c>
      <c r="GA504" s="1">
        <f>SUMIF('[1]2026B and 2026F Details'!$AU:$AU,[1]GAE!$HZ504,'[1]2026B and 2026F Details'!EE:EE)</f>
        <v>0</v>
      </c>
      <c r="GB504" s="1">
        <f>SUMIF('[1]2026B and 2026F Details'!$AU:$AU,[1]GAE!$HZ504,'[1]2026B and 2026F Details'!EF:EF)</f>
        <v>0</v>
      </c>
      <c r="GC504" s="1">
        <f>SUMIF('[1]2026B and 2026F Details'!$AU:$AU,[1]GAE!$HZ504,'[1]2026B and 2026F Details'!EG:EG)</f>
        <v>0</v>
      </c>
      <c r="GD504" t="s">
        <v>135</v>
      </c>
      <c r="GE504" t="s">
        <v>153</v>
      </c>
    </row>
    <row r="505" spans="1:187" x14ac:dyDescent="0.35">
      <c r="A505" t="s">
        <v>103</v>
      </c>
      <c r="B505" t="s">
        <v>104</v>
      </c>
      <c r="C505">
        <v>80111201</v>
      </c>
      <c r="D505">
        <v>61071002</v>
      </c>
      <c r="E505" s="1">
        <v>0</v>
      </c>
      <c r="F505" s="1">
        <v>0</v>
      </c>
      <c r="G505" s="1">
        <v>2400</v>
      </c>
      <c r="H505" s="1">
        <v>0</v>
      </c>
      <c r="I505" s="1">
        <v>3450</v>
      </c>
      <c r="J505" s="1">
        <v>1350</v>
      </c>
      <c r="K505" s="1">
        <v>2550</v>
      </c>
      <c r="L505" s="1">
        <v>0</v>
      </c>
      <c r="M505" s="1">
        <v>1950</v>
      </c>
      <c r="N505" s="1">
        <v>0</v>
      </c>
      <c r="O505" s="1">
        <v>6450</v>
      </c>
      <c r="P505" s="1">
        <v>11400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4">
        <v>0</v>
      </c>
      <c r="ER505" s="1">
        <v>0</v>
      </c>
      <c r="ES505" s="35"/>
      <c r="ET505" s="1">
        <v>0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f>SUMIF('[1]2026B and 2026F Details'!$AU:$AU,[1]GAE!$HZ505,'[1]2026B and 2026F Details'!DV:DV)</f>
        <v>0</v>
      </c>
      <c r="FS505" s="1">
        <f>SUMIF('[1]2026B and 2026F Details'!$AU:$AU,[1]GAE!$HZ505,'[1]2026B and 2026F Details'!DW:DW)</f>
        <v>0</v>
      </c>
      <c r="FT505" s="1">
        <f>SUMIF('[1]2026B and 2026F Details'!$AU:$AU,[1]GAE!$HZ505,'[1]2026B and 2026F Details'!DX:DX)</f>
        <v>0</v>
      </c>
      <c r="FU505" s="1">
        <f>SUMIF('[1]2026B and 2026F Details'!$AU:$AU,[1]GAE!$HZ505,'[1]2026B and 2026F Details'!DY:DY)</f>
        <v>0</v>
      </c>
      <c r="FV505" s="1">
        <f>SUMIF('[1]2026B and 2026F Details'!$AU:$AU,[1]GAE!$HZ505,'[1]2026B and 2026F Details'!DZ:DZ)</f>
        <v>0</v>
      </c>
      <c r="FW505" s="1">
        <f>SUMIF('[1]2026B and 2026F Details'!$AU:$AU,[1]GAE!$HZ505,'[1]2026B and 2026F Details'!EA:EA)</f>
        <v>0</v>
      </c>
      <c r="FX505" s="1">
        <f>SUMIF('[1]2026B and 2026F Details'!$AU:$AU,[1]GAE!$HZ505,'[1]2026B and 2026F Details'!EB:EB)</f>
        <v>0</v>
      </c>
      <c r="FY505" s="1">
        <f>SUMIF('[1]2026B and 2026F Details'!$AU:$AU,[1]GAE!$HZ505,'[1]2026B and 2026F Details'!EC:EC)</f>
        <v>0</v>
      </c>
      <c r="FZ505" s="1">
        <f>SUMIF('[1]2026B and 2026F Details'!$AU:$AU,[1]GAE!$HZ505,'[1]2026B and 2026F Details'!ED:ED)</f>
        <v>0</v>
      </c>
      <c r="GA505" s="1">
        <f>SUMIF('[1]2026B and 2026F Details'!$AU:$AU,[1]GAE!$HZ505,'[1]2026B and 2026F Details'!EE:EE)</f>
        <v>0</v>
      </c>
      <c r="GB505" s="1">
        <f>SUMIF('[1]2026B and 2026F Details'!$AU:$AU,[1]GAE!$HZ505,'[1]2026B and 2026F Details'!EF:EF)</f>
        <v>0</v>
      </c>
      <c r="GC505" s="1">
        <f>SUMIF('[1]2026B and 2026F Details'!$AU:$AU,[1]GAE!$HZ505,'[1]2026B and 2026F Details'!EG:EG)</f>
        <v>0</v>
      </c>
      <c r="GD505" t="s">
        <v>135</v>
      </c>
      <c r="GE505" t="s">
        <v>154</v>
      </c>
    </row>
    <row r="506" spans="1:187" x14ac:dyDescent="0.35">
      <c r="A506" t="s">
        <v>103</v>
      </c>
      <c r="B506" t="s">
        <v>104</v>
      </c>
      <c r="C506">
        <v>80122101</v>
      </c>
      <c r="D506">
        <v>61071002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300</v>
      </c>
      <c r="L506" s="1">
        <v>0</v>
      </c>
      <c r="M506" s="1">
        <v>300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4">
        <v>0</v>
      </c>
      <c r="ER506" s="1">
        <v>0</v>
      </c>
      <c r="ES506" s="35"/>
      <c r="ET506" s="1">
        <v>0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f>SUMIF('[1]2026B and 2026F Details'!$AU:$AU,[1]GAE!$HZ506,'[1]2026B and 2026F Details'!DV:DV)</f>
        <v>0</v>
      </c>
      <c r="FS506" s="1">
        <f>SUMIF('[1]2026B and 2026F Details'!$AU:$AU,[1]GAE!$HZ506,'[1]2026B and 2026F Details'!DW:DW)</f>
        <v>0</v>
      </c>
      <c r="FT506" s="1">
        <f>SUMIF('[1]2026B and 2026F Details'!$AU:$AU,[1]GAE!$HZ506,'[1]2026B and 2026F Details'!DX:DX)</f>
        <v>0</v>
      </c>
      <c r="FU506" s="1">
        <f>SUMIF('[1]2026B and 2026F Details'!$AU:$AU,[1]GAE!$HZ506,'[1]2026B and 2026F Details'!DY:DY)</f>
        <v>0</v>
      </c>
      <c r="FV506" s="1">
        <f>SUMIF('[1]2026B and 2026F Details'!$AU:$AU,[1]GAE!$HZ506,'[1]2026B and 2026F Details'!DZ:DZ)</f>
        <v>0</v>
      </c>
      <c r="FW506" s="1">
        <f>SUMIF('[1]2026B and 2026F Details'!$AU:$AU,[1]GAE!$HZ506,'[1]2026B and 2026F Details'!EA:EA)</f>
        <v>0</v>
      </c>
      <c r="FX506" s="1">
        <f>SUMIF('[1]2026B and 2026F Details'!$AU:$AU,[1]GAE!$HZ506,'[1]2026B and 2026F Details'!EB:EB)</f>
        <v>0</v>
      </c>
      <c r="FY506" s="1">
        <f>SUMIF('[1]2026B and 2026F Details'!$AU:$AU,[1]GAE!$HZ506,'[1]2026B and 2026F Details'!EC:EC)</f>
        <v>0</v>
      </c>
      <c r="FZ506" s="1">
        <f>SUMIF('[1]2026B and 2026F Details'!$AU:$AU,[1]GAE!$HZ506,'[1]2026B and 2026F Details'!ED:ED)</f>
        <v>0</v>
      </c>
      <c r="GA506" s="1">
        <f>SUMIF('[1]2026B and 2026F Details'!$AU:$AU,[1]GAE!$HZ506,'[1]2026B and 2026F Details'!EE:EE)</f>
        <v>0</v>
      </c>
      <c r="GB506" s="1">
        <f>SUMIF('[1]2026B and 2026F Details'!$AU:$AU,[1]GAE!$HZ506,'[1]2026B and 2026F Details'!EF:EF)</f>
        <v>0</v>
      </c>
      <c r="GC506" s="1">
        <f>SUMIF('[1]2026B and 2026F Details'!$AU:$AU,[1]GAE!$HZ506,'[1]2026B and 2026F Details'!EG:EG)</f>
        <v>0</v>
      </c>
      <c r="GD506" t="s">
        <v>135</v>
      </c>
      <c r="GE506" t="s">
        <v>154</v>
      </c>
    </row>
    <row r="507" spans="1:187" x14ac:dyDescent="0.35">
      <c r="A507" t="s">
        <v>103</v>
      </c>
      <c r="B507" t="s">
        <v>104</v>
      </c>
      <c r="C507" s="3">
        <v>80123101</v>
      </c>
      <c r="D507" s="3">
        <v>61071002</v>
      </c>
      <c r="E507" s="1">
        <v>-212730.64</v>
      </c>
      <c r="F507" s="1">
        <v>242180.64</v>
      </c>
      <c r="G507" s="1">
        <v>1035862</v>
      </c>
      <c r="H507" s="1">
        <v>21650</v>
      </c>
      <c r="I507" s="1">
        <v>1796775</v>
      </c>
      <c r="J507" s="1">
        <v>1294635</v>
      </c>
      <c r="K507" s="1">
        <v>132493.20000000019</v>
      </c>
      <c r="L507" s="1">
        <v>2690770.3999999994</v>
      </c>
      <c r="M507" s="1">
        <v>-2125225.0699999994</v>
      </c>
      <c r="N507" s="1">
        <v>677038.39999999944</v>
      </c>
      <c r="O507" s="1">
        <v>35316</v>
      </c>
      <c r="P507" s="1">
        <v>2945699.08</v>
      </c>
      <c r="Q507" s="1">
        <v>-455735</v>
      </c>
      <c r="R507" s="1">
        <v>874690</v>
      </c>
      <c r="S507" s="1">
        <v>0</v>
      </c>
      <c r="T507" s="1">
        <v>374206.05000000005</v>
      </c>
      <c r="U507" s="1">
        <v>-325406.05000000005</v>
      </c>
      <c r="V507" s="1">
        <v>1223825.5</v>
      </c>
      <c r="W507" s="1">
        <v>196033.37000000011</v>
      </c>
      <c r="X507" s="1">
        <v>72674.799999999814</v>
      </c>
      <c r="Y507" s="1">
        <v>-32886.799999999814</v>
      </c>
      <c r="Z507" s="1">
        <v>207780</v>
      </c>
      <c r="AA507" s="1">
        <v>551175</v>
      </c>
      <c r="AB507" s="1">
        <v>6131582.2700000005</v>
      </c>
      <c r="AC507" s="1">
        <v>12819</v>
      </c>
      <c r="AD507" s="1">
        <v>2181</v>
      </c>
      <c r="AE507" s="1">
        <v>3273909.19</v>
      </c>
      <c r="AF507" s="1">
        <v>1893277.2399999998</v>
      </c>
      <c r="AG507" s="1">
        <v>408744.6400000006</v>
      </c>
      <c r="AH507" s="1">
        <v>861964.25</v>
      </c>
      <c r="AI507" s="1">
        <v>1089174.25</v>
      </c>
      <c r="AJ507" s="1">
        <v>1297272.4399999995</v>
      </c>
      <c r="AK507" s="1">
        <v>1007712.6500000004</v>
      </c>
      <c r="AL507" s="1">
        <v>1185116.4900000002</v>
      </c>
      <c r="AM507" s="1">
        <v>2500</v>
      </c>
      <c r="AN507" s="1">
        <v>936667.3200000003</v>
      </c>
      <c r="AO507" s="1">
        <v>-147200</v>
      </c>
      <c r="AP507" s="1">
        <v>231622</v>
      </c>
      <c r="AQ507" s="1">
        <v>88541.68</v>
      </c>
      <c r="AR507" s="1">
        <v>34432.800000000017</v>
      </c>
      <c r="AS507" s="1">
        <v>334275.59999999998</v>
      </c>
      <c r="AT507" s="1">
        <v>-279118.39999999997</v>
      </c>
      <c r="AU507" s="1">
        <v>33454.799999999988</v>
      </c>
      <c r="AV507" s="1">
        <v>0</v>
      </c>
      <c r="AW507" s="1">
        <v>0</v>
      </c>
      <c r="AX507" s="1">
        <v>206232</v>
      </c>
      <c r="AY507" s="1">
        <v>35913.599999999977</v>
      </c>
      <c r="AZ507" s="1">
        <v>1906617.1999999997</v>
      </c>
      <c r="BA507" s="1">
        <v>605805.46666666691</v>
      </c>
      <c r="BB507" s="1">
        <v>0</v>
      </c>
      <c r="BC507" s="1">
        <v>247299.31</v>
      </c>
      <c r="BD507" s="1">
        <v>-203910.64</v>
      </c>
      <c r="BE507" s="1">
        <v>93278.400000000023</v>
      </c>
      <c r="BF507" s="1">
        <v>0</v>
      </c>
      <c r="BG507" s="1">
        <v>112242.56</v>
      </c>
      <c r="BH507" s="1">
        <v>69744</v>
      </c>
      <c r="BI507" s="1">
        <v>0</v>
      </c>
      <c r="BJ507" s="1">
        <v>0</v>
      </c>
      <c r="BK507" s="1">
        <v>61344</v>
      </c>
      <c r="BL507" s="1">
        <v>27744</v>
      </c>
      <c r="BM507" s="1">
        <v>270650</v>
      </c>
      <c r="BN507" s="1">
        <v>0</v>
      </c>
      <c r="BO507" s="1">
        <v>0</v>
      </c>
      <c r="BP507" s="1">
        <v>9966</v>
      </c>
      <c r="BQ507" s="1">
        <v>25896</v>
      </c>
      <c r="BR507" s="1">
        <v>0</v>
      </c>
      <c r="BS507" s="1">
        <v>8181.5999999999985</v>
      </c>
      <c r="BT507" s="1">
        <v>0</v>
      </c>
      <c r="BU507" s="1">
        <v>79415.040000000008</v>
      </c>
      <c r="BV507" s="1">
        <v>58503</v>
      </c>
      <c r="BW507" s="1">
        <v>11448</v>
      </c>
      <c r="BX507" s="1">
        <v>22053.599999999977</v>
      </c>
      <c r="BY507" s="1">
        <v>1357573.44</v>
      </c>
      <c r="BZ507" s="1">
        <v>4500</v>
      </c>
      <c r="CA507" s="1">
        <v>0</v>
      </c>
      <c r="CB507" s="1">
        <v>29441.279999999999</v>
      </c>
      <c r="CC507" s="1">
        <v>59849.600000000006</v>
      </c>
      <c r="CD507" s="1">
        <v>1733128.19</v>
      </c>
      <c r="CE507" s="1">
        <v>9000.0000000002328</v>
      </c>
      <c r="CF507" s="1">
        <v>33382.399999999907</v>
      </c>
      <c r="CG507" s="1">
        <v>16478.40000000014</v>
      </c>
      <c r="CH507" s="1">
        <v>6000</v>
      </c>
      <c r="CI507" s="1">
        <v>809075.54</v>
      </c>
      <c r="CJ507" s="1">
        <v>22820</v>
      </c>
      <c r="CK507" s="1">
        <v>-17967.200000000186</v>
      </c>
      <c r="CL507" s="1">
        <v>3018048</v>
      </c>
      <c r="CM507" s="1">
        <v>6700</v>
      </c>
      <c r="CN507" s="1">
        <v>74243.600000000093</v>
      </c>
      <c r="CO507" s="1">
        <v>10898.610000000002</v>
      </c>
      <c r="CP507" s="1">
        <v>6352</v>
      </c>
      <c r="CQ507" s="1">
        <v>307054.8</v>
      </c>
      <c r="CR507" s="1">
        <v>14868.75</v>
      </c>
      <c r="CX507" s="1">
        <v>605805.46666666691</v>
      </c>
      <c r="CY507" s="1">
        <v>605805.46666666691</v>
      </c>
      <c r="CZ507" s="1">
        <v>605805.46666666691</v>
      </c>
      <c r="DA507" s="1">
        <v>605805.46666666691</v>
      </c>
      <c r="DB507" s="1">
        <v>605805.46666666691</v>
      </c>
      <c r="DC507" s="1">
        <v>605805.46666666691</v>
      </c>
      <c r="DD507" s="1">
        <v>605805.46666666691</v>
      </c>
      <c r="DE507" s="1">
        <v>605805.46666666691</v>
      </c>
      <c r="DF507" s="1">
        <v>605805.46666666691</v>
      </c>
      <c r="DG507" s="1">
        <v>605805.46666666691</v>
      </c>
      <c r="DH507" s="1">
        <v>605805.46666666691</v>
      </c>
      <c r="DI507" s="1">
        <v>605805.46666666691</v>
      </c>
      <c r="DJ507" s="1">
        <v>0</v>
      </c>
      <c r="DK507" s="1">
        <v>247299.31</v>
      </c>
      <c r="DL507" s="1">
        <v>-203910.64</v>
      </c>
      <c r="DM507" s="1">
        <v>93278.400000000023</v>
      </c>
      <c r="DN507" s="1">
        <v>0</v>
      </c>
      <c r="DO507" s="1">
        <v>112242.56</v>
      </c>
      <c r="DP507" s="1">
        <v>69744</v>
      </c>
      <c r="DQ507" s="1">
        <v>0</v>
      </c>
      <c r="DR507" s="1">
        <v>0</v>
      </c>
      <c r="DS507" s="1">
        <v>61344</v>
      </c>
      <c r="DT507" s="1">
        <v>27744</v>
      </c>
      <c r="DU507" s="1">
        <v>270650</v>
      </c>
      <c r="DV507" s="1">
        <v>0</v>
      </c>
      <c r="DW507" s="1">
        <v>0</v>
      </c>
      <c r="DX507" s="1">
        <v>9966</v>
      </c>
      <c r="DY507" s="1">
        <v>25896</v>
      </c>
      <c r="DZ507" s="1">
        <v>0</v>
      </c>
      <c r="EA507" s="1">
        <v>8181.5999999999985</v>
      </c>
      <c r="EB507" s="1">
        <v>0</v>
      </c>
      <c r="EC507" s="1">
        <v>79415.040000000008</v>
      </c>
      <c r="ED507" s="1">
        <v>58503</v>
      </c>
      <c r="EE507" s="1">
        <v>11448</v>
      </c>
      <c r="EF507" s="1">
        <v>22053.599999999977</v>
      </c>
      <c r="EG507" s="1">
        <v>1357573.44</v>
      </c>
      <c r="EH507" s="1">
        <v>0</v>
      </c>
      <c r="EI507" s="1">
        <v>0</v>
      </c>
      <c r="EJ507" s="1">
        <v>9966</v>
      </c>
      <c r="EK507" s="1">
        <v>25896</v>
      </c>
      <c r="EL507" s="1">
        <v>0</v>
      </c>
      <c r="EM507" s="1">
        <v>8181.5999999999985</v>
      </c>
      <c r="EN507" s="1">
        <v>0</v>
      </c>
      <c r="EO507" s="1">
        <v>79415.040000000008</v>
      </c>
      <c r="EP507" s="1">
        <v>58503</v>
      </c>
      <c r="EQ507" s="4">
        <v>11448</v>
      </c>
      <c r="ER507" s="1">
        <v>22053.599999999977</v>
      </c>
      <c r="ES507" s="35">
        <v>3816327.6400000015</v>
      </c>
      <c r="ET507" s="1">
        <v>502649.24</v>
      </c>
      <c r="EU507" s="1">
        <v>502649.24</v>
      </c>
      <c r="EV507" s="1">
        <v>502649.24</v>
      </c>
      <c r="EW507" s="1">
        <v>502649.24</v>
      </c>
      <c r="EX507" s="1">
        <v>502649.24</v>
      </c>
      <c r="EY507" s="1">
        <v>502649.24</v>
      </c>
      <c r="EZ507" s="1">
        <v>502649.24</v>
      </c>
      <c r="FA507" s="1">
        <v>502649.24</v>
      </c>
      <c r="FB507" s="1">
        <v>502649.24</v>
      </c>
      <c r="FC507" s="1">
        <v>502649.24</v>
      </c>
      <c r="FD507" s="1">
        <v>502649.24</v>
      </c>
      <c r="FE507" s="1">
        <v>502649.24</v>
      </c>
      <c r="FF507" s="1">
        <v>0</v>
      </c>
      <c r="FG507" s="1">
        <v>364818.18181818241</v>
      </c>
      <c r="FH507" s="1">
        <v>364818.18181818241</v>
      </c>
      <c r="FI507" s="1">
        <v>364818.18181818241</v>
      </c>
      <c r="FJ507" s="1">
        <v>364818.18181818241</v>
      </c>
      <c r="FK507" s="1">
        <v>364818.18181818241</v>
      </c>
      <c r="FL507" s="1">
        <v>364818.18181818241</v>
      </c>
      <c r="FM507" s="1">
        <v>364818.18181818241</v>
      </c>
      <c r="FN507" s="1">
        <v>364818.18181818241</v>
      </c>
      <c r="FO507" s="1">
        <v>364818.18181818241</v>
      </c>
      <c r="FP507" s="1">
        <v>364818.18181818241</v>
      </c>
      <c r="FQ507" s="1">
        <v>364818.18181818241</v>
      </c>
      <c r="FR507" s="1">
        <f>SUMIF('[1]2026B and 2026F Details'!$AU:$AU,[1]GAE!$HZ507,'[1]2026B and 2026F Details'!DV:DV)</f>
        <v>0</v>
      </c>
      <c r="FS507" s="1">
        <f>SUMIF('[1]2026B and 2026F Details'!$AU:$AU,[1]GAE!$HZ507,'[1]2026B and 2026F Details'!DW:DW)</f>
        <v>0</v>
      </c>
      <c r="FT507" s="1">
        <f>SUMIF('[1]2026B and 2026F Details'!$AU:$AU,[1]GAE!$HZ507,'[1]2026B and 2026F Details'!DX:DX)</f>
        <v>0</v>
      </c>
      <c r="FU507" s="1">
        <f>SUMIF('[1]2026B and 2026F Details'!$AU:$AU,[1]GAE!$HZ507,'[1]2026B and 2026F Details'!DY:DY)</f>
        <v>0</v>
      </c>
      <c r="FV507" s="1">
        <f>SUMIF('[1]2026B and 2026F Details'!$AU:$AU,[1]GAE!$HZ507,'[1]2026B and 2026F Details'!DZ:DZ)</f>
        <v>0</v>
      </c>
      <c r="FW507" s="1">
        <f>SUMIF('[1]2026B and 2026F Details'!$AU:$AU,[1]GAE!$HZ507,'[1]2026B and 2026F Details'!EA:EA)</f>
        <v>0</v>
      </c>
      <c r="FX507" s="1">
        <f>SUMIF('[1]2026B and 2026F Details'!$AU:$AU,[1]GAE!$HZ507,'[1]2026B and 2026F Details'!EB:EB)</f>
        <v>0</v>
      </c>
      <c r="FY507" s="1">
        <f>SUMIF('[1]2026B and 2026F Details'!$AU:$AU,[1]GAE!$HZ507,'[1]2026B and 2026F Details'!EC:EC)</f>
        <v>0</v>
      </c>
      <c r="FZ507" s="1">
        <f>SUMIF('[1]2026B and 2026F Details'!$AU:$AU,[1]GAE!$HZ507,'[1]2026B and 2026F Details'!ED:ED)</f>
        <v>0</v>
      </c>
      <c r="GA507" s="1">
        <f>SUMIF('[1]2026B and 2026F Details'!$AU:$AU,[1]GAE!$HZ507,'[1]2026B and 2026F Details'!EE:EE)</f>
        <v>0</v>
      </c>
      <c r="GB507" s="1">
        <f>SUMIF('[1]2026B and 2026F Details'!$AU:$AU,[1]GAE!$HZ507,'[1]2026B and 2026F Details'!EF:EF)</f>
        <v>0</v>
      </c>
      <c r="GC507" s="1">
        <f>SUMIF('[1]2026B and 2026F Details'!$AU:$AU,[1]GAE!$HZ507,'[1]2026B and 2026F Details'!EG:EG)</f>
        <v>0</v>
      </c>
      <c r="GD507" t="s">
        <v>135</v>
      </c>
      <c r="GE507" t="s">
        <v>154</v>
      </c>
    </row>
    <row r="508" spans="1:187" x14ac:dyDescent="0.35">
      <c r="A508" t="s">
        <v>103</v>
      </c>
      <c r="B508" t="s">
        <v>104</v>
      </c>
      <c r="C508" s="10">
        <v>80123101</v>
      </c>
      <c r="D508" s="11">
        <v>61071005</v>
      </c>
      <c r="E508" s="1">
        <v>62600</v>
      </c>
      <c r="F508" s="1">
        <v>62600</v>
      </c>
      <c r="G508" s="1">
        <v>62600</v>
      </c>
      <c r="H508" s="1">
        <v>62600</v>
      </c>
      <c r="I508" s="1">
        <v>62600</v>
      </c>
      <c r="J508" s="1">
        <v>62600</v>
      </c>
      <c r="K508" s="1">
        <v>62600</v>
      </c>
      <c r="L508" s="1">
        <v>62600</v>
      </c>
      <c r="M508" s="1">
        <v>62600</v>
      </c>
      <c r="N508" s="1">
        <v>62600</v>
      </c>
      <c r="O508" s="1">
        <v>62600</v>
      </c>
      <c r="P508" s="1">
        <v>62600</v>
      </c>
      <c r="Q508" s="1">
        <v>62000</v>
      </c>
      <c r="R508" s="1">
        <v>60000</v>
      </c>
      <c r="S508" s="1">
        <v>62000</v>
      </c>
      <c r="T508" s="1">
        <v>122000</v>
      </c>
      <c r="U508" s="1">
        <v>52000</v>
      </c>
      <c r="V508" s="1">
        <v>52000</v>
      </c>
      <c r="W508" s="1">
        <v>72000</v>
      </c>
      <c r="X508" s="1">
        <v>72000</v>
      </c>
      <c r="Y508" s="1">
        <v>122000</v>
      </c>
      <c r="Z508" s="1">
        <v>72000</v>
      </c>
      <c r="AA508" s="1">
        <v>72000</v>
      </c>
      <c r="AB508" s="1">
        <v>72000</v>
      </c>
      <c r="AC508" s="1">
        <v>62000</v>
      </c>
      <c r="AD508" s="1">
        <v>52000</v>
      </c>
      <c r="AE508" s="1">
        <v>72000</v>
      </c>
      <c r="AF508" s="1">
        <v>72000</v>
      </c>
      <c r="AG508" s="1">
        <v>72000</v>
      </c>
      <c r="AH508" s="1">
        <v>72000</v>
      </c>
      <c r="AI508" s="1">
        <v>72000</v>
      </c>
      <c r="AJ508" s="1">
        <v>72000</v>
      </c>
      <c r="AK508" s="1">
        <v>72000</v>
      </c>
      <c r="AL508" s="1">
        <v>93000</v>
      </c>
      <c r="AM508" s="1">
        <v>86000</v>
      </c>
      <c r="AN508" s="1">
        <v>-11000</v>
      </c>
      <c r="AO508" s="1">
        <v>79000</v>
      </c>
      <c r="AP508" s="1">
        <v>79000</v>
      </c>
      <c r="AQ508" s="1">
        <v>79000</v>
      </c>
      <c r="AR508" s="1">
        <v>79000</v>
      </c>
      <c r="AS508" s="1">
        <v>79000</v>
      </c>
      <c r="AT508" s="1">
        <v>79000</v>
      </c>
      <c r="AU508" s="1">
        <v>79000</v>
      </c>
      <c r="AV508" s="1">
        <v>79000</v>
      </c>
      <c r="AW508" s="1">
        <v>79000</v>
      </c>
      <c r="AX508" s="1">
        <v>69000</v>
      </c>
      <c r="AY508" s="1">
        <v>89000</v>
      </c>
      <c r="AZ508" s="1">
        <v>109000</v>
      </c>
      <c r="BA508" s="1">
        <v>69000</v>
      </c>
      <c r="BB508" s="1">
        <v>39000</v>
      </c>
      <c r="BC508" s="1">
        <v>69000</v>
      </c>
      <c r="BD508" s="1">
        <v>67000</v>
      </c>
      <c r="BE508" s="1">
        <v>71000</v>
      </c>
      <c r="BF508" s="1">
        <v>69000</v>
      </c>
      <c r="BG508" s="1">
        <v>69000</v>
      </c>
      <c r="BH508" s="1">
        <v>69000</v>
      </c>
      <c r="BI508" s="1">
        <v>69000</v>
      </c>
      <c r="BJ508" s="1">
        <v>69000</v>
      </c>
      <c r="BK508" s="1">
        <v>69000</v>
      </c>
      <c r="BL508" s="1">
        <v>69000</v>
      </c>
      <c r="BM508" s="1">
        <v>69000</v>
      </c>
      <c r="BN508" s="1">
        <v>69000</v>
      </c>
      <c r="BO508" s="1">
        <v>69000</v>
      </c>
      <c r="BP508" s="1">
        <v>69000</v>
      </c>
      <c r="BQ508" s="1">
        <v>69000</v>
      </c>
      <c r="BR508" s="1">
        <v>69000</v>
      </c>
      <c r="BS508" s="1">
        <v>69000</v>
      </c>
      <c r="BT508" s="1">
        <v>69000</v>
      </c>
      <c r="BU508" s="1">
        <v>69000</v>
      </c>
      <c r="BV508" s="1">
        <v>69000</v>
      </c>
      <c r="BW508" s="1">
        <v>69000</v>
      </c>
      <c r="BX508" s="1">
        <v>69000</v>
      </c>
      <c r="BY508" s="1">
        <v>69000</v>
      </c>
      <c r="BZ508" s="1">
        <v>69000</v>
      </c>
      <c r="CA508" s="1">
        <v>69000</v>
      </c>
      <c r="CB508" s="1">
        <v>69000</v>
      </c>
      <c r="CC508" s="1">
        <v>69000</v>
      </c>
      <c r="CD508" s="1">
        <v>-111000</v>
      </c>
      <c r="CE508" s="1">
        <v>249000</v>
      </c>
      <c r="CF508" s="1">
        <v>69000</v>
      </c>
      <c r="CG508" s="1">
        <v>69000</v>
      </c>
      <c r="CH508" s="1">
        <v>-51000</v>
      </c>
      <c r="CI508" s="1">
        <v>37000</v>
      </c>
      <c r="CJ508" s="1">
        <v>87000</v>
      </c>
      <c r="CK508" s="1">
        <v>107000</v>
      </c>
      <c r="CL508" s="1">
        <v>67000</v>
      </c>
      <c r="CM508" s="1">
        <v>67000</v>
      </c>
      <c r="CN508" s="1">
        <v>27000</v>
      </c>
      <c r="CO508" s="1">
        <v>107000</v>
      </c>
      <c r="CP508" s="1">
        <v>67000</v>
      </c>
      <c r="CQ508" s="1">
        <v>37000</v>
      </c>
      <c r="CR508" s="1">
        <v>97000</v>
      </c>
      <c r="CX508" s="1">
        <v>69000</v>
      </c>
      <c r="CY508" s="1">
        <v>69000</v>
      </c>
      <c r="CZ508" s="1">
        <v>69000</v>
      </c>
      <c r="DA508" s="1">
        <v>69000</v>
      </c>
      <c r="DB508" s="1">
        <v>69000</v>
      </c>
      <c r="DC508" s="1">
        <v>69000</v>
      </c>
      <c r="DD508" s="1">
        <v>69000</v>
      </c>
      <c r="DE508" s="1">
        <v>69000</v>
      </c>
      <c r="DF508" s="1">
        <v>69000</v>
      </c>
      <c r="DG508" s="1">
        <v>69000</v>
      </c>
      <c r="DH508" s="1">
        <v>69000</v>
      </c>
      <c r="DI508" s="1">
        <v>69000</v>
      </c>
      <c r="DJ508" s="1">
        <v>39000</v>
      </c>
      <c r="DK508" s="1">
        <v>69000</v>
      </c>
      <c r="DL508" s="1">
        <v>67000</v>
      </c>
      <c r="DM508" s="1">
        <v>71000</v>
      </c>
      <c r="DN508" s="1">
        <v>69000</v>
      </c>
      <c r="DO508" s="1">
        <v>69000</v>
      </c>
      <c r="DP508" s="1">
        <v>69000</v>
      </c>
      <c r="DQ508" s="1">
        <v>69000</v>
      </c>
      <c r="DR508" s="1">
        <v>69000</v>
      </c>
      <c r="DS508" s="1">
        <v>69000</v>
      </c>
      <c r="DT508" s="1">
        <v>69000</v>
      </c>
      <c r="DU508" s="1">
        <v>69000</v>
      </c>
      <c r="DV508" s="1">
        <v>69000</v>
      </c>
      <c r="DW508" s="1">
        <v>69000</v>
      </c>
      <c r="DX508" s="1">
        <v>69000</v>
      </c>
      <c r="DY508" s="1">
        <v>69000</v>
      </c>
      <c r="DZ508" s="1">
        <v>69000</v>
      </c>
      <c r="EA508" s="1">
        <v>69000</v>
      </c>
      <c r="EB508" s="1">
        <v>69000</v>
      </c>
      <c r="EC508" s="1">
        <v>69000</v>
      </c>
      <c r="ED508" s="1">
        <v>69000</v>
      </c>
      <c r="EE508" s="1">
        <v>69000</v>
      </c>
      <c r="EF508" s="1">
        <v>69000</v>
      </c>
      <c r="EG508" s="1">
        <v>69000</v>
      </c>
      <c r="EH508" s="1">
        <v>69000</v>
      </c>
      <c r="EI508" s="1">
        <v>69000</v>
      </c>
      <c r="EJ508" s="1">
        <v>69000</v>
      </c>
      <c r="EK508" s="1">
        <v>69000</v>
      </c>
      <c r="EL508" s="1">
        <v>69000</v>
      </c>
      <c r="EM508" s="1">
        <v>69000</v>
      </c>
      <c r="EN508" s="1">
        <v>69000</v>
      </c>
      <c r="EO508" s="1">
        <v>69000</v>
      </c>
      <c r="EP508" s="1">
        <v>69000</v>
      </c>
      <c r="EQ508" s="4">
        <v>69000</v>
      </c>
      <c r="ER508" s="1">
        <v>69000</v>
      </c>
      <c r="ES508" s="35">
        <v>69000</v>
      </c>
      <c r="ET508" s="1">
        <v>70666.666666666672</v>
      </c>
      <c r="EU508" s="1">
        <v>70666.666666666672</v>
      </c>
      <c r="EV508" s="1">
        <v>70666.666666666672</v>
      </c>
      <c r="EW508" s="1">
        <v>70666.666666666672</v>
      </c>
      <c r="EX508" s="1">
        <v>70666.666666666672</v>
      </c>
      <c r="EY508" s="1">
        <v>70666.666666666672</v>
      </c>
      <c r="EZ508" s="1">
        <v>70666.666666666672</v>
      </c>
      <c r="FA508" s="1">
        <v>70666.666666666672</v>
      </c>
      <c r="FB508" s="1">
        <v>70666.666666666672</v>
      </c>
      <c r="FC508" s="1">
        <v>70666.666666666672</v>
      </c>
      <c r="FD508" s="1">
        <v>70666.666666666672</v>
      </c>
      <c r="FE508" s="1">
        <v>70666.666666666672</v>
      </c>
      <c r="FF508" s="1">
        <v>90666.666666666672</v>
      </c>
      <c r="FG508" s="1">
        <v>90666.666666666672</v>
      </c>
      <c r="FH508" s="1">
        <v>90666.666666666672</v>
      </c>
      <c r="FI508" s="1">
        <v>90666.666666666672</v>
      </c>
      <c r="FJ508" s="1">
        <v>90666.666666666672</v>
      </c>
      <c r="FK508" s="1">
        <v>90666.666666666672</v>
      </c>
      <c r="FL508" s="1">
        <v>90666.666666666672</v>
      </c>
      <c r="FM508" s="1">
        <v>90666.666666666672</v>
      </c>
      <c r="FN508" s="1">
        <v>90666.666666666672</v>
      </c>
      <c r="FO508" s="1">
        <v>90666.666666666672</v>
      </c>
      <c r="FP508" s="1">
        <v>90666.666666666672</v>
      </c>
      <c r="FQ508" s="1">
        <v>90666.666666666672</v>
      </c>
      <c r="FR508" s="1">
        <f>SUMIF('[1]2026B and 2026F Details'!$AU:$AU,[1]GAE!$HZ508,'[1]2026B and 2026F Details'!DV:DV)</f>
        <v>0</v>
      </c>
      <c r="FS508" s="1">
        <f>SUMIF('[1]2026B and 2026F Details'!$AU:$AU,[1]GAE!$HZ508,'[1]2026B and 2026F Details'!DW:DW)</f>
        <v>0</v>
      </c>
      <c r="FT508" s="1">
        <f>SUMIF('[1]2026B and 2026F Details'!$AU:$AU,[1]GAE!$HZ508,'[1]2026B and 2026F Details'!DX:DX)</f>
        <v>0</v>
      </c>
      <c r="FU508" s="1">
        <f>SUMIF('[1]2026B and 2026F Details'!$AU:$AU,[1]GAE!$HZ508,'[1]2026B and 2026F Details'!DY:DY)</f>
        <v>0</v>
      </c>
      <c r="FV508" s="1">
        <f>SUMIF('[1]2026B and 2026F Details'!$AU:$AU,[1]GAE!$HZ508,'[1]2026B and 2026F Details'!DZ:DZ)</f>
        <v>0</v>
      </c>
      <c r="FW508" s="1">
        <f>SUMIF('[1]2026B and 2026F Details'!$AU:$AU,[1]GAE!$HZ508,'[1]2026B and 2026F Details'!EA:EA)</f>
        <v>0</v>
      </c>
      <c r="FX508" s="1">
        <f>SUMIF('[1]2026B and 2026F Details'!$AU:$AU,[1]GAE!$HZ508,'[1]2026B and 2026F Details'!EB:EB)</f>
        <v>0</v>
      </c>
      <c r="FY508" s="1">
        <f>SUMIF('[1]2026B and 2026F Details'!$AU:$AU,[1]GAE!$HZ508,'[1]2026B and 2026F Details'!EC:EC)</f>
        <v>0</v>
      </c>
      <c r="FZ508" s="1">
        <f>SUMIF('[1]2026B and 2026F Details'!$AU:$AU,[1]GAE!$HZ508,'[1]2026B and 2026F Details'!ED:ED)</f>
        <v>0</v>
      </c>
      <c r="GA508" s="1">
        <f>SUMIF('[1]2026B and 2026F Details'!$AU:$AU,[1]GAE!$HZ508,'[1]2026B and 2026F Details'!EE:EE)</f>
        <v>0</v>
      </c>
      <c r="GB508" s="1">
        <f>SUMIF('[1]2026B and 2026F Details'!$AU:$AU,[1]GAE!$HZ508,'[1]2026B and 2026F Details'!EF:EF)</f>
        <v>0</v>
      </c>
      <c r="GC508" s="1">
        <f>SUMIF('[1]2026B and 2026F Details'!$AU:$AU,[1]GAE!$HZ508,'[1]2026B and 2026F Details'!EG:EG)</f>
        <v>0</v>
      </c>
      <c r="GD508" t="s">
        <v>135</v>
      </c>
      <c r="GE508" t="s">
        <v>155</v>
      </c>
    </row>
    <row r="509" spans="1:187" x14ac:dyDescent="0.35">
      <c r="A509" t="s">
        <v>103</v>
      </c>
      <c r="B509" t="s">
        <v>104</v>
      </c>
      <c r="C509">
        <v>80123102</v>
      </c>
      <c r="D509">
        <v>61071002</v>
      </c>
      <c r="E509" s="1">
        <v>0</v>
      </c>
      <c r="F509" s="1">
        <v>0</v>
      </c>
      <c r="G509" s="1">
        <v>0</v>
      </c>
      <c r="H509" s="1">
        <v>0</v>
      </c>
      <c r="I509" s="1">
        <v>300</v>
      </c>
      <c r="J509" s="1">
        <v>300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0</v>
      </c>
      <c r="EM509" s="1">
        <v>0</v>
      </c>
      <c r="EN509" s="1">
        <v>0</v>
      </c>
      <c r="EO509" s="1">
        <v>0</v>
      </c>
      <c r="EP509" s="1">
        <v>0</v>
      </c>
      <c r="EQ509" s="4">
        <v>0</v>
      </c>
      <c r="ER509" s="1">
        <v>0</v>
      </c>
      <c r="ES509" s="35"/>
      <c r="ET509" s="1">
        <v>0</v>
      </c>
      <c r="EU509" s="1">
        <v>0</v>
      </c>
      <c r="EV509" s="1">
        <v>0</v>
      </c>
      <c r="EW509" s="1">
        <v>0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f>SUMIF('[1]2026B and 2026F Details'!$AU:$AU,[1]GAE!$HZ509,'[1]2026B and 2026F Details'!DV:DV)</f>
        <v>0</v>
      </c>
      <c r="FS509" s="1">
        <f>SUMIF('[1]2026B and 2026F Details'!$AU:$AU,[1]GAE!$HZ509,'[1]2026B and 2026F Details'!DW:DW)</f>
        <v>0</v>
      </c>
      <c r="FT509" s="1">
        <f>SUMIF('[1]2026B and 2026F Details'!$AU:$AU,[1]GAE!$HZ509,'[1]2026B and 2026F Details'!DX:DX)</f>
        <v>0</v>
      </c>
      <c r="FU509" s="1">
        <f>SUMIF('[1]2026B and 2026F Details'!$AU:$AU,[1]GAE!$HZ509,'[1]2026B and 2026F Details'!DY:DY)</f>
        <v>0</v>
      </c>
      <c r="FV509" s="1">
        <f>SUMIF('[1]2026B and 2026F Details'!$AU:$AU,[1]GAE!$HZ509,'[1]2026B and 2026F Details'!DZ:DZ)</f>
        <v>0</v>
      </c>
      <c r="FW509" s="1">
        <f>SUMIF('[1]2026B and 2026F Details'!$AU:$AU,[1]GAE!$HZ509,'[1]2026B and 2026F Details'!EA:EA)</f>
        <v>0</v>
      </c>
      <c r="FX509" s="1">
        <f>SUMIF('[1]2026B and 2026F Details'!$AU:$AU,[1]GAE!$HZ509,'[1]2026B and 2026F Details'!EB:EB)</f>
        <v>0</v>
      </c>
      <c r="FY509" s="1">
        <f>SUMIF('[1]2026B and 2026F Details'!$AU:$AU,[1]GAE!$HZ509,'[1]2026B and 2026F Details'!EC:EC)</f>
        <v>0</v>
      </c>
      <c r="FZ509" s="1">
        <f>SUMIF('[1]2026B and 2026F Details'!$AU:$AU,[1]GAE!$HZ509,'[1]2026B and 2026F Details'!ED:ED)</f>
        <v>0</v>
      </c>
      <c r="GA509" s="1">
        <f>SUMIF('[1]2026B and 2026F Details'!$AU:$AU,[1]GAE!$HZ509,'[1]2026B and 2026F Details'!EE:EE)</f>
        <v>0</v>
      </c>
      <c r="GB509" s="1">
        <f>SUMIF('[1]2026B and 2026F Details'!$AU:$AU,[1]GAE!$HZ509,'[1]2026B and 2026F Details'!EF:EF)</f>
        <v>0</v>
      </c>
      <c r="GC509" s="1">
        <f>SUMIF('[1]2026B and 2026F Details'!$AU:$AU,[1]GAE!$HZ509,'[1]2026B and 2026F Details'!EG:EG)</f>
        <v>0</v>
      </c>
      <c r="GD509" t="s">
        <v>135</v>
      </c>
      <c r="GE509" t="s">
        <v>154</v>
      </c>
    </row>
    <row r="510" spans="1:187" x14ac:dyDescent="0.35">
      <c r="A510" t="s">
        <v>103</v>
      </c>
      <c r="B510" t="s">
        <v>104</v>
      </c>
      <c r="C510">
        <v>80132101</v>
      </c>
      <c r="D510">
        <v>61071002</v>
      </c>
      <c r="E510" s="1">
        <v>0</v>
      </c>
      <c r="F510" s="1">
        <v>0</v>
      </c>
      <c r="G510" s="1">
        <v>300</v>
      </c>
      <c r="H510" s="1">
        <v>0</v>
      </c>
      <c r="I510" s="1">
        <v>450</v>
      </c>
      <c r="J510" s="1">
        <v>0</v>
      </c>
      <c r="K510" s="1">
        <v>0</v>
      </c>
      <c r="L510" s="1">
        <v>0</v>
      </c>
      <c r="M510" s="1">
        <v>750</v>
      </c>
      <c r="N510" s="1">
        <v>0</v>
      </c>
      <c r="O510" s="1">
        <v>1800</v>
      </c>
      <c r="P510" s="1">
        <v>1050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J510" s="1">
        <v>0</v>
      </c>
      <c r="EK510" s="1">
        <v>0</v>
      </c>
      <c r="EL510" s="1">
        <v>0</v>
      </c>
      <c r="EM510" s="1">
        <v>0</v>
      </c>
      <c r="EN510" s="1">
        <v>0</v>
      </c>
      <c r="EO510" s="1">
        <v>0</v>
      </c>
      <c r="EP510" s="1">
        <v>0</v>
      </c>
      <c r="EQ510" s="4">
        <v>0</v>
      </c>
      <c r="ER510" s="1">
        <v>0</v>
      </c>
      <c r="ES510" s="35"/>
      <c r="ET510" s="1">
        <v>0</v>
      </c>
      <c r="EU510" s="1">
        <v>0</v>
      </c>
      <c r="EV510" s="1">
        <v>0</v>
      </c>
      <c r="EW510" s="1">
        <v>0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f>SUMIF('[1]2026B and 2026F Details'!$AU:$AU,[1]GAE!$HZ510,'[1]2026B and 2026F Details'!DV:DV)</f>
        <v>0</v>
      </c>
      <c r="FS510" s="1">
        <f>SUMIF('[1]2026B and 2026F Details'!$AU:$AU,[1]GAE!$HZ510,'[1]2026B and 2026F Details'!DW:DW)</f>
        <v>0</v>
      </c>
      <c r="FT510" s="1">
        <f>SUMIF('[1]2026B and 2026F Details'!$AU:$AU,[1]GAE!$HZ510,'[1]2026B and 2026F Details'!DX:DX)</f>
        <v>0</v>
      </c>
      <c r="FU510" s="1">
        <f>SUMIF('[1]2026B and 2026F Details'!$AU:$AU,[1]GAE!$HZ510,'[1]2026B and 2026F Details'!DY:DY)</f>
        <v>0</v>
      </c>
      <c r="FV510" s="1">
        <f>SUMIF('[1]2026B and 2026F Details'!$AU:$AU,[1]GAE!$HZ510,'[1]2026B and 2026F Details'!DZ:DZ)</f>
        <v>0</v>
      </c>
      <c r="FW510" s="1">
        <f>SUMIF('[1]2026B and 2026F Details'!$AU:$AU,[1]GAE!$HZ510,'[1]2026B and 2026F Details'!EA:EA)</f>
        <v>0</v>
      </c>
      <c r="FX510" s="1">
        <f>SUMIF('[1]2026B and 2026F Details'!$AU:$AU,[1]GAE!$HZ510,'[1]2026B and 2026F Details'!EB:EB)</f>
        <v>0</v>
      </c>
      <c r="FY510" s="1">
        <f>SUMIF('[1]2026B and 2026F Details'!$AU:$AU,[1]GAE!$HZ510,'[1]2026B and 2026F Details'!EC:EC)</f>
        <v>0</v>
      </c>
      <c r="FZ510" s="1">
        <f>SUMIF('[1]2026B and 2026F Details'!$AU:$AU,[1]GAE!$HZ510,'[1]2026B and 2026F Details'!ED:ED)</f>
        <v>0</v>
      </c>
      <c r="GA510" s="1">
        <f>SUMIF('[1]2026B and 2026F Details'!$AU:$AU,[1]GAE!$HZ510,'[1]2026B and 2026F Details'!EE:EE)</f>
        <v>0</v>
      </c>
      <c r="GB510" s="1">
        <f>SUMIF('[1]2026B and 2026F Details'!$AU:$AU,[1]GAE!$HZ510,'[1]2026B and 2026F Details'!EF:EF)</f>
        <v>0</v>
      </c>
      <c r="GC510" s="1">
        <f>SUMIF('[1]2026B and 2026F Details'!$AU:$AU,[1]GAE!$HZ510,'[1]2026B and 2026F Details'!EG:EG)</f>
        <v>0</v>
      </c>
      <c r="GD510" t="s">
        <v>135</v>
      </c>
      <c r="GE510" t="s">
        <v>154</v>
      </c>
    </row>
    <row r="511" spans="1:187" x14ac:dyDescent="0.35">
      <c r="A511" t="s">
        <v>103</v>
      </c>
      <c r="B511" t="s">
        <v>104</v>
      </c>
      <c r="C511">
        <v>80133102</v>
      </c>
      <c r="D511">
        <v>61071002</v>
      </c>
      <c r="E511" s="1">
        <v>0</v>
      </c>
      <c r="F511" s="1">
        <v>0</v>
      </c>
      <c r="G511" s="1">
        <v>700</v>
      </c>
      <c r="H511" s="1">
        <v>0</v>
      </c>
      <c r="I511" s="1">
        <v>0</v>
      </c>
      <c r="J511" s="1">
        <v>0</v>
      </c>
      <c r="K511" s="1">
        <v>300</v>
      </c>
      <c r="L511" s="1">
        <v>0</v>
      </c>
      <c r="M511" s="1">
        <v>600</v>
      </c>
      <c r="N511" s="1">
        <v>0</v>
      </c>
      <c r="O511" s="1">
        <v>300</v>
      </c>
      <c r="P511" s="1">
        <v>250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4">
        <v>0</v>
      </c>
      <c r="ER511" s="1">
        <v>0</v>
      </c>
      <c r="ES511" s="35"/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f>SUMIF('[1]2026B and 2026F Details'!$AU:$AU,[1]GAE!$HZ511,'[1]2026B and 2026F Details'!DV:DV)</f>
        <v>0</v>
      </c>
      <c r="FS511" s="1">
        <f>SUMIF('[1]2026B and 2026F Details'!$AU:$AU,[1]GAE!$HZ511,'[1]2026B and 2026F Details'!DW:DW)</f>
        <v>0</v>
      </c>
      <c r="FT511" s="1">
        <f>SUMIF('[1]2026B and 2026F Details'!$AU:$AU,[1]GAE!$HZ511,'[1]2026B and 2026F Details'!DX:DX)</f>
        <v>0</v>
      </c>
      <c r="FU511" s="1">
        <f>SUMIF('[1]2026B and 2026F Details'!$AU:$AU,[1]GAE!$HZ511,'[1]2026B and 2026F Details'!DY:DY)</f>
        <v>0</v>
      </c>
      <c r="FV511" s="1">
        <f>SUMIF('[1]2026B and 2026F Details'!$AU:$AU,[1]GAE!$HZ511,'[1]2026B and 2026F Details'!DZ:DZ)</f>
        <v>0</v>
      </c>
      <c r="FW511" s="1">
        <f>SUMIF('[1]2026B and 2026F Details'!$AU:$AU,[1]GAE!$HZ511,'[1]2026B and 2026F Details'!EA:EA)</f>
        <v>0</v>
      </c>
      <c r="FX511" s="1">
        <f>SUMIF('[1]2026B and 2026F Details'!$AU:$AU,[1]GAE!$HZ511,'[1]2026B and 2026F Details'!EB:EB)</f>
        <v>0</v>
      </c>
      <c r="FY511" s="1">
        <f>SUMIF('[1]2026B and 2026F Details'!$AU:$AU,[1]GAE!$HZ511,'[1]2026B and 2026F Details'!EC:EC)</f>
        <v>0</v>
      </c>
      <c r="FZ511" s="1">
        <f>SUMIF('[1]2026B and 2026F Details'!$AU:$AU,[1]GAE!$HZ511,'[1]2026B and 2026F Details'!ED:ED)</f>
        <v>0</v>
      </c>
      <c r="GA511" s="1">
        <f>SUMIF('[1]2026B and 2026F Details'!$AU:$AU,[1]GAE!$HZ511,'[1]2026B and 2026F Details'!EE:EE)</f>
        <v>0</v>
      </c>
      <c r="GB511" s="1">
        <f>SUMIF('[1]2026B and 2026F Details'!$AU:$AU,[1]GAE!$HZ511,'[1]2026B and 2026F Details'!EF:EF)</f>
        <v>0</v>
      </c>
      <c r="GC511" s="1">
        <f>SUMIF('[1]2026B and 2026F Details'!$AU:$AU,[1]GAE!$HZ511,'[1]2026B and 2026F Details'!EG:EG)</f>
        <v>0</v>
      </c>
      <c r="GD511" t="s">
        <v>135</v>
      </c>
      <c r="GE511" t="s">
        <v>154</v>
      </c>
    </row>
    <row r="512" spans="1:187" x14ac:dyDescent="0.35">
      <c r="A512" t="s">
        <v>103</v>
      </c>
      <c r="B512" t="s">
        <v>104</v>
      </c>
      <c r="C512">
        <v>80312102</v>
      </c>
      <c r="D512">
        <v>61071002</v>
      </c>
      <c r="E512" s="1">
        <v>0</v>
      </c>
      <c r="F512" s="1">
        <v>0</v>
      </c>
      <c r="G512" s="1">
        <v>1200</v>
      </c>
      <c r="H512" s="1">
        <v>0</v>
      </c>
      <c r="I512" s="1">
        <v>150</v>
      </c>
      <c r="J512" s="1">
        <v>150</v>
      </c>
      <c r="K512" s="1">
        <v>450</v>
      </c>
      <c r="L512" s="1">
        <v>0</v>
      </c>
      <c r="M512" s="1">
        <v>450</v>
      </c>
      <c r="N512" s="1">
        <v>0</v>
      </c>
      <c r="O512" s="1">
        <v>300</v>
      </c>
      <c r="P512" s="1">
        <v>300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0</v>
      </c>
      <c r="EP512" s="1">
        <v>0</v>
      </c>
      <c r="EQ512" s="4">
        <v>0</v>
      </c>
      <c r="ER512" s="1">
        <v>0</v>
      </c>
      <c r="ES512" s="35"/>
      <c r="ET512" s="1">
        <v>0</v>
      </c>
      <c r="EU512" s="1">
        <v>0</v>
      </c>
      <c r="EV512" s="1">
        <v>0</v>
      </c>
      <c r="EW512" s="1">
        <v>0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f>SUMIF('[1]2026B and 2026F Details'!$AU:$AU,[1]GAE!$HZ512,'[1]2026B and 2026F Details'!DV:DV)</f>
        <v>0</v>
      </c>
      <c r="FS512" s="1">
        <f>SUMIF('[1]2026B and 2026F Details'!$AU:$AU,[1]GAE!$HZ512,'[1]2026B and 2026F Details'!DW:DW)</f>
        <v>0</v>
      </c>
      <c r="FT512" s="1">
        <f>SUMIF('[1]2026B and 2026F Details'!$AU:$AU,[1]GAE!$HZ512,'[1]2026B and 2026F Details'!DX:DX)</f>
        <v>0</v>
      </c>
      <c r="FU512" s="1">
        <f>SUMIF('[1]2026B and 2026F Details'!$AU:$AU,[1]GAE!$HZ512,'[1]2026B and 2026F Details'!DY:DY)</f>
        <v>0</v>
      </c>
      <c r="FV512" s="1">
        <f>SUMIF('[1]2026B and 2026F Details'!$AU:$AU,[1]GAE!$HZ512,'[1]2026B and 2026F Details'!DZ:DZ)</f>
        <v>0</v>
      </c>
      <c r="FW512" s="1">
        <f>SUMIF('[1]2026B and 2026F Details'!$AU:$AU,[1]GAE!$HZ512,'[1]2026B and 2026F Details'!EA:EA)</f>
        <v>0</v>
      </c>
      <c r="FX512" s="1">
        <f>SUMIF('[1]2026B and 2026F Details'!$AU:$AU,[1]GAE!$HZ512,'[1]2026B and 2026F Details'!EB:EB)</f>
        <v>0</v>
      </c>
      <c r="FY512" s="1">
        <f>SUMIF('[1]2026B and 2026F Details'!$AU:$AU,[1]GAE!$HZ512,'[1]2026B and 2026F Details'!EC:EC)</f>
        <v>0</v>
      </c>
      <c r="FZ512" s="1">
        <f>SUMIF('[1]2026B and 2026F Details'!$AU:$AU,[1]GAE!$HZ512,'[1]2026B and 2026F Details'!ED:ED)</f>
        <v>0</v>
      </c>
      <c r="GA512" s="1">
        <f>SUMIF('[1]2026B and 2026F Details'!$AU:$AU,[1]GAE!$HZ512,'[1]2026B and 2026F Details'!EE:EE)</f>
        <v>0</v>
      </c>
      <c r="GB512" s="1">
        <f>SUMIF('[1]2026B and 2026F Details'!$AU:$AU,[1]GAE!$HZ512,'[1]2026B and 2026F Details'!EF:EF)</f>
        <v>0</v>
      </c>
      <c r="GC512" s="1">
        <f>SUMIF('[1]2026B and 2026F Details'!$AU:$AU,[1]GAE!$HZ512,'[1]2026B and 2026F Details'!EG:EG)</f>
        <v>0</v>
      </c>
      <c r="GD512" t="s">
        <v>135</v>
      </c>
      <c r="GE512" t="s">
        <v>154</v>
      </c>
    </row>
    <row r="513" spans="1:187" x14ac:dyDescent="0.35">
      <c r="A513" t="s">
        <v>103</v>
      </c>
      <c r="B513" t="s">
        <v>104</v>
      </c>
      <c r="C513">
        <v>80313106</v>
      </c>
      <c r="D513">
        <v>61071002</v>
      </c>
      <c r="E513" s="1">
        <v>0</v>
      </c>
      <c r="F513" s="1">
        <v>0</v>
      </c>
      <c r="G513" s="1">
        <v>0</v>
      </c>
      <c r="H513" s="1">
        <v>0</v>
      </c>
      <c r="I513" s="1">
        <v>150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4">
        <v>0</v>
      </c>
      <c r="ER513" s="1">
        <v>0</v>
      </c>
      <c r="ES513" s="35"/>
      <c r="ET513" s="1">
        <v>0</v>
      </c>
      <c r="EU513" s="1">
        <v>0</v>
      </c>
      <c r="EV513" s="1">
        <v>0</v>
      </c>
      <c r="EW513" s="1">
        <v>0</v>
      </c>
      <c r="EX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f>SUMIF('[1]2026B and 2026F Details'!$AU:$AU,[1]GAE!$HZ513,'[1]2026B and 2026F Details'!DV:DV)</f>
        <v>0</v>
      </c>
      <c r="FS513" s="1">
        <f>SUMIF('[1]2026B and 2026F Details'!$AU:$AU,[1]GAE!$HZ513,'[1]2026B and 2026F Details'!DW:DW)</f>
        <v>0</v>
      </c>
      <c r="FT513" s="1">
        <f>SUMIF('[1]2026B and 2026F Details'!$AU:$AU,[1]GAE!$HZ513,'[1]2026B and 2026F Details'!DX:DX)</f>
        <v>0</v>
      </c>
      <c r="FU513" s="1">
        <f>SUMIF('[1]2026B and 2026F Details'!$AU:$AU,[1]GAE!$HZ513,'[1]2026B and 2026F Details'!DY:DY)</f>
        <v>0</v>
      </c>
      <c r="FV513" s="1">
        <f>SUMIF('[1]2026B and 2026F Details'!$AU:$AU,[1]GAE!$HZ513,'[1]2026B and 2026F Details'!DZ:DZ)</f>
        <v>0</v>
      </c>
      <c r="FW513" s="1">
        <f>SUMIF('[1]2026B and 2026F Details'!$AU:$AU,[1]GAE!$HZ513,'[1]2026B and 2026F Details'!EA:EA)</f>
        <v>0</v>
      </c>
      <c r="FX513" s="1">
        <f>SUMIF('[1]2026B and 2026F Details'!$AU:$AU,[1]GAE!$HZ513,'[1]2026B and 2026F Details'!EB:EB)</f>
        <v>0</v>
      </c>
      <c r="FY513" s="1">
        <f>SUMIF('[1]2026B and 2026F Details'!$AU:$AU,[1]GAE!$HZ513,'[1]2026B and 2026F Details'!EC:EC)</f>
        <v>0</v>
      </c>
      <c r="FZ513" s="1">
        <f>SUMIF('[1]2026B and 2026F Details'!$AU:$AU,[1]GAE!$HZ513,'[1]2026B and 2026F Details'!ED:ED)</f>
        <v>0</v>
      </c>
      <c r="GA513" s="1">
        <f>SUMIF('[1]2026B and 2026F Details'!$AU:$AU,[1]GAE!$HZ513,'[1]2026B and 2026F Details'!EE:EE)</f>
        <v>0</v>
      </c>
      <c r="GB513" s="1">
        <f>SUMIF('[1]2026B and 2026F Details'!$AU:$AU,[1]GAE!$HZ513,'[1]2026B and 2026F Details'!EF:EF)</f>
        <v>0</v>
      </c>
      <c r="GC513" s="1">
        <f>SUMIF('[1]2026B and 2026F Details'!$AU:$AU,[1]GAE!$HZ513,'[1]2026B and 2026F Details'!EG:EG)</f>
        <v>0</v>
      </c>
      <c r="GD513" t="s">
        <v>135</v>
      </c>
      <c r="GE513" t="s">
        <v>154</v>
      </c>
    </row>
    <row r="514" spans="1:187" x14ac:dyDescent="0.35">
      <c r="A514" t="s">
        <v>103</v>
      </c>
      <c r="B514" t="s">
        <v>104</v>
      </c>
      <c r="C514">
        <v>80314101</v>
      </c>
      <c r="D514">
        <v>61071002</v>
      </c>
      <c r="E514" s="1">
        <v>0</v>
      </c>
      <c r="F514" s="1">
        <v>0</v>
      </c>
      <c r="G514" s="1">
        <v>600</v>
      </c>
      <c r="H514" s="1">
        <v>0</v>
      </c>
      <c r="I514" s="1">
        <v>300</v>
      </c>
      <c r="J514" s="1">
        <v>0</v>
      </c>
      <c r="K514" s="1">
        <v>0</v>
      </c>
      <c r="L514" s="1">
        <v>0</v>
      </c>
      <c r="M514" s="1">
        <v>900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4">
        <v>0</v>
      </c>
      <c r="ER514" s="1">
        <v>0</v>
      </c>
      <c r="ES514" s="35"/>
      <c r="ET514" s="1">
        <v>0</v>
      </c>
      <c r="EU514" s="1">
        <v>0</v>
      </c>
      <c r="EV514" s="1">
        <v>0</v>
      </c>
      <c r="EW514" s="1">
        <v>0</v>
      </c>
      <c r="EX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f>SUMIF('[1]2026B and 2026F Details'!$AU:$AU,[1]GAE!$HZ514,'[1]2026B and 2026F Details'!DV:DV)</f>
        <v>0</v>
      </c>
      <c r="FS514" s="1">
        <f>SUMIF('[1]2026B and 2026F Details'!$AU:$AU,[1]GAE!$HZ514,'[1]2026B and 2026F Details'!DW:DW)</f>
        <v>0</v>
      </c>
      <c r="FT514" s="1">
        <f>SUMIF('[1]2026B and 2026F Details'!$AU:$AU,[1]GAE!$HZ514,'[1]2026B and 2026F Details'!DX:DX)</f>
        <v>0</v>
      </c>
      <c r="FU514" s="1">
        <f>SUMIF('[1]2026B and 2026F Details'!$AU:$AU,[1]GAE!$HZ514,'[1]2026B and 2026F Details'!DY:DY)</f>
        <v>0</v>
      </c>
      <c r="FV514" s="1">
        <f>SUMIF('[1]2026B and 2026F Details'!$AU:$AU,[1]GAE!$HZ514,'[1]2026B and 2026F Details'!DZ:DZ)</f>
        <v>0</v>
      </c>
      <c r="FW514" s="1">
        <f>SUMIF('[1]2026B and 2026F Details'!$AU:$AU,[1]GAE!$HZ514,'[1]2026B and 2026F Details'!EA:EA)</f>
        <v>0</v>
      </c>
      <c r="FX514" s="1">
        <f>SUMIF('[1]2026B and 2026F Details'!$AU:$AU,[1]GAE!$HZ514,'[1]2026B and 2026F Details'!EB:EB)</f>
        <v>0</v>
      </c>
      <c r="FY514" s="1">
        <f>SUMIF('[1]2026B and 2026F Details'!$AU:$AU,[1]GAE!$HZ514,'[1]2026B and 2026F Details'!EC:EC)</f>
        <v>0</v>
      </c>
      <c r="FZ514" s="1">
        <f>SUMIF('[1]2026B and 2026F Details'!$AU:$AU,[1]GAE!$HZ514,'[1]2026B and 2026F Details'!ED:ED)</f>
        <v>0</v>
      </c>
      <c r="GA514" s="1">
        <f>SUMIF('[1]2026B and 2026F Details'!$AU:$AU,[1]GAE!$HZ514,'[1]2026B and 2026F Details'!EE:EE)</f>
        <v>0</v>
      </c>
      <c r="GB514" s="1">
        <f>SUMIF('[1]2026B and 2026F Details'!$AU:$AU,[1]GAE!$HZ514,'[1]2026B and 2026F Details'!EF:EF)</f>
        <v>0</v>
      </c>
      <c r="GC514" s="1">
        <f>SUMIF('[1]2026B and 2026F Details'!$AU:$AU,[1]GAE!$HZ514,'[1]2026B and 2026F Details'!EG:EG)</f>
        <v>0</v>
      </c>
      <c r="GD514" t="s">
        <v>135</v>
      </c>
      <c r="GE514" t="s">
        <v>154</v>
      </c>
    </row>
    <row r="515" spans="1:187" x14ac:dyDescent="0.35">
      <c r="A515" t="s">
        <v>103</v>
      </c>
      <c r="B515" t="s">
        <v>104</v>
      </c>
      <c r="C515">
        <v>80315201</v>
      </c>
      <c r="D515">
        <v>61071002</v>
      </c>
      <c r="E515" s="1">
        <v>0</v>
      </c>
      <c r="F515" s="1">
        <v>0</v>
      </c>
      <c r="G515" s="1">
        <v>5550</v>
      </c>
      <c r="H515" s="1">
        <v>0</v>
      </c>
      <c r="I515" s="1">
        <v>1350</v>
      </c>
      <c r="J515" s="1">
        <v>1200</v>
      </c>
      <c r="K515" s="1">
        <v>450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4">
        <v>0</v>
      </c>
      <c r="ER515" s="1">
        <v>0</v>
      </c>
      <c r="ES515" s="35"/>
      <c r="ET515" s="1">
        <v>0</v>
      </c>
      <c r="EU515" s="1">
        <v>0</v>
      </c>
      <c r="EV515" s="1">
        <v>0</v>
      </c>
      <c r="EW515" s="1">
        <v>0</v>
      </c>
      <c r="EX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f>SUMIF('[1]2026B and 2026F Details'!$AU:$AU,[1]GAE!$HZ515,'[1]2026B and 2026F Details'!DV:DV)</f>
        <v>0</v>
      </c>
      <c r="FS515" s="1">
        <f>SUMIF('[1]2026B and 2026F Details'!$AU:$AU,[1]GAE!$HZ515,'[1]2026B and 2026F Details'!DW:DW)</f>
        <v>0</v>
      </c>
      <c r="FT515" s="1">
        <f>SUMIF('[1]2026B and 2026F Details'!$AU:$AU,[1]GAE!$HZ515,'[1]2026B and 2026F Details'!DX:DX)</f>
        <v>0</v>
      </c>
      <c r="FU515" s="1">
        <f>SUMIF('[1]2026B and 2026F Details'!$AU:$AU,[1]GAE!$HZ515,'[1]2026B and 2026F Details'!DY:DY)</f>
        <v>0</v>
      </c>
      <c r="FV515" s="1">
        <f>SUMIF('[1]2026B and 2026F Details'!$AU:$AU,[1]GAE!$HZ515,'[1]2026B and 2026F Details'!DZ:DZ)</f>
        <v>0</v>
      </c>
      <c r="FW515" s="1">
        <f>SUMIF('[1]2026B and 2026F Details'!$AU:$AU,[1]GAE!$HZ515,'[1]2026B and 2026F Details'!EA:EA)</f>
        <v>0</v>
      </c>
      <c r="FX515" s="1">
        <f>SUMIF('[1]2026B and 2026F Details'!$AU:$AU,[1]GAE!$HZ515,'[1]2026B and 2026F Details'!EB:EB)</f>
        <v>0</v>
      </c>
      <c r="FY515" s="1">
        <f>SUMIF('[1]2026B and 2026F Details'!$AU:$AU,[1]GAE!$HZ515,'[1]2026B and 2026F Details'!EC:EC)</f>
        <v>0</v>
      </c>
      <c r="FZ515" s="1">
        <f>SUMIF('[1]2026B and 2026F Details'!$AU:$AU,[1]GAE!$HZ515,'[1]2026B and 2026F Details'!ED:ED)</f>
        <v>0</v>
      </c>
      <c r="GA515" s="1">
        <f>SUMIF('[1]2026B and 2026F Details'!$AU:$AU,[1]GAE!$HZ515,'[1]2026B and 2026F Details'!EE:EE)</f>
        <v>0</v>
      </c>
      <c r="GB515" s="1">
        <f>SUMIF('[1]2026B and 2026F Details'!$AU:$AU,[1]GAE!$HZ515,'[1]2026B and 2026F Details'!EF:EF)</f>
        <v>0</v>
      </c>
      <c r="GC515" s="1">
        <f>SUMIF('[1]2026B and 2026F Details'!$AU:$AU,[1]GAE!$HZ515,'[1]2026B and 2026F Details'!EG:EG)</f>
        <v>0</v>
      </c>
      <c r="GD515" t="s">
        <v>135</v>
      </c>
      <c r="GE515" t="s">
        <v>154</v>
      </c>
    </row>
    <row r="516" spans="1:187" x14ac:dyDescent="0.35">
      <c r="A516" t="s">
        <v>103</v>
      </c>
      <c r="B516" t="s">
        <v>104</v>
      </c>
      <c r="C516">
        <v>80317101</v>
      </c>
      <c r="D516">
        <v>61071002</v>
      </c>
      <c r="E516" s="1">
        <v>0</v>
      </c>
      <c r="F516" s="1">
        <v>0</v>
      </c>
      <c r="G516" s="1">
        <v>2550</v>
      </c>
      <c r="H516" s="1">
        <v>0</v>
      </c>
      <c r="I516" s="1">
        <v>450</v>
      </c>
      <c r="J516" s="1">
        <v>0</v>
      </c>
      <c r="K516" s="1">
        <v>0</v>
      </c>
      <c r="L516" s="1">
        <v>0</v>
      </c>
      <c r="M516" s="1">
        <v>750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4">
        <v>0</v>
      </c>
      <c r="ER516" s="1">
        <v>0</v>
      </c>
      <c r="ES516" s="35"/>
      <c r="ET516" s="1">
        <v>0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f>SUMIF('[1]2026B and 2026F Details'!$AU:$AU,[1]GAE!$HZ516,'[1]2026B and 2026F Details'!DV:DV)</f>
        <v>0</v>
      </c>
      <c r="FS516" s="1">
        <f>SUMIF('[1]2026B and 2026F Details'!$AU:$AU,[1]GAE!$HZ516,'[1]2026B and 2026F Details'!DW:DW)</f>
        <v>0</v>
      </c>
      <c r="FT516" s="1">
        <f>SUMIF('[1]2026B and 2026F Details'!$AU:$AU,[1]GAE!$HZ516,'[1]2026B and 2026F Details'!DX:DX)</f>
        <v>0</v>
      </c>
      <c r="FU516" s="1">
        <f>SUMIF('[1]2026B and 2026F Details'!$AU:$AU,[1]GAE!$HZ516,'[1]2026B and 2026F Details'!DY:DY)</f>
        <v>0</v>
      </c>
      <c r="FV516" s="1">
        <f>SUMIF('[1]2026B and 2026F Details'!$AU:$AU,[1]GAE!$HZ516,'[1]2026B and 2026F Details'!DZ:DZ)</f>
        <v>0</v>
      </c>
      <c r="FW516" s="1">
        <f>SUMIF('[1]2026B and 2026F Details'!$AU:$AU,[1]GAE!$HZ516,'[1]2026B and 2026F Details'!EA:EA)</f>
        <v>0</v>
      </c>
      <c r="FX516" s="1">
        <f>SUMIF('[1]2026B and 2026F Details'!$AU:$AU,[1]GAE!$HZ516,'[1]2026B and 2026F Details'!EB:EB)</f>
        <v>0</v>
      </c>
      <c r="FY516" s="1">
        <f>SUMIF('[1]2026B and 2026F Details'!$AU:$AU,[1]GAE!$HZ516,'[1]2026B and 2026F Details'!EC:EC)</f>
        <v>0</v>
      </c>
      <c r="FZ516" s="1">
        <f>SUMIF('[1]2026B and 2026F Details'!$AU:$AU,[1]GAE!$HZ516,'[1]2026B and 2026F Details'!ED:ED)</f>
        <v>0</v>
      </c>
      <c r="GA516" s="1">
        <f>SUMIF('[1]2026B and 2026F Details'!$AU:$AU,[1]GAE!$HZ516,'[1]2026B and 2026F Details'!EE:EE)</f>
        <v>0</v>
      </c>
      <c r="GB516" s="1">
        <f>SUMIF('[1]2026B and 2026F Details'!$AU:$AU,[1]GAE!$HZ516,'[1]2026B and 2026F Details'!EF:EF)</f>
        <v>0</v>
      </c>
      <c r="GC516" s="1">
        <f>SUMIF('[1]2026B and 2026F Details'!$AU:$AU,[1]GAE!$HZ516,'[1]2026B and 2026F Details'!EG:EG)</f>
        <v>0</v>
      </c>
      <c r="GD516" t="s">
        <v>135</v>
      </c>
      <c r="GE516" t="s">
        <v>154</v>
      </c>
    </row>
    <row r="517" spans="1:187" x14ac:dyDescent="0.35">
      <c r="A517" t="s">
        <v>103</v>
      </c>
      <c r="B517" t="s">
        <v>104</v>
      </c>
      <c r="C517">
        <v>81122101</v>
      </c>
      <c r="D517">
        <v>61071002</v>
      </c>
      <c r="E517" s="1">
        <v>0</v>
      </c>
      <c r="F517" s="1">
        <v>0</v>
      </c>
      <c r="G517" s="1">
        <v>0</v>
      </c>
      <c r="H517" s="1">
        <v>0</v>
      </c>
      <c r="I517" s="1">
        <v>600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4">
        <v>0</v>
      </c>
      <c r="ER517" s="1">
        <v>0</v>
      </c>
      <c r="ES517" s="35"/>
      <c r="ET517" s="1">
        <v>0</v>
      </c>
      <c r="EU517" s="1">
        <v>0</v>
      </c>
      <c r="EV517" s="1">
        <v>0</v>
      </c>
      <c r="EW517" s="1">
        <v>0</v>
      </c>
      <c r="EX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f>SUMIF('[1]2026B and 2026F Details'!$AU:$AU,[1]GAE!$HZ517,'[1]2026B and 2026F Details'!DV:DV)</f>
        <v>0</v>
      </c>
      <c r="FS517" s="1">
        <f>SUMIF('[1]2026B and 2026F Details'!$AU:$AU,[1]GAE!$HZ517,'[1]2026B and 2026F Details'!DW:DW)</f>
        <v>0</v>
      </c>
      <c r="FT517" s="1">
        <f>SUMIF('[1]2026B and 2026F Details'!$AU:$AU,[1]GAE!$HZ517,'[1]2026B and 2026F Details'!DX:DX)</f>
        <v>0</v>
      </c>
      <c r="FU517" s="1">
        <f>SUMIF('[1]2026B and 2026F Details'!$AU:$AU,[1]GAE!$HZ517,'[1]2026B and 2026F Details'!DY:DY)</f>
        <v>0</v>
      </c>
      <c r="FV517" s="1">
        <f>SUMIF('[1]2026B and 2026F Details'!$AU:$AU,[1]GAE!$HZ517,'[1]2026B and 2026F Details'!DZ:DZ)</f>
        <v>0</v>
      </c>
      <c r="FW517" s="1">
        <f>SUMIF('[1]2026B and 2026F Details'!$AU:$AU,[1]GAE!$HZ517,'[1]2026B and 2026F Details'!EA:EA)</f>
        <v>0</v>
      </c>
      <c r="FX517" s="1">
        <f>SUMIF('[1]2026B and 2026F Details'!$AU:$AU,[1]GAE!$HZ517,'[1]2026B and 2026F Details'!EB:EB)</f>
        <v>0</v>
      </c>
      <c r="FY517" s="1">
        <f>SUMIF('[1]2026B and 2026F Details'!$AU:$AU,[1]GAE!$HZ517,'[1]2026B and 2026F Details'!EC:EC)</f>
        <v>0</v>
      </c>
      <c r="FZ517" s="1">
        <f>SUMIF('[1]2026B and 2026F Details'!$AU:$AU,[1]GAE!$HZ517,'[1]2026B and 2026F Details'!ED:ED)</f>
        <v>0</v>
      </c>
      <c r="GA517" s="1">
        <f>SUMIF('[1]2026B and 2026F Details'!$AU:$AU,[1]GAE!$HZ517,'[1]2026B and 2026F Details'!EE:EE)</f>
        <v>0</v>
      </c>
      <c r="GB517" s="1">
        <f>SUMIF('[1]2026B and 2026F Details'!$AU:$AU,[1]GAE!$HZ517,'[1]2026B and 2026F Details'!EF:EF)</f>
        <v>0</v>
      </c>
      <c r="GC517" s="1">
        <f>SUMIF('[1]2026B and 2026F Details'!$AU:$AU,[1]GAE!$HZ517,'[1]2026B and 2026F Details'!EG:EG)</f>
        <v>0</v>
      </c>
      <c r="GD517" t="s">
        <v>135</v>
      </c>
      <c r="GE517" t="s">
        <v>154</v>
      </c>
    </row>
    <row r="518" spans="1:187" x14ac:dyDescent="0.35">
      <c r="A518" t="s">
        <v>103</v>
      </c>
      <c r="B518" t="s">
        <v>104</v>
      </c>
      <c r="C518">
        <v>81123101</v>
      </c>
      <c r="D518">
        <v>61071002</v>
      </c>
      <c r="E518" s="1">
        <v>0</v>
      </c>
      <c r="F518" s="1">
        <v>300</v>
      </c>
      <c r="G518" s="1">
        <v>900</v>
      </c>
      <c r="H518" s="1">
        <v>0</v>
      </c>
      <c r="I518" s="1">
        <v>0</v>
      </c>
      <c r="J518" s="1">
        <v>300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4">
        <v>0</v>
      </c>
      <c r="ER518" s="1">
        <v>0</v>
      </c>
      <c r="ES518" s="35"/>
      <c r="ET518" s="1">
        <v>0</v>
      </c>
      <c r="EU518" s="1">
        <v>0</v>
      </c>
      <c r="EV518" s="1">
        <v>0</v>
      </c>
      <c r="EW518" s="1">
        <v>0</v>
      </c>
      <c r="EX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f>SUMIF('[1]2026B and 2026F Details'!$AU:$AU,[1]GAE!$HZ518,'[1]2026B and 2026F Details'!DV:DV)</f>
        <v>0</v>
      </c>
      <c r="FS518" s="1">
        <f>SUMIF('[1]2026B and 2026F Details'!$AU:$AU,[1]GAE!$HZ518,'[1]2026B and 2026F Details'!DW:DW)</f>
        <v>0</v>
      </c>
      <c r="FT518" s="1">
        <f>SUMIF('[1]2026B and 2026F Details'!$AU:$AU,[1]GAE!$HZ518,'[1]2026B and 2026F Details'!DX:DX)</f>
        <v>0</v>
      </c>
      <c r="FU518" s="1">
        <f>SUMIF('[1]2026B and 2026F Details'!$AU:$AU,[1]GAE!$HZ518,'[1]2026B and 2026F Details'!DY:DY)</f>
        <v>0</v>
      </c>
      <c r="FV518" s="1">
        <f>SUMIF('[1]2026B and 2026F Details'!$AU:$AU,[1]GAE!$HZ518,'[1]2026B and 2026F Details'!DZ:DZ)</f>
        <v>0</v>
      </c>
      <c r="FW518" s="1">
        <f>SUMIF('[1]2026B and 2026F Details'!$AU:$AU,[1]GAE!$HZ518,'[1]2026B and 2026F Details'!EA:EA)</f>
        <v>0</v>
      </c>
      <c r="FX518" s="1">
        <f>SUMIF('[1]2026B and 2026F Details'!$AU:$AU,[1]GAE!$HZ518,'[1]2026B and 2026F Details'!EB:EB)</f>
        <v>0</v>
      </c>
      <c r="FY518" s="1">
        <f>SUMIF('[1]2026B and 2026F Details'!$AU:$AU,[1]GAE!$HZ518,'[1]2026B and 2026F Details'!EC:EC)</f>
        <v>0</v>
      </c>
      <c r="FZ518" s="1">
        <f>SUMIF('[1]2026B and 2026F Details'!$AU:$AU,[1]GAE!$HZ518,'[1]2026B and 2026F Details'!ED:ED)</f>
        <v>0</v>
      </c>
      <c r="GA518" s="1">
        <f>SUMIF('[1]2026B and 2026F Details'!$AU:$AU,[1]GAE!$HZ518,'[1]2026B and 2026F Details'!EE:EE)</f>
        <v>0</v>
      </c>
      <c r="GB518" s="1">
        <f>SUMIF('[1]2026B and 2026F Details'!$AU:$AU,[1]GAE!$HZ518,'[1]2026B and 2026F Details'!EF:EF)</f>
        <v>0</v>
      </c>
      <c r="GC518" s="1">
        <f>SUMIF('[1]2026B and 2026F Details'!$AU:$AU,[1]GAE!$HZ518,'[1]2026B and 2026F Details'!EG:EG)</f>
        <v>0</v>
      </c>
      <c r="GD518" t="s">
        <v>135</v>
      </c>
      <c r="GE518" t="s">
        <v>154</v>
      </c>
    </row>
    <row r="519" spans="1:187" x14ac:dyDescent="0.35">
      <c r="A519" t="s">
        <v>103</v>
      </c>
      <c r="B519" t="s">
        <v>104</v>
      </c>
      <c r="C519">
        <v>81132101</v>
      </c>
      <c r="D519">
        <v>61071002</v>
      </c>
      <c r="E519" s="1">
        <v>0</v>
      </c>
      <c r="F519" s="1">
        <v>0</v>
      </c>
      <c r="G519" s="1">
        <v>150</v>
      </c>
      <c r="H519" s="1">
        <v>0</v>
      </c>
      <c r="I519" s="1">
        <v>150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4">
        <v>0</v>
      </c>
      <c r="ER519" s="1">
        <v>0</v>
      </c>
      <c r="ES519" s="35"/>
      <c r="ET519" s="1">
        <v>0</v>
      </c>
      <c r="EU519" s="1">
        <v>0</v>
      </c>
      <c r="EV519" s="1">
        <v>0</v>
      </c>
      <c r="EW519" s="1">
        <v>0</v>
      </c>
      <c r="EX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f>SUMIF('[1]2026B and 2026F Details'!$AU:$AU,[1]GAE!$HZ519,'[1]2026B and 2026F Details'!DV:DV)</f>
        <v>0</v>
      </c>
      <c r="FS519" s="1">
        <f>SUMIF('[1]2026B and 2026F Details'!$AU:$AU,[1]GAE!$HZ519,'[1]2026B and 2026F Details'!DW:DW)</f>
        <v>0</v>
      </c>
      <c r="FT519" s="1">
        <f>SUMIF('[1]2026B and 2026F Details'!$AU:$AU,[1]GAE!$HZ519,'[1]2026B and 2026F Details'!DX:DX)</f>
        <v>0</v>
      </c>
      <c r="FU519" s="1">
        <f>SUMIF('[1]2026B and 2026F Details'!$AU:$AU,[1]GAE!$HZ519,'[1]2026B and 2026F Details'!DY:DY)</f>
        <v>0</v>
      </c>
      <c r="FV519" s="1">
        <f>SUMIF('[1]2026B and 2026F Details'!$AU:$AU,[1]GAE!$HZ519,'[1]2026B and 2026F Details'!DZ:DZ)</f>
        <v>0</v>
      </c>
      <c r="FW519" s="1">
        <f>SUMIF('[1]2026B and 2026F Details'!$AU:$AU,[1]GAE!$HZ519,'[1]2026B and 2026F Details'!EA:EA)</f>
        <v>0</v>
      </c>
      <c r="FX519" s="1">
        <f>SUMIF('[1]2026B and 2026F Details'!$AU:$AU,[1]GAE!$HZ519,'[1]2026B and 2026F Details'!EB:EB)</f>
        <v>0</v>
      </c>
      <c r="FY519" s="1">
        <f>SUMIF('[1]2026B and 2026F Details'!$AU:$AU,[1]GAE!$HZ519,'[1]2026B and 2026F Details'!EC:EC)</f>
        <v>0</v>
      </c>
      <c r="FZ519" s="1">
        <f>SUMIF('[1]2026B and 2026F Details'!$AU:$AU,[1]GAE!$HZ519,'[1]2026B and 2026F Details'!ED:ED)</f>
        <v>0</v>
      </c>
      <c r="GA519" s="1">
        <f>SUMIF('[1]2026B and 2026F Details'!$AU:$AU,[1]GAE!$HZ519,'[1]2026B and 2026F Details'!EE:EE)</f>
        <v>0</v>
      </c>
      <c r="GB519" s="1">
        <f>SUMIF('[1]2026B and 2026F Details'!$AU:$AU,[1]GAE!$HZ519,'[1]2026B and 2026F Details'!EF:EF)</f>
        <v>0</v>
      </c>
      <c r="GC519" s="1">
        <f>SUMIF('[1]2026B and 2026F Details'!$AU:$AU,[1]GAE!$HZ519,'[1]2026B and 2026F Details'!EG:EG)</f>
        <v>0</v>
      </c>
      <c r="GD519" t="s">
        <v>135</v>
      </c>
      <c r="GE519" t="s">
        <v>154</v>
      </c>
    </row>
    <row r="520" spans="1:187" x14ac:dyDescent="0.35">
      <c r="A520" t="s">
        <v>103</v>
      </c>
      <c r="B520" t="s">
        <v>104</v>
      </c>
      <c r="C520">
        <v>81133102</v>
      </c>
      <c r="D520">
        <v>61071002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600</v>
      </c>
      <c r="M520" s="1">
        <v>0</v>
      </c>
      <c r="N520" s="1">
        <v>150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4">
        <v>0</v>
      </c>
      <c r="ER520" s="1">
        <v>0</v>
      </c>
      <c r="ES520" s="35"/>
      <c r="ET520" s="1">
        <v>0</v>
      </c>
      <c r="EU520" s="1">
        <v>0</v>
      </c>
      <c r="EV520" s="1">
        <v>0</v>
      </c>
      <c r="EW520" s="1">
        <v>0</v>
      </c>
      <c r="EX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f>SUMIF('[1]2026B and 2026F Details'!$AU:$AU,[1]GAE!$HZ520,'[1]2026B and 2026F Details'!DV:DV)</f>
        <v>0</v>
      </c>
      <c r="FS520" s="1">
        <f>SUMIF('[1]2026B and 2026F Details'!$AU:$AU,[1]GAE!$HZ520,'[1]2026B and 2026F Details'!DW:DW)</f>
        <v>0</v>
      </c>
      <c r="FT520" s="1">
        <f>SUMIF('[1]2026B and 2026F Details'!$AU:$AU,[1]GAE!$HZ520,'[1]2026B and 2026F Details'!DX:DX)</f>
        <v>0</v>
      </c>
      <c r="FU520" s="1">
        <f>SUMIF('[1]2026B and 2026F Details'!$AU:$AU,[1]GAE!$HZ520,'[1]2026B and 2026F Details'!DY:DY)</f>
        <v>0</v>
      </c>
      <c r="FV520" s="1">
        <f>SUMIF('[1]2026B and 2026F Details'!$AU:$AU,[1]GAE!$HZ520,'[1]2026B and 2026F Details'!DZ:DZ)</f>
        <v>0</v>
      </c>
      <c r="FW520" s="1">
        <f>SUMIF('[1]2026B and 2026F Details'!$AU:$AU,[1]GAE!$HZ520,'[1]2026B and 2026F Details'!EA:EA)</f>
        <v>0</v>
      </c>
      <c r="FX520" s="1">
        <f>SUMIF('[1]2026B and 2026F Details'!$AU:$AU,[1]GAE!$HZ520,'[1]2026B and 2026F Details'!EB:EB)</f>
        <v>0</v>
      </c>
      <c r="FY520" s="1">
        <f>SUMIF('[1]2026B and 2026F Details'!$AU:$AU,[1]GAE!$HZ520,'[1]2026B and 2026F Details'!EC:EC)</f>
        <v>0</v>
      </c>
      <c r="FZ520" s="1">
        <f>SUMIF('[1]2026B and 2026F Details'!$AU:$AU,[1]GAE!$HZ520,'[1]2026B and 2026F Details'!ED:ED)</f>
        <v>0</v>
      </c>
      <c r="GA520" s="1">
        <f>SUMIF('[1]2026B and 2026F Details'!$AU:$AU,[1]GAE!$HZ520,'[1]2026B and 2026F Details'!EE:EE)</f>
        <v>0</v>
      </c>
      <c r="GB520" s="1">
        <f>SUMIF('[1]2026B and 2026F Details'!$AU:$AU,[1]GAE!$HZ520,'[1]2026B and 2026F Details'!EF:EF)</f>
        <v>0</v>
      </c>
      <c r="GC520" s="1">
        <f>SUMIF('[1]2026B and 2026F Details'!$AU:$AU,[1]GAE!$HZ520,'[1]2026B and 2026F Details'!EG:EG)</f>
        <v>0</v>
      </c>
      <c r="GD520" t="s">
        <v>135</v>
      </c>
      <c r="GE520" t="s">
        <v>154</v>
      </c>
    </row>
    <row r="521" spans="1:187" x14ac:dyDescent="0.35">
      <c r="A521" t="s">
        <v>103</v>
      </c>
      <c r="B521" t="s">
        <v>104</v>
      </c>
      <c r="C521">
        <v>81134102</v>
      </c>
      <c r="D521">
        <v>61071002</v>
      </c>
      <c r="E521" s="1">
        <v>0</v>
      </c>
      <c r="F521" s="1">
        <v>0</v>
      </c>
      <c r="G521" s="1">
        <v>0</v>
      </c>
      <c r="H521" s="1">
        <v>0</v>
      </c>
      <c r="I521" s="1">
        <v>150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4">
        <v>0</v>
      </c>
      <c r="ER521" s="1">
        <v>0</v>
      </c>
      <c r="ES521" s="35"/>
      <c r="ET521" s="1">
        <v>0</v>
      </c>
      <c r="EU521" s="1">
        <v>0</v>
      </c>
      <c r="EV521" s="1">
        <v>0</v>
      </c>
      <c r="EW521" s="1">
        <v>0</v>
      </c>
      <c r="EX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f>SUMIF('[1]2026B and 2026F Details'!$AU:$AU,[1]GAE!$HZ521,'[1]2026B and 2026F Details'!DV:DV)</f>
        <v>0</v>
      </c>
      <c r="FS521" s="1">
        <f>SUMIF('[1]2026B and 2026F Details'!$AU:$AU,[1]GAE!$HZ521,'[1]2026B and 2026F Details'!DW:DW)</f>
        <v>0</v>
      </c>
      <c r="FT521" s="1">
        <f>SUMIF('[1]2026B and 2026F Details'!$AU:$AU,[1]GAE!$HZ521,'[1]2026B and 2026F Details'!DX:DX)</f>
        <v>0</v>
      </c>
      <c r="FU521" s="1">
        <f>SUMIF('[1]2026B and 2026F Details'!$AU:$AU,[1]GAE!$HZ521,'[1]2026B and 2026F Details'!DY:DY)</f>
        <v>0</v>
      </c>
      <c r="FV521" s="1">
        <f>SUMIF('[1]2026B and 2026F Details'!$AU:$AU,[1]GAE!$HZ521,'[1]2026B and 2026F Details'!DZ:DZ)</f>
        <v>0</v>
      </c>
      <c r="FW521" s="1">
        <f>SUMIF('[1]2026B and 2026F Details'!$AU:$AU,[1]GAE!$HZ521,'[1]2026B and 2026F Details'!EA:EA)</f>
        <v>0</v>
      </c>
      <c r="FX521" s="1">
        <f>SUMIF('[1]2026B and 2026F Details'!$AU:$AU,[1]GAE!$HZ521,'[1]2026B and 2026F Details'!EB:EB)</f>
        <v>0</v>
      </c>
      <c r="FY521" s="1">
        <f>SUMIF('[1]2026B and 2026F Details'!$AU:$AU,[1]GAE!$HZ521,'[1]2026B and 2026F Details'!EC:EC)</f>
        <v>0</v>
      </c>
      <c r="FZ521" s="1">
        <f>SUMIF('[1]2026B and 2026F Details'!$AU:$AU,[1]GAE!$HZ521,'[1]2026B and 2026F Details'!ED:ED)</f>
        <v>0</v>
      </c>
      <c r="GA521" s="1">
        <f>SUMIF('[1]2026B and 2026F Details'!$AU:$AU,[1]GAE!$HZ521,'[1]2026B and 2026F Details'!EE:EE)</f>
        <v>0</v>
      </c>
      <c r="GB521" s="1">
        <f>SUMIF('[1]2026B and 2026F Details'!$AU:$AU,[1]GAE!$HZ521,'[1]2026B and 2026F Details'!EF:EF)</f>
        <v>0</v>
      </c>
      <c r="GC521" s="1">
        <f>SUMIF('[1]2026B and 2026F Details'!$AU:$AU,[1]GAE!$HZ521,'[1]2026B and 2026F Details'!EG:EG)</f>
        <v>0</v>
      </c>
      <c r="GD521" t="s">
        <v>135</v>
      </c>
      <c r="GE521" t="s">
        <v>154</v>
      </c>
    </row>
    <row r="522" spans="1:187" x14ac:dyDescent="0.35">
      <c r="A522" t="s">
        <v>103</v>
      </c>
      <c r="B522" t="s">
        <v>104</v>
      </c>
      <c r="C522">
        <v>81221201</v>
      </c>
      <c r="D522">
        <v>61071002</v>
      </c>
      <c r="E522" s="1">
        <v>0</v>
      </c>
      <c r="F522" s="1">
        <v>0</v>
      </c>
      <c r="G522" s="1">
        <v>1200</v>
      </c>
      <c r="H522" s="1">
        <v>0</v>
      </c>
      <c r="I522" s="1">
        <v>0</v>
      </c>
      <c r="J522" s="1">
        <v>0</v>
      </c>
      <c r="K522" s="1">
        <v>0</v>
      </c>
      <c r="L522" s="1">
        <v>1950</v>
      </c>
      <c r="M522" s="1">
        <v>0</v>
      </c>
      <c r="N522" s="1">
        <v>900</v>
      </c>
      <c r="O522" s="1">
        <v>900</v>
      </c>
      <c r="P522" s="1">
        <v>31050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4">
        <v>0</v>
      </c>
      <c r="ER522" s="1">
        <v>0</v>
      </c>
      <c r="ES522" s="35"/>
      <c r="ET522" s="1">
        <v>0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f>SUMIF('[1]2026B and 2026F Details'!$AU:$AU,[1]GAE!$HZ522,'[1]2026B and 2026F Details'!DV:DV)</f>
        <v>0</v>
      </c>
      <c r="FS522" s="1">
        <f>SUMIF('[1]2026B and 2026F Details'!$AU:$AU,[1]GAE!$HZ522,'[1]2026B and 2026F Details'!DW:DW)</f>
        <v>0</v>
      </c>
      <c r="FT522" s="1">
        <f>SUMIF('[1]2026B and 2026F Details'!$AU:$AU,[1]GAE!$HZ522,'[1]2026B and 2026F Details'!DX:DX)</f>
        <v>0</v>
      </c>
      <c r="FU522" s="1">
        <f>SUMIF('[1]2026B and 2026F Details'!$AU:$AU,[1]GAE!$HZ522,'[1]2026B and 2026F Details'!DY:DY)</f>
        <v>0</v>
      </c>
      <c r="FV522" s="1">
        <f>SUMIF('[1]2026B and 2026F Details'!$AU:$AU,[1]GAE!$HZ522,'[1]2026B and 2026F Details'!DZ:DZ)</f>
        <v>0</v>
      </c>
      <c r="FW522" s="1">
        <f>SUMIF('[1]2026B and 2026F Details'!$AU:$AU,[1]GAE!$HZ522,'[1]2026B and 2026F Details'!EA:EA)</f>
        <v>0</v>
      </c>
      <c r="FX522" s="1">
        <f>SUMIF('[1]2026B and 2026F Details'!$AU:$AU,[1]GAE!$HZ522,'[1]2026B and 2026F Details'!EB:EB)</f>
        <v>0</v>
      </c>
      <c r="FY522" s="1">
        <f>SUMIF('[1]2026B and 2026F Details'!$AU:$AU,[1]GAE!$HZ522,'[1]2026B and 2026F Details'!EC:EC)</f>
        <v>0</v>
      </c>
      <c r="FZ522" s="1">
        <f>SUMIF('[1]2026B and 2026F Details'!$AU:$AU,[1]GAE!$HZ522,'[1]2026B and 2026F Details'!ED:ED)</f>
        <v>0</v>
      </c>
      <c r="GA522" s="1">
        <f>SUMIF('[1]2026B and 2026F Details'!$AU:$AU,[1]GAE!$HZ522,'[1]2026B and 2026F Details'!EE:EE)</f>
        <v>0</v>
      </c>
      <c r="GB522" s="1">
        <f>SUMIF('[1]2026B and 2026F Details'!$AU:$AU,[1]GAE!$HZ522,'[1]2026B and 2026F Details'!EF:EF)</f>
        <v>0</v>
      </c>
      <c r="GC522" s="1">
        <f>SUMIF('[1]2026B and 2026F Details'!$AU:$AU,[1]GAE!$HZ522,'[1]2026B and 2026F Details'!EG:EG)</f>
        <v>0</v>
      </c>
      <c r="GD522" t="s">
        <v>135</v>
      </c>
      <c r="GE522" t="s">
        <v>154</v>
      </c>
    </row>
    <row r="523" spans="1:187" x14ac:dyDescent="0.35">
      <c r="A523" t="s">
        <v>103</v>
      </c>
      <c r="B523" t="s">
        <v>104</v>
      </c>
      <c r="C523">
        <v>81315201</v>
      </c>
      <c r="D523">
        <v>61071002</v>
      </c>
      <c r="E523" s="1">
        <v>0</v>
      </c>
      <c r="F523" s="1">
        <v>300</v>
      </c>
      <c r="G523" s="1">
        <v>0</v>
      </c>
      <c r="H523" s="1">
        <v>0</v>
      </c>
      <c r="I523" s="1">
        <v>750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4">
        <v>0</v>
      </c>
      <c r="ER523" s="1">
        <v>0</v>
      </c>
      <c r="ES523" s="35"/>
      <c r="ET523" s="1">
        <v>0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f>SUMIF('[1]2026B and 2026F Details'!$AU:$AU,[1]GAE!$HZ523,'[1]2026B and 2026F Details'!DV:DV)</f>
        <v>0</v>
      </c>
      <c r="FS523" s="1">
        <f>SUMIF('[1]2026B and 2026F Details'!$AU:$AU,[1]GAE!$HZ523,'[1]2026B and 2026F Details'!DW:DW)</f>
        <v>0</v>
      </c>
      <c r="FT523" s="1">
        <f>SUMIF('[1]2026B and 2026F Details'!$AU:$AU,[1]GAE!$HZ523,'[1]2026B and 2026F Details'!DX:DX)</f>
        <v>0</v>
      </c>
      <c r="FU523" s="1">
        <f>SUMIF('[1]2026B and 2026F Details'!$AU:$AU,[1]GAE!$HZ523,'[1]2026B and 2026F Details'!DY:DY)</f>
        <v>0</v>
      </c>
      <c r="FV523" s="1">
        <f>SUMIF('[1]2026B and 2026F Details'!$AU:$AU,[1]GAE!$HZ523,'[1]2026B and 2026F Details'!DZ:DZ)</f>
        <v>0</v>
      </c>
      <c r="FW523" s="1">
        <f>SUMIF('[1]2026B and 2026F Details'!$AU:$AU,[1]GAE!$HZ523,'[1]2026B and 2026F Details'!EA:EA)</f>
        <v>0</v>
      </c>
      <c r="FX523" s="1">
        <f>SUMIF('[1]2026B and 2026F Details'!$AU:$AU,[1]GAE!$HZ523,'[1]2026B and 2026F Details'!EB:EB)</f>
        <v>0</v>
      </c>
      <c r="FY523" s="1">
        <f>SUMIF('[1]2026B and 2026F Details'!$AU:$AU,[1]GAE!$HZ523,'[1]2026B and 2026F Details'!EC:EC)</f>
        <v>0</v>
      </c>
      <c r="FZ523" s="1">
        <f>SUMIF('[1]2026B and 2026F Details'!$AU:$AU,[1]GAE!$HZ523,'[1]2026B and 2026F Details'!ED:ED)</f>
        <v>0</v>
      </c>
      <c r="GA523" s="1">
        <f>SUMIF('[1]2026B and 2026F Details'!$AU:$AU,[1]GAE!$HZ523,'[1]2026B and 2026F Details'!EE:EE)</f>
        <v>0</v>
      </c>
      <c r="GB523" s="1">
        <f>SUMIF('[1]2026B and 2026F Details'!$AU:$AU,[1]GAE!$HZ523,'[1]2026B and 2026F Details'!EF:EF)</f>
        <v>0</v>
      </c>
      <c r="GC523" s="1">
        <f>SUMIF('[1]2026B and 2026F Details'!$AU:$AU,[1]GAE!$HZ523,'[1]2026B and 2026F Details'!EG:EG)</f>
        <v>0</v>
      </c>
      <c r="GD523" t="s">
        <v>135</v>
      </c>
      <c r="GE523" t="s">
        <v>154</v>
      </c>
    </row>
    <row r="524" spans="1:187" x14ac:dyDescent="0.35">
      <c r="A524" t="s">
        <v>103</v>
      </c>
      <c r="B524" t="s">
        <v>104</v>
      </c>
      <c r="C524">
        <v>90123101</v>
      </c>
      <c r="D524" s="11">
        <v>61071005</v>
      </c>
      <c r="E524" s="1">
        <v>0</v>
      </c>
      <c r="F524" s="1">
        <v>2400</v>
      </c>
      <c r="G524" s="1">
        <v>0</v>
      </c>
      <c r="H524" s="1">
        <v>-1050</v>
      </c>
      <c r="I524" s="1">
        <v>32320</v>
      </c>
      <c r="J524" s="1">
        <v>3300</v>
      </c>
      <c r="K524" s="1">
        <v>0</v>
      </c>
      <c r="L524" s="1">
        <v>300</v>
      </c>
      <c r="M524" s="1">
        <v>1050</v>
      </c>
      <c r="N524" s="1">
        <v>0</v>
      </c>
      <c r="O524" s="1">
        <v>0</v>
      </c>
      <c r="P524" s="1">
        <v>3900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4">
        <v>0</v>
      </c>
      <c r="ER524" s="1">
        <v>0</v>
      </c>
      <c r="ES524" s="35"/>
      <c r="ET524" s="1">
        <v>0</v>
      </c>
      <c r="EU524" s="1">
        <v>0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f>SUMIF('[1]2026B and 2026F Details'!$AU:$AU,[1]GAE!$HZ524,'[1]2026B and 2026F Details'!DV:DV)</f>
        <v>0</v>
      </c>
      <c r="FS524" s="1">
        <f>SUMIF('[1]2026B and 2026F Details'!$AU:$AU,[1]GAE!$HZ524,'[1]2026B and 2026F Details'!DW:DW)</f>
        <v>0</v>
      </c>
      <c r="FT524" s="1">
        <f>SUMIF('[1]2026B and 2026F Details'!$AU:$AU,[1]GAE!$HZ524,'[1]2026B and 2026F Details'!DX:DX)</f>
        <v>0</v>
      </c>
      <c r="FU524" s="1">
        <f>SUMIF('[1]2026B and 2026F Details'!$AU:$AU,[1]GAE!$HZ524,'[1]2026B and 2026F Details'!DY:DY)</f>
        <v>0</v>
      </c>
      <c r="FV524" s="1">
        <f>SUMIF('[1]2026B and 2026F Details'!$AU:$AU,[1]GAE!$HZ524,'[1]2026B and 2026F Details'!DZ:DZ)</f>
        <v>0</v>
      </c>
      <c r="FW524" s="1">
        <f>SUMIF('[1]2026B and 2026F Details'!$AU:$AU,[1]GAE!$HZ524,'[1]2026B and 2026F Details'!EA:EA)</f>
        <v>0</v>
      </c>
      <c r="FX524" s="1">
        <f>SUMIF('[1]2026B and 2026F Details'!$AU:$AU,[1]GAE!$HZ524,'[1]2026B and 2026F Details'!EB:EB)</f>
        <v>0</v>
      </c>
      <c r="FY524" s="1">
        <f>SUMIF('[1]2026B and 2026F Details'!$AU:$AU,[1]GAE!$HZ524,'[1]2026B and 2026F Details'!EC:EC)</f>
        <v>0</v>
      </c>
      <c r="FZ524" s="1">
        <f>SUMIF('[1]2026B and 2026F Details'!$AU:$AU,[1]GAE!$HZ524,'[1]2026B and 2026F Details'!ED:ED)</f>
        <v>0</v>
      </c>
      <c r="GA524" s="1">
        <f>SUMIF('[1]2026B and 2026F Details'!$AU:$AU,[1]GAE!$HZ524,'[1]2026B and 2026F Details'!EE:EE)</f>
        <v>0</v>
      </c>
      <c r="GB524" s="1">
        <f>SUMIF('[1]2026B and 2026F Details'!$AU:$AU,[1]GAE!$HZ524,'[1]2026B and 2026F Details'!EF:EF)</f>
        <v>0</v>
      </c>
      <c r="GC524" s="1">
        <f>SUMIF('[1]2026B and 2026F Details'!$AU:$AU,[1]GAE!$HZ524,'[1]2026B and 2026F Details'!EG:EG)</f>
        <v>0</v>
      </c>
      <c r="GD524" t="s">
        <v>135</v>
      </c>
      <c r="GE524" t="s">
        <v>155</v>
      </c>
    </row>
    <row r="525" spans="1:187" x14ac:dyDescent="0.35">
      <c r="A525" t="s">
        <v>103</v>
      </c>
      <c r="B525" t="s">
        <v>104</v>
      </c>
      <c r="C525">
        <v>80111201</v>
      </c>
      <c r="D525">
        <v>61071099</v>
      </c>
      <c r="E525" s="1">
        <v>478540</v>
      </c>
      <c r="F525" s="1">
        <v>519616.67000000004</v>
      </c>
      <c r="G525" s="1">
        <v>-179911.67000000004</v>
      </c>
      <c r="H525" s="1">
        <v>208333.32999999996</v>
      </c>
      <c r="I525" s="1">
        <v>208333.33999999997</v>
      </c>
      <c r="J525" s="1">
        <v>208333.33000000007</v>
      </c>
      <c r="K525" s="1">
        <v>407083.33000000007</v>
      </c>
      <c r="L525" s="1">
        <v>208333.33999999985</v>
      </c>
      <c r="M525" s="1">
        <v>208333.33000000007</v>
      </c>
      <c r="N525" s="1">
        <v>208333.33000000007</v>
      </c>
      <c r="O525" s="1">
        <v>449404.77</v>
      </c>
      <c r="P525" s="1">
        <v>-32738.090000000317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-388245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4">
        <v>0</v>
      </c>
      <c r="ER525" s="1">
        <v>0</v>
      </c>
      <c r="ES525" s="35">
        <v>0</v>
      </c>
      <c r="ET525" s="1">
        <v>0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f>SUMIF('[1]2026B and 2026F Details'!$AU:$AU,[1]GAE!$HZ525,'[1]2026B and 2026F Details'!DV:DV)</f>
        <v>0</v>
      </c>
      <c r="FS525" s="1">
        <f>SUMIF('[1]2026B and 2026F Details'!$AU:$AU,[1]GAE!$HZ525,'[1]2026B and 2026F Details'!DW:DW)</f>
        <v>0</v>
      </c>
      <c r="FT525" s="1">
        <f>SUMIF('[1]2026B and 2026F Details'!$AU:$AU,[1]GAE!$HZ525,'[1]2026B and 2026F Details'!DX:DX)</f>
        <v>0</v>
      </c>
      <c r="FU525" s="1">
        <f>SUMIF('[1]2026B and 2026F Details'!$AU:$AU,[1]GAE!$HZ525,'[1]2026B and 2026F Details'!DY:DY)</f>
        <v>0</v>
      </c>
      <c r="FV525" s="1">
        <f>SUMIF('[1]2026B and 2026F Details'!$AU:$AU,[1]GAE!$HZ525,'[1]2026B and 2026F Details'!DZ:DZ)</f>
        <v>0</v>
      </c>
      <c r="FW525" s="1">
        <f>SUMIF('[1]2026B and 2026F Details'!$AU:$AU,[1]GAE!$HZ525,'[1]2026B and 2026F Details'!EA:EA)</f>
        <v>0</v>
      </c>
      <c r="FX525" s="1">
        <f>SUMIF('[1]2026B and 2026F Details'!$AU:$AU,[1]GAE!$HZ525,'[1]2026B and 2026F Details'!EB:EB)</f>
        <v>0</v>
      </c>
      <c r="FY525" s="1">
        <f>SUMIF('[1]2026B and 2026F Details'!$AU:$AU,[1]GAE!$HZ525,'[1]2026B and 2026F Details'!EC:EC)</f>
        <v>0</v>
      </c>
      <c r="FZ525" s="1">
        <f>SUMIF('[1]2026B and 2026F Details'!$AU:$AU,[1]GAE!$HZ525,'[1]2026B and 2026F Details'!ED:ED)</f>
        <v>0</v>
      </c>
      <c r="GA525" s="1">
        <f>SUMIF('[1]2026B and 2026F Details'!$AU:$AU,[1]GAE!$HZ525,'[1]2026B and 2026F Details'!EE:EE)</f>
        <v>0</v>
      </c>
      <c r="GB525" s="1">
        <f>SUMIF('[1]2026B and 2026F Details'!$AU:$AU,[1]GAE!$HZ525,'[1]2026B and 2026F Details'!EF:EF)</f>
        <v>0</v>
      </c>
      <c r="GC525" s="1">
        <f>SUMIF('[1]2026B and 2026F Details'!$AU:$AU,[1]GAE!$HZ525,'[1]2026B and 2026F Details'!EG:EG)</f>
        <v>0</v>
      </c>
      <c r="GD525" t="s">
        <v>135</v>
      </c>
      <c r="GE525" t="s">
        <v>136</v>
      </c>
    </row>
    <row r="526" spans="1:187" x14ac:dyDescent="0.35">
      <c r="A526" t="s">
        <v>103</v>
      </c>
      <c r="B526" t="s">
        <v>104</v>
      </c>
      <c r="C526">
        <v>80122101</v>
      </c>
      <c r="D526">
        <v>61071099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19000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23750</v>
      </c>
      <c r="Z526" s="1">
        <v>0</v>
      </c>
      <c r="AA526" s="1">
        <v>0</v>
      </c>
      <c r="AB526" s="1">
        <v>19000</v>
      </c>
      <c r="AC526" s="1">
        <v>0</v>
      </c>
      <c r="AD526" s="1">
        <v>5833.33</v>
      </c>
      <c r="AE526" s="1">
        <v>2916.67</v>
      </c>
      <c r="AF526" s="1">
        <v>2916.67</v>
      </c>
      <c r="AG526" s="1">
        <v>2916.66</v>
      </c>
      <c r="AH526" s="1">
        <v>9166.67</v>
      </c>
      <c r="AI526" s="1">
        <v>0</v>
      </c>
      <c r="AJ526" s="1">
        <v>0</v>
      </c>
      <c r="AK526" s="1">
        <v>2500</v>
      </c>
      <c r="AL526" s="1">
        <v>2916.6699999999983</v>
      </c>
      <c r="AM526" s="1">
        <v>2916.6600000000035</v>
      </c>
      <c r="AN526" s="1">
        <v>29250</v>
      </c>
      <c r="AO526" s="1">
        <v>7750</v>
      </c>
      <c r="AP526" s="1">
        <v>2583.33</v>
      </c>
      <c r="AQ526" s="1">
        <v>7166.67</v>
      </c>
      <c r="AR526" s="1">
        <v>5166.6699999999983</v>
      </c>
      <c r="AS526" s="1">
        <v>5166.6600000000035</v>
      </c>
      <c r="AT526" s="1">
        <v>3166.6699999999983</v>
      </c>
      <c r="AU526" s="1">
        <v>5166.6699999999983</v>
      </c>
      <c r="AV526" s="1">
        <v>5166.6600000000035</v>
      </c>
      <c r="AW526" s="1">
        <v>5166.6699999999983</v>
      </c>
      <c r="AX526" s="1">
        <v>5166.6699999999983</v>
      </c>
      <c r="AY526" s="1">
        <v>5166.6600000000035</v>
      </c>
      <c r="AZ526" s="1">
        <v>5166.6699999999983</v>
      </c>
      <c r="BA526" s="1">
        <v>53937.5</v>
      </c>
      <c r="BB526" s="1">
        <v>5239.58</v>
      </c>
      <c r="BC526" s="1">
        <v>5239.59</v>
      </c>
      <c r="BD526" s="1">
        <v>19656.25</v>
      </c>
      <c r="BE526" s="1">
        <v>-9177.0899999999965</v>
      </c>
      <c r="BF526" s="1">
        <v>5239.5899999999965</v>
      </c>
      <c r="BG526" s="1">
        <v>5239.5800000000017</v>
      </c>
      <c r="BH526" s="1">
        <v>5239.5800000000017</v>
      </c>
      <c r="BI526" s="1">
        <v>5239.5899999999965</v>
      </c>
      <c r="BJ526" s="1">
        <v>5239.5800000000017</v>
      </c>
      <c r="BK526" s="1">
        <v>5239.5800000000017</v>
      </c>
      <c r="BL526" s="1">
        <v>5239.5899999999965</v>
      </c>
      <c r="BM526" s="1">
        <v>5239.5800000000017</v>
      </c>
      <c r="BN526" s="1">
        <v>-1650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55000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100</v>
      </c>
      <c r="CN526" s="1">
        <v>48871.67</v>
      </c>
      <c r="CO526" s="1">
        <v>0</v>
      </c>
      <c r="CP526" s="1">
        <v>0</v>
      </c>
      <c r="CQ526" s="1">
        <v>0</v>
      </c>
      <c r="CR526" s="1">
        <v>0</v>
      </c>
      <c r="CX526" s="1">
        <v>53937.5</v>
      </c>
      <c r="CY526" s="1">
        <v>812.5</v>
      </c>
      <c r="CZ526" s="1">
        <v>812.5</v>
      </c>
      <c r="DA526" s="1">
        <v>812.5</v>
      </c>
      <c r="DB526" s="1">
        <v>812.5</v>
      </c>
      <c r="DC526" s="1">
        <v>812.5</v>
      </c>
      <c r="DD526" s="1">
        <v>812.5</v>
      </c>
      <c r="DE526" s="1">
        <v>812.5</v>
      </c>
      <c r="DF526" s="1">
        <v>812.5</v>
      </c>
      <c r="DG526" s="1">
        <v>812.5</v>
      </c>
      <c r="DH526" s="1">
        <v>812.5</v>
      </c>
      <c r="DI526" s="1">
        <v>812.5</v>
      </c>
      <c r="DJ526" s="1">
        <v>5239.58</v>
      </c>
      <c r="DK526" s="1">
        <v>5239.59</v>
      </c>
      <c r="DL526" s="1">
        <v>19656.25</v>
      </c>
      <c r="DM526" s="1">
        <v>-9177.0899999999965</v>
      </c>
      <c r="DN526" s="1">
        <v>5239.5899999999965</v>
      </c>
      <c r="DO526" s="1">
        <v>5239.5800000000017</v>
      </c>
      <c r="DP526" s="1">
        <v>5239.5800000000017</v>
      </c>
      <c r="DQ526" s="1">
        <v>5239.5899999999965</v>
      </c>
      <c r="DR526" s="1">
        <v>5239.5800000000017</v>
      </c>
      <c r="DS526" s="1">
        <v>5239.5800000000017</v>
      </c>
      <c r="DT526" s="1">
        <v>5239.5899999999965</v>
      </c>
      <c r="DU526" s="1">
        <v>5239.5800000000017</v>
      </c>
      <c r="DV526" s="1">
        <v>-1650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-1650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4">
        <v>0</v>
      </c>
      <c r="ER526" s="1">
        <v>0</v>
      </c>
      <c r="ES526" s="35">
        <v>0</v>
      </c>
      <c r="ET526" s="1">
        <v>0</v>
      </c>
      <c r="EU526" s="1">
        <v>0</v>
      </c>
      <c r="EV526" s="1">
        <v>0</v>
      </c>
      <c r="EW526" s="1">
        <v>0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105000</v>
      </c>
      <c r="FR526" s="1">
        <f>SUMIF('[1]2026B and 2026F Details'!$AU:$AU,[1]GAE!$HZ526,'[1]2026B and 2026F Details'!DV:DV)</f>
        <v>0</v>
      </c>
      <c r="FS526" s="1">
        <f>SUMIF('[1]2026B and 2026F Details'!$AU:$AU,[1]GAE!$HZ526,'[1]2026B and 2026F Details'!DW:DW)</f>
        <v>0</v>
      </c>
      <c r="FT526" s="1">
        <f>SUMIF('[1]2026B and 2026F Details'!$AU:$AU,[1]GAE!$HZ526,'[1]2026B and 2026F Details'!DX:DX)</f>
        <v>0</v>
      </c>
      <c r="FU526" s="1">
        <f>SUMIF('[1]2026B and 2026F Details'!$AU:$AU,[1]GAE!$HZ526,'[1]2026B and 2026F Details'!DY:DY)</f>
        <v>0</v>
      </c>
      <c r="FV526" s="1">
        <f>SUMIF('[1]2026B and 2026F Details'!$AU:$AU,[1]GAE!$HZ526,'[1]2026B and 2026F Details'!DZ:DZ)</f>
        <v>0</v>
      </c>
      <c r="FW526" s="1">
        <f>SUMIF('[1]2026B and 2026F Details'!$AU:$AU,[1]GAE!$HZ526,'[1]2026B and 2026F Details'!EA:EA)</f>
        <v>0</v>
      </c>
      <c r="FX526" s="1">
        <f>SUMIF('[1]2026B and 2026F Details'!$AU:$AU,[1]GAE!$HZ526,'[1]2026B and 2026F Details'!EB:EB)</f>
        <v>0</v>
      </c>
      <c r="FY526" s="1">
        <f>SUMIF('[1]2026B and 2026F Details'!$AU:$AU,[1]GAE!$HZ526,'[1]2026B and 2026F Details'!EC:EC)</f>
        <v>0</v>
      </c>
      <c r="FZ526" s="1">
        <f>SUMIF('[1]2026B and 2026F Details'!$AU:$AU,[1]GAE!$HZ526,'[1]2026B and 2026F Details'!ED:ED)</f>
        <v>0</v>
      </c>
      <c r="GA526" s="1">
        <f>SUMIF('[1]2026B and 2026F Details'!$AU:$AU,[1]GAE!$HZ526,'[1]2026B and 2026F Details'!EE:EE)</f>
        <v>0</v>
      </c>
      <c r="GB526" s="1">
        <f>SUMIF('[1]2026B and 2026F Details'!$AU:$AU,[1]GAE!$HZ526,'[1]2026B and 2026F Details'!EF:EF)</f>
        <v>0</v>
      </c>
      <c r="GC526" s="1">
        <f>SUMIF('[1]2026B and 2026F Details'!$AU:$AU,[1]GAE!$HZ526,'[1]2026B and 2026F Details'!EG:EG)</f>
        <v>0</v>
      </c>
      <c r="GD526" t="s">
        <v>135</v>
      </c>
      <c r="GE526" t="s">
        <v>136</v>
      </c>
    </row>
    <row r="527" spans="1:187" x14ac:dyDescent="0.35">
      <c r="A527" t="s">
        <v>103</v>
      </c>
      <c r="B527" t="s">
        <v>104</v>
      </c>
      <c r="C527">
        <v>81122101</v>
      </c>
      <c r="D527">
        <v>61071099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19000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23750</v>
      </c>
      <c r="Z527" s="1">
        <v>0</v>
      </c>
      <c r="AA527" s="1">
        <v>0</v>
      </c>
      <c r="AB527" s="1">
        <v>19000</v>
      </c>
      <c r="AC527" s="1">
        <v>0</v>
      </c>
      <c r="AD527" s="1">
        <v>5833.33</v>
      </c>
      <c r="AE527" s="1">
        <v>2916.67</v>
      </c>
      <c r="AF527" s="1">
        <v>2916.67</v>
      </c>
      <c r="AG527" s="1">
        <v>2916.66</v>
      </c>
      <c r="AH527" s="1">
        <v>9166.67</v>
      </c>
      <c r="AI527" s="1">
        <v>0</v>
      </c>
      <c r="AJ527" s="1">
        <v>0</v>
      </c>
      <c r="AK527" s="1">
        <v>2500</v>
      </c>
      <c r="AL527" s="1">
        <v>2916.6699999999983</v>
      </c>
      <c r="AM527" s="1">
        <v>2916.6600000000035</v>
      </c>
      <c r="AN527" s="1">
        <v>29250</v>
      </c>
      <c r="AO527" s="1">
        <v>7750</v>
      </c>
      <c r="AP527" s="1">
        <v>2583.33</v>
      </c>
      <c r="AQ527" s="1">
        <v>7166.67</v>
      </c>
      <c r="AR527" s="1">
        <v>5166.6699999999983</v>
      </c>
      <c r="AS527" s="1">
        <v>5166.6600000000035</v>
      </c>
      <c r="AT527" s="1">
        <v>3166.6699999999983</v>
      </c>
      <c r="AU527" s="1">
        <v>5166.6699999999983</v>
      </c>
      <c r="AV527" s="1">
        <v>5166.6600000000035</v>
      </c>
      <c r="AW527" s="1">
        <v>5166.6699999999983</v>
      </c>
      <c r="AX527" s="1">
        <v>5166.6699999999983</v>
      </c>
      <c r="AY527" s="1">
        <v>30166.660000000003</v>
      </c>
      <c r="AZ527" s="1">
        <v>-19833.330000000002</v>
      </c>
      <c r="BA527" s="1">
        <v>53937.5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X527" s="1">
        <v>53937.5</v>
      </c>
      <c r="CY527" s="1">
        <v>812.5</v>
      </c>
      <c r="CZ527" s="1">
        <v>812.5</v>
      </c>
      <c r="DA527" s="1">
        <v>812.5</v>
      </c>
      <c r="DB527" s="1">
        <v>812.5</v>
      </c>
      <c r="DC527" s="1">
        <v>812.5</v>
      </c>
      <c r="DD527" s="1">
        <v>812.5</v>
      </c>
      <c r="DE527" s="1">
        <v>812.5</v>
      </c>
      <c r="DF527" s="1">
        <v>812.5</v>
      </c>
      <c r="DG527" s="1">
        <v>812.5</v>
      </c>
      <c r="DH527" s="1">
        <v>812.5</v>
      </c>
      <c r="DI527" s="1">
        <v>812.5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4">
        <v>0</v>
      </c>
      <c r="ER527" s="1">
        <v>0</v>
      </c>
      <c r="ES527" s="35">
        <v>0</v>
      </c>
      <c r="ET527" s="1">
        <v>0</v>
      </c>
      <c r="EU527" s="1">
        <v>0</v>
      </c>
      <c r="EV527" s="1">
        <v>0</v>
      </c>
      <c r="EW527" s="1">
        <v>0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f>SUMIF('[1]2026B and 2026F Details'!$AU:$AU,[1]GAE!$HZ527,'[1]2026B and 2026F Details'!DV:DV)</f>
        <v>0</v>
      </c>
      <c r="FS527" s="1">
        <f>SUMIF('[1]2026B and 2026F Details'!$AU:$AU,[1]GAE!$HZ527,'[1]2026B and 2026F Details'!DW:DW)</f>
        <v>0</v>
      </c>
      <c r="FT527" s="1">
        <f>SUMIF('[1]2026B and 2026F Details'!$AU:$AU,[1]GAE!$HZ527,'[1]2026B and 2026F Details'!DX:DX)</f>
        <v>0</v>
      </c>
      <c r="FU527" s="1">
        <f>SUMIF('[1]2026B and 2026F Details'!$AU:$AU,[1]GAE!$HZ527,'[1]2026B and 2026F Details'!DY:DY)</f>
        <v>0</v>
      </c>
      <c r="FV527" s="1">
        <f>SUMIF('[1]2026B and 2026F Details'!$AU:$AU,[1]GAE!$HZ527,'[1]2026B and 2026F Details'!DZ:DZ)</f>
        <v>0</v>
      </c>
      <c r="FW527" s="1">
        <f>SUMIF('[1]2026B and 2026F Details'!$AU:$AU,[1]GAE!$HZ527,'[1]2026B and 2026F Details'!EA:EA)</f>
        <v>0</v>
      </c>
      <c r="FX527" s="1">
        <f>SUMIF('[1]2026B and 2026F Details'!$AU:$AU,[1]GAE!$HZ527,'[1]2026B and 2026F Details'!EB:EB)</f>
        <v>0</v>
      </c>
      <c r="FY527" s="1">
        <f>SUMIF('[1]2026B and 2026F Details'!$AU:$AU,[1]GAE!$HZ527,'[1]2026B and 2026F Details'!EC:EC)</f>
        <v>0</v>
      </c>
      <c r="FZ527" s="1">
        <f>SUMIF('[1]2026B and 2026F Details'!$AU:$AU,[1]GAE!$HZ527,'[1]2026B and 2026F Details'!ED:ED)</f>
        <v>0</v>
      </c>
      <c r="GA527" s="1">
        <f>SUMIF('[1]2026B and 2026F Details'!$AU:$AU,[1]GAE!$HZ527,'[1]2026B and 2026F Details'!EE:EE)</f>
        <v>0</v>
      </c>
      <c r="GB527" s="1">
        <f>SUMIF('[1]2026B and 2026F Details'!$AU:$AU,[1]GAE!$HZ527,'[1]2026B and 2026F Details'!EF:EF)</f>
        <v>0</v>
      </c>
      <c r="GC527" s="1">
        <f>SUMIF('[1]2026B and 2026F Details'!$AU:$AU,[1]GAE!$HZ527,'[1]2026B and 2026F Details'!EG:EG)</f>
        <v>0</v>
      </c>
      <c r="GD527" t="s">
        <v>135</v>
      </c>
      <c r="GE527" t="s">
        <v>136</v>
      </c>
    </row>
    <row r="528" spans="1:187" x14ac:dyDescent="0.35">
      <c r="A528" t="s">
        <v>103</v>
      </c>
      <c r="B528" t="s">
        <v>104</v>
      </c>
      <c r="C528">
        <v>90111101</v>
      </c>
      <c r="D528">
        <v>61071099</v>
      </c>
      <c r="E528" s="1">
        <v>0</v>
      </c>
      <c r="F528" s="1">
        <v>0</v>
      </c>
      <c r="G528" s="1">
        <v>0</v>
      </c>
      <c r="H528" s="1">
        <v>200589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81700</v>
      </c>
      <c r="O528" s="1">
        <v>342750</v>
      </c>
      <c r="P528" s="1">
        <v>28500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162500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3600000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X528" s="1">
        <v>162500</v>
      </c>
      <c r="CY528" s="1">
        <v>0</v>
      </c>
      <c r="CZ528" s="1">
        <v>0</v>
      </c>
      <c r="DA528" s="1">
        <v>162500</v>
      </c>
      <c r="DB528" s="1">
        <v>0</v>
      </c>
      <c r="DC528" s="1">
        <v>0</v>
      </c>
      <c r="DD528" s="1">
        <v>162500</v>
      </c>
      <c r="DE528" s="1">
        <v>0</v>
      </c>
      <c r="DF528" s="1">
        <v>0</v>
      </c>
      <c r="DG528" s="1">
        <v>162500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3600000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4">
        <v>0</v>
      </c>
      <c r="ER528" s="1">
        <v>0</v>
      </c>
      <c r="ES528" s="35">
        <v>0</v>
      </c>
      <c r="ET528" s="1">
        <v>0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f>SUMIF('[1]2026B and 2026F Details'!$AU:$AU,[1]GAE!$HZ528,'[1]2026B and 2026F Details'!DV:DV)</f>
        <v>0</v>
      </c>
      <c r="FS528" s="1">
        <f>SUMIF('[1]2026B and 2026F Details'!$AU:$AU,[1]GAE!$HZ528,'[1]2026B and 2026F Details'!DW:DW)</f>
        <v>0</v>
      </c>
      <c r="FT528" s="1">
        <f>SUMIF('[1]2026B and 2026F Details'!$AU:$AU,[1]GAE!$HZ528,'[1]2026B and 2026F Details'!DX:DX)</f>
        <v>0</v>
      </c>
      <c r="FU528" s="1">
        <f>SUMIF('[1]2026B and 2026F Details'!$AU:$AU,[1]GAE!$HZ528,'[1]2026B and 2026F Details'!DY:DY)</f>
        <v>0</v>
      </c>
      <c r="FV528" s="1">
        <f>SUMIF('[1]2026B and 2026F Details'!$AU:$AU,[1]GAE!$HZ528,'[1]2026B and 2026F Details'!DZ:DZ)</f>
        <v>0</v>
      </c>
      <c r="FW528" s="1">
        <f>SUMIF('[1]2026B and 2026F Details'!$AU:$AU,[1]GAE!$HZ528,'[1]2026B and 2026F Details'!EA:EA)</f>
        <v>0</v>
      </c>
      <c r="FX528" s="1">
        <f>SUMIF('[1]2026B and 2026F Details'!$AU:$AU,[1]GAE!$HZ528,'[1]2026B and 2026F Details'!EB:EB)</f>
        <v>0</v>
      </c>
      <c r="FY528" s="1">
        <f>SUMIF('[1]2026B and 2026F Details'!$AU:$AU,[1]GAE!$HZ528,'[1]2026B and 2026F Details'!EC:EC)</f>
        <v>0</v>
      </c>
      <c r="FZ528" s="1">
        <f>SUMIF('[1]2026B and 2026F Details'!$AU:$AU,[1]GAE!$HZ528,'[1]2026B and 2026F Details'!ED:ED)</f>
        <v>0</v>
      </c>
      <c r="GA528" s="1">
        <f>SUMIF('[1]2026B and 2026F Details'!$AU:$AU,[1]GAE!$HZ528,'[1]2026B and 2026F Details'!EE:EE)</f>
        <v>0</v>
      </c>
      <c r="GB528" s="1">
        <f>SUMIF('[1]2026B and 2026F Details'!$AU:$AU,[1]GAE!$HZ528,'[1]2026B and 2026F Details'!EF:EF)</f>
        <v>0</v>
      </c>
      <c r="GC528" s="1">
        <f>SUMIF('[1]2026B and 2026F Details'!$AU:$AU,[1]GAE!$HZ528,'[1]2026B and 2026F Details'!EG:EG)</f>
        <v>0</v>
      </c>
      <c r="GD528" t="s">
        <v>152</v>
      </c>
      <c r="GE528" t="s">
        <v>136</v>
      </c>
    </row>
    <row r="529" spans="1:187" x14ac:dyDescent="0.35">
      <c r="A529" t="s">
        <v>103</v>
      </c>
      <c r="B529" t="s">
        <v>104</v>
      </c>
      <c r="C529">
        <v>90133102</v>
      </c>
      <c r="D529">
        <v>61071099</v>
      </c>
      <c r="E529" s="1">
        <v>0</v>
      </c>
      <c r="F529" s="1">
        <v>0</v>
      </c>
      <c r="G529" s="1">
        <v>55000</v>
      </c>
      <c r="H529" s="1">
        <v>0</v>
      </c>
      <c r="I529" s="1">
        <v>0</v>
      </c>
      <c r="J529" s="1">
        <v>0</v>
      </c>
      <c r="K529" s="1">
        <v>55000</v>
      </c>
      <c r="L529" s="1">
        <v>27500</v>
      </c>
      <c r="M529" s="1">
        <v>82500</v>
      </c>
      <c r="N529" s="1">
        <v>0</v>
      </c>
      <c r="O529" s="1">
        <v>55000</v>
      </c>
      <c r="P529" s="1">
        <v>88000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50</v>
      </c>
      <c r="AB529" s="1">
        <v>0</v>
      </c>
      <c r="AC529" s="1">
        <v>0</v>
      </c>
      <c r="AD529" s="1">
        <v>55000</v>
      </c>
      <c r="AE529" s="1">
        <v>27500</v>
      </c>
      <c r="AF529" s="1">
        <v>27500</v>
      </c>
      <c r="AG529" s="1">
        <v>27500</v>
      </c>
      <c r="AH529" s="1">
        <v>60500</v>
      </c>
      <c r="AI529" s="1">
        <v>27500</v>
      </c>
      <c r="AJ529" s="1">
        <v>27500</v>
      </c>
      <c r="AK529" s="1">
        <v>27500</v>
      </c>
      <c r="AL529" s="1">
        <v>27500</v>
      </c>
      <c r="AM529" s="1">
        <v>27500</v>
      </c>
      <c r="AN529" s="1">
        <v>35300</v>
      </c>
      <c r="AO529" s="1">
        <v>30000</v>
      </c>
      <c r="AP529" s="1">
        <v>30000</v>
      </c>
      <c r="AQ529" s="1">
        <v>30000</v>
      </c>
      <c r="AR529" s="1">
        <v>30000</v>
      </c>
      <c r="AS529" s="1">
        <v>30000</v>
      </c>
      <c r="AT529" s="1">
        <v>30000</v>
      </c>
      <c r="AU529" s="1">
        <v>30000</v>
      </c>
      <c r="AV529" s="1">
        <v>30000</v>
      </c>
      <c r="AW529" s="1">
        <v>30000</v>
      </c>
      <c r="AX529" s="1">
        <v>-270000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4">
        <v>0</v>
      </c>
      <c r="ER529" s="1">
        <v>0</v>
      </c>
      <c r="ES529" s="35">
        <v>0</v>
      </c>
      <c r="ET529" s="1">
        <v>0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f>SUMIF('[1]2026B and 2026F Details'!$AU:$AU,[1]GAE!$HZ529,'[1]2026B and 2026F Details'!DV:DV)</f>
        <v>0</v>
      </c>
      <c r="FS529" s="1">
        <f>SUMIF('[1]2026B and 2026F Details'!$AU:$AU,[1]GAE!$HZ529,'[1]2026B and 2026F Details'!DW:DW)</f>
        <v>0</v>
      </c>
      <c r="FT529" s="1">
        <f>SUMIF('[1]2026B and 2026F Details'!$AU:$AU,[1]GAE!$HZ529,'[1]2026B and 2026F Details'!DX:DX)</f>
        <v>0</v>
      </c>
      <c r="FU529" s="1">
        <f>SUMIF('[1]2026B and 2026F Details'!$AU:$AU,[1]GAE!$HZ529,'[1]2026B and 2026F Details'!DY:DY)</f>
        <v>0</v>
      </c>
      <c r="FV529" s="1">
        <f>SUMIF('[1]2026B and 2026F Details'!$AU:$AU,[1]GAE!$HZ529,'[1]2026B and 2026F Details'!DZ:DZ)</f>
        <v>0</v>
      </c>
      <c r="FW529" s="1">
        <f>SUMIF('[1]2026B and 2026F Details'!$AU:$AU,[1]GAE!$HZ529,'[1]2026B and 2026F Details'!EA:EA)</f>
        <v>0</v>
      </c>
      <c r="FX529" s="1">
        <f>SUMIF('[1]2026B and 2026F Details'!$AU:$AU,[1]GAE!$HZ529,'[1]2026B and 2026F Details'!EB:EB)</f>
        <v>0</v>
      </c>
      <c r="FY529" s="1">
        <f>SUMIF('[1]2026B and 2026F Details'!$AU:$AU,[1]GAE!$HZ529,'[1]2026B and 2026F Details'!EC:EC)</f>
        <v>0</v>
      </c>
      <c r="FZ529" s="1">
        <f>SUMIF('[1]2026B and 2026F Details'!$AU:$AU,[1]GAE!$HZ529,'[1]2026B and 2026F Details'!ED:ED)</f>
        <v>0</v>
      </c>
      <c r="GA529" s="1">
        <f>SUMIF('[1]2026B and 2026F Details'!$AU:$AU,[1]GAE!$HZ529,'[1]2026B and 2026F Details'!EE:EE)</f>
        <v>0</v>
      </c>
      <c r="GB529" s="1">
        <f>SUMIF('[1]2026B and 2026F Details'!$AU:$AU,[1]GAE!$HZ529,'[1]2026B and 2026F Details'!EF:EF)</f>
        <v>0</v>
      </c>
      <c r="GC529" s="1">
        <f>SUMIF('[1]2026B and 2026F Details'!$AU:$AU,[1]GAE!$HZ529,'[1]2026B and 2026F Details'!EG:EG)</f>
        <v>0</v>
      </c>
      <c r="GD529" t="s">
        <v>135</v>
      </c>
      <c r="GE529" t="s">
        <v>136</v>
      </c>
    </row>
    <row r="530" spans="1:187" x14ac:dyDescent="0.35">
      <c r="A530" t="s">
        <v>103</v>
      </c>
      <c r="B530" t="s">
        <v>114</v>
      </c>
      <c r="C530">
        <v>90311101</v>
      </c>
      <c r="D530">
        <v>61021501</v>
      </c>
      <c r="E530" s="1">
        <v>0</v>
      </c>
      <c r="F530" s="1">
        <v>0</v>
      </c>
      <c r="G530" s="1">
        <v>459458.24</v>
      </c>
      <c r="H530" s="1">
        <v>37288.280000000028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4">
        <v>0</v>
      </c>
      <c r="ER530" s="1">
        <v>0</v>
      </c>
      <c r="ES530" s="35">
        <v>0</v>
      </c>
      <c r="ET530" s="1">
        <v>0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f>SUMIF('[1]2026B and 2026F Details'!$AU:$AU,[1]GAE!$HZ530,'[1]2026B and 2026F Details'!DV:DV)</f>
        <v>0</v>
      </c>
      <c r="FS530" s="1">
        <f>SUMIF('[1]2026B and 2026F Details'!$AU:$AU,[1]GAE!$HZ530,'[1]2026B and 2026F Details'!DW:DW)</f>
        <v>0</v>
      </c>
      <c r="FT530" s="1">
        <f>SUMIF('[1]2026B and 2026F Details'!$AU:$AU,[1]GAE!$HZ530,'[1]2026B and 2026F Details'!DX:DX)</f>
        <v>0</v>
      </c>
      <c r="FU530" s="1">
        <f>SUMIF('[1]2026B and 2026F Details'!$AU:$AU,[1]GAE!$HZ530,'[1]2026B and 2026F Details'!DY:DY)</f>
        <v>0</v>
      </c>
      <c r="FV530" s="1">
        <f>SUMIF('[1]2026B and 2026F Details'!$AU:$AU,[1]GAE!$HZ530,'[1]2026B and 2026F Details'!DZ:DZ)</f>
        <v>0</v>
      </c>
      <c r="FW530" s="1">
        <f>SUMIF('[1]2026B and 2026F Details'!$AU:$AU,[1]GAE!$HZ530,'[1]2026B and 2026F Details'!EA:EA)</f>
        <v>0</v>
      </c>
      <c r="FX530" s="1">
        <f>SUMIF('[1]2026B and 2026F Details'!$AU:$AU,[1]GAE!$HZ530,'[1]2026B and 2026F Details'!EB:EB)</f>
        <v>0</v>
      </c>
      <c r="FY530" s="1">
        <f>SUMIF('[1]2026B and 2026F Details'!$AU:$AU,[1]GAE!$HZ530,'[1]2026B and 2026F Details'!EC:EC)</f>
        <v>0</v>
      </c>
      <c r="FZ530" s="1">
        <f>SUMIF('[1]2026B and 2026F Details'!$AU:$AU,[1]GAE!$HZ530,'[1]2026B and 2026F Details'!ED:ED)</f>
        <v>0</v>
      </c>
      <c r="GA530" s="1">
        <f>SUMIF('[1]2026B and 2026F Details'!$AU:$AU,[1]GAE!$HZ530,'[1]2026B and 2026F Details'!EE:EE)</f>
        <v>0</v>
      </c>
      <c r="GB530" s="1">
        <f>SUMIF('[1]2026B and 2026F Details'!$AU:$AU,[1]GAE!$HZ530,'[1]2026B and 2026F Details'!EF:EF)</f>
        <v>0</v>
      </c>
      <c r="GC530" s="1">
        <f>SUMIF('[1]2026B and 2026F Details'!$AU:$AU,[1]GAE!$HZ530,'[1]2026B and 2026F Details'!EG:EG)</f>
        <v>0</v>
      </c>
      <c r="GD530" t="s">
        <v>115</v>
      </c>
      <c r="GE530" t="s">
        <v>156</v>
      </c>
    </row>
    <row r="531" spans="1:187" x14ac:dyDescent="0.35">
      <c r="A531" t="s">
        <v>103</v>
      </c>
      <c r="B531" t="s">
        <v>114</v>
      </c>
      <c r="C531">
        <v>80131101</v>
      </c>
      <c r="D531">
        <v>61021502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618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4">
        <v>0</v>
      </c>
      <c r="ER531" s="1">
        <v>0</v>
      </c>
      <c r="ES531" s="35">
        <v>0</v>
      </c>
      <c r="ET531" s="1">
        <v>0</v>
      </c>
      <c r="EU531" s="1">
        <v>0</v>
      </c>
      <c r="EV531" s="1">
        <v>0</v>
      </c>
      <c r="EW531" s="1">
        <v>0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f>SUMIF('[1]2026B and 2026F Details'!$AU:$AU,[1]GAE!$HZ531,'[1]2026B and 2026F Details'!DV:DV)</f>
        <v>0</v>
      </c>
      <c r="FS531" s="1">
        <f>SUMIF('[1]2026B and 2026F Details'!$AU:$AU,[1]GAE!$HZ531,'[1]2026B and 2026F Details'!DW:DW)</f>
        <v>0</v>
      </c>
      <c r="FT531" s="1">
        <f>SUMIF('[1]2026B and 2026F Details'!$AU:$AU,[1]GAE!$HZ531,'[1]2026B and 2026F Details'!DX:DX)</f>
        <v>0</v>
      </c>
      <c r="FU531" s="1">
        <f>SUMIF('[1]2026B and 2026F Details'!$AU:$AU,[1]GAE!$HZ531,'[1]2026B and 2026F Details'!DY:DY)</f>
        <v>0</v>
      </c>
      <c r="FV531" s="1">
        <f>SUMIF('[1]2026B and 2026F Details'!$AU:$AU,[1]GAE!$HZ531,'[1]2026B and 2026F Details'!DZ:DZ)</f>
        <v>0</v>
      </c>
      <c r="FW531" s="1">
        <f>SUMIF('[1]2026B and 2026F Details'!$AU:$AU,[1]GAE!$HZ531,'[1]2026B and 2026F Details'!EA:EA)</f>
        <v>0</v>
      </c>
      <c r="FX531" s="1">
        <f>SUMIF('[1]2026B and 2026F Details'!$AU:$AU,[1]GAE!$HZ531,'[1]2026B and 2026F Details'!EB:EB)</f>
        <v>0</v>
      </c>
      <c r="FY531" s="1">
        <f>SUMIF('[1]2026B and 2026F Details'!$AU:$AU,[1]GAE!$HZ531,'[1]2026B and 2026F Details'!EC:EC)</f>
        <v>0</v>
      </c>
      <c r="FZ531" s="1">
        <f>SUMIF('[1]2026B and 2026F Details'!$AU:$AU,[1]GAE!$HZ531,'[1]2026B and 2026F Details'!ED:ED)</f>
        <v>0</v>
      </c>
      <c r="GA531" s="1">
        <f>SUMIF('[1]2026B and 2026F Details'!$AU:$AU,[1]GAE!$HZ531,'[1]2026B and 2026F Details'!EE:EE)</f>
        <v>0</v>
      </c>
      <c r="GB531" s="1">
        <f>SUMIF('[1]2026B and 2026F Details'!$AU:$AU,[1]GAE!$HZ531,'[1]2026B and 2026F Details'!EF:EF)</f>
        <v>0</v>
      </c>
      <c r="GC531" s="1">
        <f>SUMIF('[1]2026B and 2026F Details'!$AU:$AU,[1]GAE!$HZ531,'[1]2026B and 2026F Details'!EG:EG)</f>
        <v>0</v>
      </c>
      <c r="GD531" t="s">
        <v>115</v>
      </c>
      <c r="GE531" t="s">
        <v>156</v>
      </c>
    </row>
    <row r="532" spans="1:187" x14ac:dyDescent="0.35">
      <c r="A532" t="s">
        <v>103</v>
      </c>
      <c r="B532" t="s">
        <v>114</v>
      </c>
      <c r="C532">
        <v>80311101</v>
      </c>
      <c r="D532">
        <v>61021502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38093.040000000001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4285.71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1562.5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4">
        <v>0</v>
      </c>
      <c r="ER532" s="1">
        <v>0</v>
      </c>
      <c r="ES532" s="35">
        <v>0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f>SUMIF('[1]2026B and 2026F Details'!$AU:$AU,[1]GAE!$HZ532,'[1]2026B and 2026F Details'!DV:DV)</f>
        <v>0</v>
      </c>
      <c r="FS532" s="1">
        <f>SUMIF('[1]2026B and 2026F Details'!$AU:$AU,[1]GAE!$HZ532,'[1]2026B and 2026F Details'!DW:DW)</f>
        <v>0</v>
      </c>
      <c r="FT532" s="1">
        <f>SUMIF('[1]2026B and 2026F Details'!$AU:$AU,[1]GAE!$HZ532,'[1]2026B and 2026F Details'!DX:DX)</f>
        <v>0</v>
      </c>
      <c r="FU532" s="1">
        <f>SUMIF('[1]2026B and 2026F Details'!$AU:$AU,[1]GAE!$HZ532,'[1]2026B and 2026F Details'!DY:DY)</f>
        <v>0</v>
      </c>
      <c r="FV532" s="1">
        <f>SUMIF('[1]2026B and 2026F Details'!$AU:$AU,[1]GAE!$HZ532,'[1]2026B and 2026F Details'!DZ:DZ)</f>
        <v>0</v>
      </c>
      <c r="FW532" s="1">
        <f>SUMIF('[1]2026B and 2026F Details'!$AU:$AU,[1]GAE!$HZ532,'[1]2026B and 2026F Details'!EA:EA)</f>
        <v>0</v>
      </c>
      <c r="FX532" s="1">
        <f>SUMIF('[1]2026B and 2026F Details'!$AU:$AU,[1]GAE!$HZ532,'[1]2026B and 2026F Details'!EB:EB)</f>
        <v>0</v>
      </c>
      <c r="FY532" s="1">
        <f>SUMIF('[1]2026B and 2026F Details'!$AU:$AU,[1]GAE!$HZ532,'[1]2026B and 2026F Details'!EC:EC)</f>
        <v>0</v>
      </c>
      <c r="FZ532" s="1">
        <f>SUMIF('[1]2026B and 2026F Details'!$AU:$AU,[1]GAE!$HZ532,'[1]2026B and 2026F Details'!ED:ED)</f>
        <v>0</v>
      </c>
      <c r="GA532" s="1">
        <f>SUMIF('[1]2026B and 2026F Details'!$AU:$AU,[1]GAE!$HZ532,'[1]2026B and 2026F Details'!EE:EE)</f>
        <v>0</v>
      </c>
      <c r="GB532" s="1">
        <f>SUMIF('[1]2026B and 2026F Details'!$AU:$AU,[1]GAE!$HZ532,'[1]2026B and 2026F Details'!EF:EF)</f>
        <v>0</v>
      </c>
      <c r="GC532" s="1">
        <f>SUMIF('[1]2026B and 2026F Details'!$AU:$AU,[1]GAE!$HZ532,'[1]2026B and 2026F Details'!EG:EG)</f>
        <v>0</v>
      </c>
      <c r="GD532" t="s">
        <v>115</v>
      </c>
      <c r="GE532" t="s">
        <v>156</v>
      </c>
    </row>
    <row r="533" spans="1:187" x14ac:dyDescent="0.35">
      <c r="A533" t="s">
        <v>103</v>
      </c>
      <c r="B533" t="s">
        <v>114</v>
      </c>
      <c r="C533">
        <v>81121101</v>
      </c>
      <c r="D533">
        <v>61021502</v>
      </c>
      <c r="E533" s="1">
        <v>0</v>
      </c>
      <c r="F533" s="1">
        <v>5610</v>
      </c>
      <c r="G533" s="1">
        <v>5610</v>
      </c>
      <c r="H533" s="1">
        <v>0</v>
      </c>
      <c r="I533" s="1">
        <v>0</v>
      </c>
      <c r="J533" s="1">
        <v>0</v>
      </c>
      <c r="K533" s="1">
        <v>4200</v>
      </c>
      <c r="L533" s="1">
        <v>295</v>
      </c>
      <c r="M533" s="1">
        <v>564.11000000000058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38000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2232.1399999999994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4">
        <v>0</v>
      </c>
      <c r="ER533" s="1">
        <v>0</v>
      </c>
      <c r="ES533" s="35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f>SUMIF('[1]2026B and 2026F Details'!$AU:$AU,[1]GAE!$HZ533,'[1]2026B and 2026F Details'!DV:DV)</f>
        <v>0</v>
      </c>
      <c r="FS533" s="1">
        <f>SUMIF('[1]2026B and 2026F Details'!$AU:$AU,[1]GAE!$HZ533,'[1]2026B and 2026F Details'!DW:DW)</f>
        <v>0</v>
      </c>
      <c r="FT533" s="1">
        <f>SUMIF('[1]2026B and 2026F Details'!$AU:$AU,[1]GAE!$HZ533,'[1]2026B and 2026F Details'!DX:DX)</f>
        <v>0</v>
      </c>
      <c r="FU533" s="1">
        <f>SUMIF('[1]2026B and 2026F Details'!$AU:$AU,[1]GAE!$HZ533,'[1]2026B and 2026F Details'!DY:DY)</f>
        <v>0</v>
      </c>
      <c r="FV533" s="1">
        <f>SUMIF('[1]2026B and 2026F Details'!$AU:$AU,[1]GAE!$HZ533,'[1]2026B and 2026F Details'!DZ:DZ)</f>
        <v>0</v>
      </c>
      <c r="FW533" s="1">
        <f>SUMIF('[1]2026B and 2026F Details'!$AU:$AU,[1]GAE!$HZ533,'[1]2026B and 2026F Details'!EA:EA)</f>
        <v>0</v>
      </c>
      <c r="FX533" s="1">
        <f>SUMIF('[1]2026B and 2026F Details'!$AU:$AU,[1]GAE!$HZ533,'[1]2026B and 2026F Details'!EB:EB)</f>
        <v>0</v>
      </c>
      <c r="FY533" s="1">
        <f>SUMIF('[1]2026B and 2026F Details'!$AU:$AU,[1]GAE!$HZ533,'[1]2026B and 2026F Details'!EC:EC)</f>
        <v>0</v>
      </c>
      <c r="FZ533" s="1">
        <f>SUMIF('[1]2026B and 2026F Details'!$AU:$AU,[1]GAE!$HZ533,'[1]2026B and 2026F Details'!ED:ED)</f>
        <v>0</v>
      </c>
      <c r="GA533" s="1">
        <f>SUMIF('[1]2026B and 2026F Details'!$AU:$AU,[1]GAE!$HZ533,'[1]2026B and 2026F Details'!EE:EE)</f>
        <v>0</v>
      </c>
      <c r="GB533" s="1">
        <f>SUMIF('[1]2026B and 2026F Details'!$AU:$AU,[1]GAE!$HZ533,'[1]2026B and 2026F Details'!EF:EF)</f>
        <v>0</v>
      </c>
      <c r="GC533" s="1">
        <f>SUMIF('[1]2026B and 2026F Details'!$AU:$AU,[1]GAE!$HZ533,'[1]2026B and 2026F Details'!EG:EG)</f>
        <v>0</v>
      </c>
      <c r="GD533" t="s">
        <v>115</v>
      </c>
      <c r="GE533" t="s">
        <v>156</v>
      </c>
    </row>
    <row r="534" spans="1:187" x14ac:dyDescent="0.35">
      <c r="A534" t="s">
        <v>103</v>
      </c>
      <c r="B534" t="s">
        <v>114</v>
      </c>
      <c r="C534">
        <v>81131101</v>
      </c>
      <c r="D534">
        <v>61021502</v>
      </c>
      <c r="E534" s="1">
        <v>0</v>
      </c>
      <c r="F534" s="1">
        <v>9350</v>
      </c>
      <c r="G534" s="1">
        <v>9350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26000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17479.72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4">
        <v>0</v>
      </c>
      <c r="ER534" s="1">
        <v>0</v>
      </c>
      <c r="ES534" s="35">
        <v>0</v>
      </c>
      <c r="ET534" s="1">
        <v>0</v>
      </c>
      <c r="EU534" s="1">
        <v>0</v>
      </c>
      <c r="EV534" s="1">
        <v>0</v>
      </c>
      <c r="EW534" s="1">
        <v>0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f>SUMIF('[1]2026B and 2026F Details'!$AU:$AU,[1]GAE!$HZ534,'[1]2026B and 2026F Details'!DV:DV)</f>
        <v>0</v>
      </c>
      <c r="FS534" s="1">
        <f>SUMIF('[1]2026B and 2026F Details'!$AU:$AU,[1]GAE!$HZ534,'[1]2026B and 2026F Details'!DW:DW)</f>
        <v>0</v>
      </c>
      <c r="FT534" s="1">
        <f>SUMIF('[1]2026B and 2026F Details'!$AU:$AU,[1]GAE!$HZ534,'[1]2026B and 2026F Details'!DX:DX)</f>
        <v>0</v>
      </c>
      <c r="FU534" s="1">
        <f>SUMIF('[1]2026B and 2026F Details'!$AU:$AU,[1]GAE!$HZ534,'[1]2026B and 2026F Details'!DY:DY)</f>
        <v>0</v>
      </c>
      <c r="FV534" s="1">
        <f>SUMIF('[1]2026B and 2026F Details'!$AU:$AU,[1]GAE!$HZ534,'[1]2026B and 2026F Details'!DZ:DZ)</f>
        <v>0</v>
      </c>
      <c r="FW534" s="1">
        <f>SUMIF('[1]2026B and 2026F Details'!$AU:$AU,[1]GAE!$HZ534,'[1]2026B and 2026F Details'!EA:EA)</f>
        <v>0</v>
      </c>
      <c r="FX534" s="1">
        <f>SUMIF('[1]2026B and 2026F Details'!$AU:$AU,[1]GAE!$HZ534,'[1]2026B and 2026F Details'!EB:EB)</f>
        <v>0</v>
      </c>
      <c r="FY534" s="1">
        <f>SUMIF('[1]2026B and 2026F Details'!$AU:$AU,[1]GAE!$HZ534,'[1]2026B and 2026F Details'!EC:EC)</f>
        <v>0</v>
      </c>
      <c r="FZ534" s="1">
        <f>SUMIF('[1]2026B and 2026F Details'!$AU:$AU,[1]GAE!$HZ534,'[1]2026B and 2026F Details'!ED:ED)</f>
        <v>0</v>
      </c>
      <c r="GA534" s="1">
        <f>SUMIF('[1]2026B and 2026F Details'!$AU:$AU,[1]GAE!$HZ534,'[1]2026B and 2026F Details'!EE:EE)</f>
        <v>0</v>
      </c>
      <c r="GB534" s="1">
        <f>SUMIF('[1]2026B and 2026F Details'!$AU:$AU,[1]GAE!$HZ534,'[1]2026B and 2026F Details'!EF:EF)</f>
        <v>0</v>
      </c>
      <c r="GC534" s="1">
        <f>SUMIF('[1]2026B and 2026F Details'!$AU:$AU,[1]GAE!$HZ534,'[1]2026B and 2026F Details'!EG:EG)</f>
        <v>0</v>
      </c>
      <c r="GD534" t="s">
        <v>115</v>
      </c>
      <c r="GE534" t="s">
        <v>156</v>
      </c>
    </row>
    <row r="535" spans="1:187" x14ac:dyDescent="0.35">
      <c r="A535" t="s">
        <v>103</v>
      </c>
      <c r="B535" t="s">
        <v>114</v>
      </c>
      <c r="C535">
        <v>81211101</v>
      </c>
      <c r="D535">
        <v>61021502</v>
      </c>
      <c r="E535" s="1">
        <v>0</v>
      </c>
      <c r="F535" s="1">
        <v>24310</v>
      </c>
      <c r="G535" s="1">
        <v>42670</v>
      </c>
      <c r="H535" s="1">
        <v>0</v>
      </c>
      <c r="I535" s="1">
        <v>-18360</v>
      </c>
      <c r="J535" s="1">
        <v>0</v>
      </c>
      <c r="K535" s="1">
        <v>0</v>
      </c>
      <c r="L535" s="1">
        <v>9450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602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5178.57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4">
        <v>0</v>
      </c>
      <c r="ER535" s="1">
        <v>0</v>
      </c>
      <c r="ES535" s="35">
        <v>0</v>
      </c>
      <c r="ET535" s="1">
        <v>0</v>
      </c>
      <c r="EU535" s="1">
        <v>0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f>SUMIF('[1]2026B and 2026F Details'!$AU:$AU,[1]GAE!$HZ535,'[1]2026B and 2026F Details'!DV:DV)</f>
        <v>0</v>
      </c>
      <c r="FS535" s="1">
        <f>SUMIF('[1]2026B and 2026F Details'!$AU:$AU,[1]GAE!$HZ535,'[1]2026B and 2026F Details'!DW:DW)</f>
        <v>0</v>
      </c>
      <c r="FT535" s="1">
        <f>SUMIF('[1]2026B and 2026F Details'!$AU:$AU,[1]GAE!$HZ535,'[1]2026B and 2026F Details'!DX:DX)</f>
        <v>0</v>
      </c>
      <c r="FU535" s="1">
        <f>SUMIF('[1]2026B and 2026F Details'!$AU:$AU,[1]GAE!$HZ535,'[1]2026B and 2026F Details'!DY:DY)</f>
        <v>0</v>
      </c>
      <c r="FV535" s="1">
        <f>SUMIF('[1]2026B and 2026F Details'!$AU:$AU,[1]GAE!$HZ535,'[1]2026B and 2026F Details'!DZ:DZ)</f>
        <v>0</v>
      </c>
      <c r="FW535" s="1">
        <f>SUMIF('[1]2026B and 2026F Details'!$AU:$AU,[1]GAE!$HZ535,'[1]2026B and 2026F Details'!EA:EA)</f>
        <v>0</v>
      </c>
      <c r="FX535" s="1">
        <f>SUMIF('[1]2026B and 2026F Details'!$AU:$AU,[1]GAE!$HZ535,'[1]2026B and 2026F Details'!EB:EB)</f>
        <v>0</v>
      </c>
      <c r="FY535" s="1">
        <f>SUMIF('[1]2026B and 2026F Details'!$AU:$AU,[1]GAE!$HZ535,'[1]2026B and 2026F Details'!EC:EC)</f>
        <v>0</v>
      </c>
      <c r="FZ535" s="1">
        <f>SUMIF('[1]2026B and 2026F Details'!$AU:$AU,[1]GAE!$HZ535,'[1]2026B and 2026F Details'!ED:ED)</f>
        <v>0</v>
      </c>
      <c r="GA535" s="1">
        <f>SUMIF('[1]2026B and 2026F Details'!$AU:$AU,[1]GAE!$HZ535,'[1]2026B and 2026F Details'!EE:EE)</f>
        <v>0</v>
      </c>
      <c r="GB535" s="1">
        <f>SUMIF('[1]2026B and 2026F Details'!$AU:$AU,[1]GAE!$HZ535,'[1]2026B and 2026F Details'!EF:EF)</f>
        <v>0</v>
      </c>
      <c r="GC535" s="1">
        <f>SUMIF('[1]2026B and 2026F Details'!$AU:$AU,[1]GAE!$HZ535,'[1]2026B and 2026F Details'!EG:EG)</f>
        <v>0</v>
      </c>
      <c r="GD535" t="s">
        <v>115</v>
      </c>
      <c r="GE535" t="s">
        <v>156</v>
      </c>
    </row>
    <row r="536" spans="1:187" x14ac:dyDescent="0.35">
      <c r="A536" t="s">
        <v>103</v>
      </c>
      <c r="B536" t="s">
        <v>114</v>
      </c>
      <c r="C536">
        <v>81311101</v>
      </c>
      <c r="D536">
        <v>61021502</v>
      </c>
      <c r="E536" s="1">
        <v>0</v>
      </c>
      <c r="F536" s="1">
        <v>87810</v>
      </c>
      <c r="G536" s="1">
        <v>43910</v>
      </c>
      <c r="H536" s="1">
        <v>66428.570000000007</v>
      </c>
      <c r="I536" s="1">
        <v>10000</v>
      </c>
      <c r="J536" s="1">
        <v>0</v>
      </c>
      <c r="K536" s="1">
        <v>0</v>
      </c>
      <c r="L536" s="1">
        <v>14450</v>
      </c>
      <c r="M536" s="1">
        <v>0</v>
      </c>
      <c r="N536" s="1">
        <v>33000</v>
      </c>
      <c r="O536" s="1">
        <v>11071.429999999993</v>
      </c>
      <c r="P536" s="1">
        <v>15500</v>
      </c>
      <c r="Q536" s="1">
        <v>47142.86</v>
      </c>
      <c r="R536" s="1">
        <v>0</v>
      </c>
      <c r="S536" s="1">
        <v>0</v>
      </c>
      <c r="T536" s="1">
        <v>0</v>
      </c>
      <c r="U536" s="1">
        <v>8571.43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1339.2900000000009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4">
        <v>0</v>
      </c>
      <c r="ER536" s="1">
        <v>0</v>
      </c>
      <c r="ES536" s="35">
        <v>0</v>
      </c>
      <c r="ET536" s="1">
        <v>0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f>SUMIF('[1]2026B and 2026F Details'!$AU:$AU,[1]GAE!$HZ536,'[1]2026B and 2026F Details'!DV:DV)</f>
        <v>0</v>
      </c>
      <c r="FS536" s="1">
        <f>SUMIF('[1]2026B and 2026F Details'!$AU:$AU,[1]GAE!$HZ536,'[1]2026B and 2026F Details'!DW:DW)</f>
        <v>0</v>
      </c>
      <c r="FT536" s="1">
        <f>SUMIF('[1]2026B and 2026F Details'!$AU:$AU,[1]GAE!$HZ536,'[1]2026B and 2026F Details'!DX:DX)</f>
        <v>0</v>
      </c>
      <c r="FU536" s="1">
        <f>SUMIF('[1]2026B and 2026F Details'!$AU:$AU,[1]GAE!$HZ536,'[1]2026B and 2026F Details'!DY:DY)</f>
        <v>0</v>
      </c>
      <c r="FV536" s="1">
        <f>SUMIF('[1]2026B and 2026F Details'!$AU:$AU,[1]GAE!$HZ536,'[1]2026B and 2026F Details'!DZ:DZ)</f>
        <v>0</v>
      </c>
      <c r="FW536" s="1">
        <f>SUMIF('[1]2026B and 2026F Details'!$AU:$AU,[1]GAE!$HZ536,'[1]2026B and 2026F Details'!EA:EA)</f>
        <v>0</v>
      </c>
      <c r="FX536" s="1">
        <f>SUMIF('[1]2026B and 2026F Details'!$AU:$AU,[1]GAE!$HZ536,'[1]2026B and 2026F Details'!EB:EB)</f>
        <v>0</v>
      </c>
      <c r="FY536" s="1">
        <f>SUMIF('[1]2026B and 2026F Details'!$AU:$AU,[1]GAE!$HZ536,'[1]2026B and 2026F Details'!EC:EC)</f>
        <v>0</v>
      </c>
      <c r="FZ536" s="1">
        <f>SUMIF('[1]2026B and 2026F Details'!$AU:$AU,[1]GAE!$HZ536,'[1]2026B and 2026F Details'!ED:ED)</f>
        <v>0</v>
      </c>
      <c r="GA536" s="1">
        <f>SUMIF('[1]2026B and 2026F Details'!$AU:$AU,[1]GAE!$HZ536,'[1]2026B and 2026F Details'!EE:EE)</f>
        <v>0</v>
      </c>
      <c r="GB536" s="1">
        <f>SUMIF('[1]2026B and 2026F Details'!$AU:$AU,[1]GAE!$HZ536,'[1]2026B and 2026F Details'!EF:EF)</f>
        <v>0</v>
      </c>
      <c r="GC536" s="1">
        <f>SUMIF('[1]2026B and 2026F Details'!$AU:$AU,[1]GAE!$HZ536,'[1]2026B and 2026F Details'!EG:EG)</f>
        <v>0</v>
      </c>
      <c r="GD536" t="s">
        <v>115</v>
      </c>
      <c r="GE536" t="s">
        <v>156</v>
      </c>
    </row>
    <row r="537" spans="1:187" x14ac:dyDescent="0.35">
      <c r="A537" t="s">
        <v>103</v>
      </c>
      <c r="B537" t="s">
        <v>114</v>
      </c>
      <c r="C537">
        <v>90111101</v>
      </c>
      <c r="D537">
        <v>61021502</v>
      </c>
      <c r="E537" s="1">
        <v>0</v>
      </c>
      <c r="F537" s="1">
        <v>-4792.5</v>
      </c>
      <c r="G537" s="1">
        <v>5000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-5883.58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8600</v>
      </c>
      <c r="AT537" s="1">
        <v>11607.14</v>
      </c>
      <c r="AU537" s="1">
        <v>58087.86</v>
      </c>
      <c r="AV537" s="1">
        <v>41854.589999999997</v>
      </c>
      <c r="AW537" s="1">
        <v>4350</v>
      </c>
      <c r="AX537" s="1">
        <v>78681.640000000014</v>
      </c>
      <c r="AY537" s="1">
        <v>8482.1399999999849</v>
      </c>
      <c r="AZ537" s="1">
        <v>159550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4">
        <v>0</v>
      </c>
      <c r="ER537" s="1">
        <v>0</v>
      </c>
      <c r="ES537" s="35">
        <v>0</v>
      </c>
      <c r="ET537" s="1">
        <v>0</v>
      </c>
      <c r="EU537" s="1">
        <v>0</v>
      </c>
      <c r="EV537" s="1">
        <v>0</v>
      </c>
      <c r="EW537" s="1">
        <v>0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f>SUMIF('[1]2026B and 2026F Details'!$AU:$AU,[1]GAE!$HZ537,'[1]2026B and 2026F Details'!DV:DV)</f>
        <v>0</v>
      </c>
      <c r="FS537" s="1">
        <f>SUMIF('[1]2026B and 2026F Details'!$AU:$AU,[1]GAE!$HZ537,'[1]2026B and 2026F Details'!DW:DW)</f>
        <v>0</v>
      </c>
      <c r="FT537" s="1">
        <f>SUMIF('[1]2026B and 2026F Details'!$AU:$AU,[1]GAE!$HZ537,'[1]2026B and 2026F Details'!DX:DX)</f>
        <v>0</v>
      </c>
      <c r="FU537" s="1">
        <f>SUMIF('[1]2026B and 2026F Details'!$AU:$AU,[1]GAE!$HZ537,'[1]2026B and 2026F Details'!DY:DY)</f>
        <v>0</v>
      </c>
      <c r="FV537" s="1">
        <f>SUMIF('[1]2026B and 2026F Details'!$AU:$AU,[1]GAE!$HZ537,'[1]2026B and 2026F Details'!DZ:DZ)</f>
        <v>0</v>
      </c>
      <c r="FW537" s="1">
        <f>SUMIF('[1]2026B and 2026F Details'!$AU:$AU,[1]GAE!$HZ537,'[1]2026B and 2026F Details'!EA:EA)</f>
        <v>0</v>
      </c>
      <c r="FX537" s="1">
        <f>SUMIF('[1]2026B and 2026F Details'!$AU:$AU,[1]GAE!$HZ537,'[1]2026B and 2026F Details'!EB:EB)</f>
        <v>0</v>
      </c>
      <c r="FY537" s="1">
        <f>SUMIF('[1]2026B and 2026F Details'!$AU:$AU,[1]GAE!$HZ537,'[1]2026B and 2026F Details'!EC:EC)</f>
        <v>0</v>
      </c>
      <c r="FZ537" s="1">
        <f>SUMIF('[1]2026B and 2026F Details'!$AU:$AU,[1]GAE!$HZ537,'[1]2026B and 2026F Details'!ED:ED)</f>
        <v>0</v>
      </c>
      <c r="GA537" s="1">
        <f>SUMIF('[1]2026B and 2026F Details'!$AU:$AU,[1]GAE!$HZ537,'[1]2026B and 2026F Details'!EE:EE)</f>
        <v>0</v>
      </c>
      <c r="GB537" s="1">
        <f>SUMIF('[1]2026B and 2026F Details'!$AU:$AU,[1]GAE!$HZ537,'[1]2026B and 2026F Details'!EF:EF)</f>
        <v>0</v>
      </c>
      <c r="GC537" s="1">
        <f>SUMIF('[1]2026B and 2026F Details'!$AU:$AU,[1]GAE!$HZ537,'[1]2026B and 2026F Details'!EG:EG)</f>
        <v>0</v>
      </c>
      <c r="GD537" t="s">
        <v>115</v>
      </c>
      <c r="GE537" t="s">
        <v>156</v>
      </c>
    </row>
    <row r="538" spans="1:187" x14ac:dyDescent="0.35">
      <c r="A538" t="s">
        <v>103</v>
      </c>
      <c r="B538" t="s">
        <v>114</v>
      </c>
      <c r="C538">
        <v>90111201</v>
      </c>
      <c r="D538">
        <v>61021502</v>
      </c>
      <c r="E538" s="1">
        <v>0</v>
      </c>
      <c r="F538" s="1">
        <v>18213.91</v>
      </c>
      <c r="G538" s="1">
        <v>12234.330000000002</v>
      </c>
      <c r="H538" s="1">
        <v>0</v>
      </c>
      <c r="I538" s="1">
        <v>7999.9999999999964</v>
      </c>
      <c r="J538" s="1">
        <v>26000</v>
      </c>
      <c r="K538" s="1">
        <v>1696.2699999999968</v>
      </c>
      <c r="L538" s="1">
        <v>0</v>
      </c>
      <c r="M538" s="1">
        <v>11135.160000000003</v>
      </c>
      <c r="N538" s="1">
        <v>43314.28</v>
      </c>
      <c r="O538" s="1">
        <v>0</v>
      </c>
      <c r="P538" s="1">
        <v>9000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4">
        <v>0</v>
      </c>
      <c r="ER538" s="1">
        <v>0</v>
      </c>
      <c r="ES538" s="35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f>SUMIF('[1]2026B and 2026F Details'!$AU:$AU,[1]GAE!$HZ538,'[1]2026B and 2026F Details'!DV:DV)</f>
        <v>0</v>
      </c>
      <c r="FS538" s="1">
        <f>SUMIF('[1]2026B and 2026F Details'!$AU:$AU,[1]GAE!$HZ538,'[1]2026B and 2026F Details'!DW:DW)</f>
        <v>0</v>
      </c>
      <c r="FT538" s="1">
        <f>SUMIF('[1]2026B and 2026F Details'!$AU:$AU,[1]GAE!$HZ538,'[1]2026B and 2026F Details'!DX:DX)</f>
        <v>0</v>
      </c>
      <c r="FU538" s="1">
        <f>SUMIF('[1]2026B and 2026F Details'!$AU:$AU,[1]GAE!$HZ538,'[1]2026B and 2026F Details'!DY:DY)</f>
        <v>0</v>
      </c>
      <c r="FV538" s="1">
        <f>SUMIF('[1]2026B and 2026F Details'!$AU:$AU,[1]GAE!$HZ538,'[1]2026B and 2026F Details'!DZ:DZ)</f>
        <v>0</v>
      </c>
      <c r="FW538" s="1">
        <f>SUMIF('[1]2026B and 2026F Details'!$AU:$AU,[1]GAE!$HZ538,'[1]2026B and 2026F Details'!EA:EA)</f>
        <v>0</v>
      </c>
      <c r="FX538" s="1">
        <f>SUMIF('[1]2026B and 2026F Details'!$AU:$AU,[1]GAE!$HZ538,'[1]2026B and 2026F Details'!EB:EB)</f>
        <v>0</v>
      </c>
      <c r="FY538" s="1">
        <f>SUMIF('[1]2026B and 2026F Details'!$AU:$AU,[1]GAE!$HZ538,'[1]2026B and 2026F Details'!EC:EC)</f>
        <v>0</v>
      </c>
      <c r="FZ538" s="1">
        <f>SUMIF('[1]2026B and 2026F Details'!$AU:$AU,[1]GAE!$HZ538,'[1]2026B and 2026F Details'!ED:ED)</f>
        <v>0</v>
      </c>
      <c r="GA538" s="1">
        <f>SUMIF('[1]2026B and 2026F Details'!$AU:$AU,[1]GAE!$HZ538,'[1]2026B and 2026F Details'!EE:EE)</f>
        <v>0</v>
      </c>
      <c r="GB538" s="1">
        <f>SUMIF('[1]2026B and 2026F Details'!$AU:$AU,[1]GAE!$HZ538,'[1]2026B and 2026F Details'!EF:EF)</f>
        <v>0</v>
      </c>
      <c r="GC538" s="1">
        <f>SUMIF('[1]2026B and 2026F Details'!$AU:$AU,[1]GAE!$HZ538,'[1]2026B and 2026F Details'!EG:EG)</f>
        <v>0</v>
      </c>
      <c r="GD538" t="s">
        <v>115</v>
      </c>
      <c r="GE538" t="s">
        <v>156</v>
      </c>
    </row>
    <row r="539" spans="1:187" x14ac:dyDescent="0.35">
      <c r="A539" t="s">
        <v>103</v>
      </c>
      <c r="B539" t="s">
        <v>114</v>
      </c>
      <c r="C539">
        <v>90121101</v>
      </c>
      <c r="D539">
        <v>61021502</v>
      </c>
      <c r="E539" s="1">
        <v>0</v>
      </c>
      <c r="F539" s="1">
        <v>102941.73</v>
      </c>
      <c r="G539" s="1">
        <v>66617.690000000017</v>
      </c>
      <c r="H539" s="1">
        <v>3361.3999999999942</v>
      </c>
      <c r="I539" s="1">
        <v>24454</v>
      </c>
      <c r="J539" s="1">
        <v>2859</v>
      </c>
      <c r="K539" s="1">
        <v>91125.859999999986</v>
      </c>
      <c r="L539" s="1">
        <v>27796</v>
      </c>
      <c r="M539" s="1">
        <v>1461.4899999999907</v>
      </c>
      <c r="N539" s="1">
        <v>30000</v>
      </c>
      <c r="O539" s="1">
        <v>5998</v>
      </c>
      <c r="P539" s="1">
        <v>102957.68</v>
      </c>
      <c r="Q539" s="1">
        <v>11500</v>
      </c>
      <c r="R539" s="1">
        <v>48076.68</v>
      </c>
      <c r="S539" s="1">
        <v>12676.68</v>
      </c>
      <c r="T539" s="1">
        <v>200</v>
      </c>
      <c r="U539" s="1">
        <v>200</v>
      </c>
      <c r="V539" s="1">
        <v>52639.16</v>
      </c>
      <c r="W539" s="1">
        <v>200</v>
      </c>
      <c r="X539" s="1">
        <v>739</v>
      </c>
      <c r="Y539" s="1">
        <v>8235.7100000000064</v>
      </c>
      <c r="Z539" s="1">
        <v>200</v>
      </c>
      <c r="AA539" s="1">
        <v>200</v>
      </c>
      <c r="AB539" s="1">
        <v>17207.539999999979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7000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-0.1</v>
      </c>
      <c r="AQ539" s="1">
        <v>0</v>
      </c>
      <c r="AR539" s="1">
        <v>0</v>
      </c>
      <c r="AS539" s="1">
        <v>2.0000000000000004E-2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4">
        <v>0</v>
      </c>
      <c r="ER539" s="1">
        <v>0</v>
      </c>
      <c r="ES539" s="35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f>SUMIF('[1]2026B and 2026F Details'!$AU:$AU,[1]GAE!$HZ539,'[1]2026B and 2026F Details'!DV:DV)</f>
        <v>0</v>
      </c>
      <c r="FS539" s="1">
        <f>SUMIF('[1]2026B and 2026F Details'!$AU:$AU,[1]GAE!$HZ539,'[1]2026B and 2026F Details'!DW:DW)</f>
        <v>0</v>
      </c>
      <c r="FT539" s="1">
        <f>SUMIF('[1]2026B and 2026F Details'!$AU:$AU,[1]GAE!$HZ539,'[1]2026B and 2026F Details'!DX:DX)</f>
        <v>0</v>
      </c>
      <c r="FU539" s="1">
        <f>SUMIF('[1]2026B and 2026F Details'!$AU:$AU,[1]GAE!$HZ539,'[1]2026B and 2026F Details'!DY:DY)</f>
        <v>0</v>
      </c>
      <c r="FV539" s="1">
        <f>SUMIF('[1]2026B and 2026F Details'!$AU:$AU,[1]GAE!$HZ539,'[1]2026B and 2026F Details'!DZ:DZ)</f>
        <v>0</v>
      </c>
      <c r="FW539" s="1">
        <f>SUMIF('[1]2026B and 2026F Details'!$AU:$AU,[1]GAE!$HZ539,'[1]2026B and 2026F Details'!EA:EA)</f>
        <v>0</v>
      </c>
      <c r="FX539" s="1">
        <f>SUMIF('[1]2026B and 2026F Details'!$AU:$AU,[1]GAE!$HZ539,'[1]2026B and 2026F Details'!EB:EB)</f>
        <v>0</v>
      </c>
      <c r="FY539" s="1">
        <f>SUMIF('[1]2026B and 2026F Details'!$AU:$AU,[1]GAE!$HZ539,'[1]2026B and 2026F Details'!EC:EC)</f>
        <v>0</v>
      </c>
      <c r="FZ539" s="1">
        <f>SUMIF('[1]2026B and 2026F Details'!$AU:$AU,[1]GAE!$HZ539,'[1]2026B and 2026F Details'!ED:ED)</f>
        <v>0</v>
      </c>
      <c r="GA539" s="1">
        <f>SUMIF('[1]2026B and 2026F Details'!$AU:$AU,[1]GAE!$HZ539,'[1]2026B and 2026F Details'!EE:EE)</f>
        <v>0</v>
      </c>
      <c r="GB539" s="1">
        <f>SUMIF('[1]2026B and 2026F Details'!$AU:$AU,[1]GAE!$HZ539,'[1]2026B and 2026F Details'!EF:EF)</f>
        <v>0</v>
      </c>
      <c r="GC539" s="1">
        <f>SUMIF('[1]2026B and 2026F Details'!$AU:$AU,[1]GAE!$HZ539,'[1]2026B and 2026F Details'!EG:EG)</f>
        <v>0</v>
      </c>
      <c r="GD539" t="s">
        <v>115</v>
      </c>
      <c r="GE539" t="s">
        <v>156</v>
      </c>
    </row>
    <row r="540" spans="1:187" x14ac:dyDescent="0.35">
      <c r="A540" t="s">
        <v>103</v>
      </c>
      <c r="B540" t="s">
        <v>114</v>
      </c>
      <c r="C540">
        <v>90131101</v>
      </c>
      <c r="D540">
        <v>61021502</v>
      </c>
      <c r="E540" s="1">
        <v>0</v>
      </c>
      <c r="F540" s="1">
        <v>135274.29</v>
      </c>
      <c r="G540" s="1">
        <v>128056.80000000002</v>
      </c>
      <c r="H540" s="1">
        <v>3375.0999999999767</v>
      </c>
      <c r="I540" s="1">
        <v>54660</v>
      </c>
      <c r="J540" s="1">
        <v>50128</v>
      </c>
      <c r="K540" s="1">
        <v>58929.150000000023</v>
      </c>
      <c r="L540" s="1">
        <v>170449.99999999994</v>
      </c>
      <c r="M540" s="1">
        <v>809.36999999999534</v>
      </c>
      <c r="N540" s="1">
        <v>75838.229999999981</v>
      </c>
      <c r="O540" s="1">
        <v>9980</v>
      </c>
      <c r="P540" s="1">
        <v>214837.42000000004</v>
      </c>
      <c r="Q540" s="1">
        <v>0</v>
      </c>
      <c r="R540" s="1">
        <v>286930.44</v>
      </c>
      <c r="S540" s="1">
        <v>22709.440000000002</v>
      </c>
      <c r="T540" s="1">
        <v>0</v>
      </c>
      <c r="U540" s="1">
        <v>0</v>
      </c>
      <c r="V540" s="1">
        <v>34959.440000000002</v>
      </c>
      <c r="W540" s="1">
        <v>0</v>
      </c>
      <c r="X540" s="1">
        <v>-9490</v>
      </c>
      <c r="Y540" s="1">
        <v>0</v>
      </c>
      <c r="Z540" s="1">
        <v>8710</v>
      </c>
      <c r="AA540" s="1">
        <v>6137.140000000014</v>
      </c>
      <c r="AB540" s="1">
        <v>5209.1900000000023</v>
      </c>
      <c r="AC540" s="1">
        <v>0</v>
      </c>
      <c r="AD540" s="1">
        <v>-4270</v>
      </c>
      <c r="AE540" s="1">
        <v>13210</v>
      </c>
      <c r="AF540" s="1">
        <v>8250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-0.08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4">
        <v>0</v>
      </c>
      <c r="ER540" s="1">
        <v>0</v>
      </c>
      <c r="ES540" s="35">
        <v>0</v>
      </c>
      <c r="ET540" s="1">
        <v>0</v>
      </c>
      <c r="EU540" s="1">
        <v>0</v>
      </c>
      <c r="EV540" s="1">
        <v>0</v>
      </c>
      <c r="EW540" s="1">
        <v>0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f>SUMIF('[1]2026B and 2026F Details'!$AU:$AU,[1]GAE!$HZ540,'[1]2026B and 2026F Details'!DV:DV)</f>
        <v>0</v>
      </c>
      <c r="FS540" s="1">
        <f>SUMIF('[1]2026B and 2026F Details'!$AU:$AU,[1]GAE!$HZ540,'[1]2026B and 2026F Details'!DW:DW)</f>
        <v>0</v>
      </c>
      <c r="FT540" s="1">
        <f>SUMIF('[1]2026B and 2026F Details'!$AU:$AU,[1]GAE!$HZ540,'[1]2026B and 2026F Details'!DX:DX)</f>
        <v>0</v>
      </c>
      <c r="FU540" s="1">
        <f>SUMIF('[1]2026B and 2026F Details'!$AU:$AU,[1]GAE!$HZ540,'[1]2026B and 2026F Details'!DY:DY)</f>
        <v>0</v>
      </c>
      <c r="FV540" s="1">
        <f>SUMIF('[1]2026B and 2026F Details'!$AU:$AU,[1]GAE!$HZ540,'[1]2026B and 2026F Details'!DZ:DZ)</f>
        <v>0</v>
      </c>
      <c r="FW540" s="1">
        <f>SUMIF('[1]2026B and 2026F Details'!$AU:$AU,[1]GAE!$HZ540,'[1]2026B and 2026F Details'!EA:EA)</f>
        <v>0</v>
      </c>
      <c r="FX540" s="1">
        <f>SUMIF('[1]2026B and 2026F Details'!$AU:$AU,[1]GAE!$HZ540,'[1]2026B and 2026F Details'!EB:EB)</f>
        <v>0</v>
      </c>
      <c r="FY540" s="1">
        <f>SUMIF('[1]2026B and 2026F Details'!$AU:$AU,[1]GAE!$HZ540,'[1]2026B and 2026F Details'!EC:EC)</f>
        <v>0</v>
      </c>
      <c r="FZ540" s="1">
        <f>SUMIF('[1]2026B and 2026F Details'!$AU:$AU,[1]GAE!$HZ540,'[1]2026B and 2026F Details'!ED:ED)</f>
        <v>0</v>
      </c>
      <c r="GA540" s="1">
        <f>SUMIF('[1]2026B and 2026F Details'!$AU:$AU,[1]GAE!$HZ540,'[1]2026B and 2026F Details'!EE:EE)</f>
        <v>0</v>
      </c>
      <c r="GB540" s="1">
        <f>SUMIF('[1]2026B and 2026F Details'!$AU:$AU,[1]GAE!$HZ540,'[1]2026B and 2026F Details'!EF:EF)</f>
        <v>0</v>
      </c>
      <c r="GC540" s="1">
        <f>SUMIF('[1]2026B and 2026F Details'!$AU:$AU,[1]GAE!$HZ540,'[1]2026B and 2026F Details'!EG:EG)</f>
        <v>0</v>
      </c>
      <c r="GD540" t="s">
        <v>115</v>
      </c>
      <c r="GE540" t="s">
        <v>156</v>
      </c>
    </row>
    <row r="541" spans="1:187" x14ac:dyDescent="0.35">
      <c r="A541" t="s">
        <v>103</v>
      </c>
      <c r="B541" t="s">
        <v>114</v>
      </c>
      <c r="C541">
        <v>90211101</v>
      </c>
      <c r="D541">
        <v>61021502</v>
      </c>
      <c r="E541" s="1">
        <v>0</v>
      </c>
      <c r="F541" s="1">
        <v>21847.99</v>
      </c>
      <c r="G541" s="1">
        <v>44285.989999999991</v>
      </c>
      <c r="H541" s="1">
        <v>303.60000000000582</v>
      </c>
      <c r="I541" s="1">
        <v>0</v>
      </c>
      <c r="J541" s="1">
        <v>0</v>
      </c>
      <c r="K541" s="1">
        <v>2544.3999999999942</v>
      </c>
      <c r="L541" s="1">
        <v>9450</v>
      </c>
      <c r="M541" s="1">
        <v>285.66000000000349</v>
      </c>
      <c r="N541" s="1">
        <v>0</v>
      </c>
      <c r="O541" s="1">
        <v>0</v>
      </c>
      <c r="P541" s="1">
        <v>27909.14</v>
      </c>
      <c r="Q541" s="1">
        <v>0</v>
      </c>
      <c r="R541" s="1">
        <v>22734.82</v>
      </c>
      <c r="S541" s="1">
        <v>10734.82</v>
      </c>
      <c r="T541" s="1">
        <v>0</v>
      </c>
      <c r="U541" s="1">
        <v>0</v>
      </c>
      <c r="V541" s="1">
        <v>17479.72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1250</v>
      </c>
      <c r="AC541" s="1">
        <v>0</v>
      </c>
      <c r="AD541" s="1">
        <v>0</v>
      </c>
      <c r="AE541" s="1">
        <v>7571.43</v>
      </c>
      <c r="AF541" s="1">
        <v>-4000.0000000000005</v>
      </c>
      <c r="AG541" s="1">
        <v>0</v>
      </c>
      <c r="AH541" s="1">
        <v>-9757.4699999999993</v>
      </c>
      <c r="AI541" s="1">
        <v>0</v>
      </c>
      <c r="AJ541" s="1">
        <v>1800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4">
        <v>0</v>
      </c>
      <c r="ER541" s="1">
        <v>0</v>
      </c>
      <c r="ES541" s="35">
        <v>0</v>
      </c>
      <c r="ET541" s="1">
        <v>0</v>
      </c>
      <c r="EU541" s="1">
        <v>0</v>
      </c>
      <c r="EV541" s="1">
        <v>0</v>
      </c>
      <c r="EW541" s="1">
        <v>0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f>SUMIF('[1]2026B and 2026F Details'!$AU:$AU,[1]GAE!$HZ541,'[1]2026B and 2026F Details'!DV:DV)</f>
        <v>0</v>
      </c>
      <c r="FS541" s="1">
        <f>SUMIF('[1]2026B and 2026F Details'!$AU:$AU,[1]GAE!$HZ541,'[1]2026B and 2026F Details'!DW:DW)</f>
        <v>0</v>
      </c>
      <c r="FT541" s="1">
        <f>SUMIF('[1]2026B and 2026F Details'!$AU:$AU,[1]GAE!$HZ541,'[1]2026B and 2026F Details'!DX:DX)</f>
        <v>0</v>
      </c>
      <c r="FU541" s="1">
        <f>SUMIF('[1]2026B and 2026F Details'!$AU:$AU,[1]GAE!$HZ541,'[1]2026B and 2026F Details'!DY:DY)</f>
        <v>0</v>
      </c>
      <c r="FV541" s="1">
        <f>SUMIF('[1]2026B and 2026F Details'!$AU:$AU,[1]GAE!$HZ541,'[1]2026B and 2026F Details'!DZ:DZ)</f>
        <v>0</v>
      </c>
      <c r="FW541" s="1">
        <f>SUMIF('[1]2026B and 2026F Details'!$AU:$AU,[1]GAE!$HZ541,'[1]2026B and 2026F Details'!EA:EA)</f>
        <v>0</v>
      </c>
      <c r="FX541" s="1">
        <f>SUMIF('[1]2026B and 2026F Details'!$AU:$AU,[1]GAE!$HZ541,'[1]2026B and 2026F Details'!EB:EB)</f>
        <v>0</v>
      </c>
      <c r="FY541" s="1">
        <f>SUMIF('[1]2026B and 2026F Details'!$AU:$AU,[1]GAE!$HZ541,'[1]2026B and 2026F Details'!EC:EC)</f>
        <v>0</v>
      </c>
      <c r="FZ541" s="1">
        <f>SUMIF('[1]2026B and 2026F Details'!$AU:$AU,[1]GAE!$HZ541,'[1]2026B and 2026F Details'!ED:ED)</f>
        <v>0</v>
      </c>
      <c r="GA541" s="1">
        <f>SUMIF('[1]2026B and 2026F Details'!$AU:$AU,[1]GAE!$HZ541,'[1]2026B and 2026F Details'!EE:EE)</f>
        <v>0</v>
      </c>
      <c r="GB541" s="1">
        <f>SUMIF('[1]2026B and 2026F Details'!$AU:$AU,[1]GAE!$HZ541,'[1]2026B and 2026F Details'!EF:EF)</f>
        <v>0</v>
      </c>
      <c r="GC541" s="1">
        <f>SUMIF('[1]2026B and 2026F Details'!$AU:$AU,[1]GAE!$HZ541,'[1]2026B and 2026F Details'!EG:EG)</f>
        <v>0</v>
      </c>
      <c r="GD541" t="s">
        <v>115</v>
      </c>
      <c r="GE541" t="s">
        <v>156</v>
      </c>
    </row>
    <row r="542" spans="1:187" x14ac:dyDescent="0.35">
      <c r="A542" t="s">
        <v>103</v>
      </c>
      <c r="B542" t="s">
        <v>114</v>
      </c>
      <c r="C542">
        <v>90311101</v>
      </c>
      <c r="D542">
        <v>61021502</v>
      </c>
      <c r="E542" s="1">
        <v>0</v>
      </c>
      <c r="F542" s="1">
        <v>240306.08</v>
      </c>
      <c r="G542" s="1">
        <v>177547.94000000003</v>
      </c>
      <c r="H542" s="1">
        <v>20587.969999999972</v>
      </c>
      <c r="I542" s="1">
        <v>15477</v>
      </c>
      <c r="J542" s="1">
        <v>28941.320000000007</v>
      </c>
      <c r="K542" s="1">
        <v>14101.710000000021</v>
      </c>
      <c r="L542" s="1">
        <v>50089.280000000028</v>
      </c>
      <c r="M542" s="1">
        <v>47353.260000000009</v>
      </c>
      <c r="N542" s="1">
        <v>160989.28999999992</v>
      </c>
      <c r="O542" s="1">
        <v>32107.140000000014</v>
      </c>
      <c r="P542" s="1">
        <v>267073.67999999993</v>
      </c>
      <c r="Q542" s="1">
        <v>0</v>
      </c>
      <c r="R542" s="1">
        <v>207237.06</v>
      </c>
      <c r="S542" s="1">
        <v>26837.059999999998</v>
      </c>
      <c r="T542" s="1">
        <v>0</v>
      </c>
      <c r="U542" s="1">
        <v>12857.140000000014</v>
      </c>
      <c r="V542" s="1">
        <v>157317.47999999998</v>
      </c>
      <c r="W542" s="1">
        <v>0</v>
      </c>
      <c r="X542" s="1">
        <v>0</v>
      </c>
      <c r="Y542" s="1">
        <v>0</v>
      </c>
      <c r="Z542" s="1">
        <v>44531.25</v>
      </c>
      <c r="AA542" s="1">
        <v>2276.7800000000279</v>
      </c>
      <c r="AB542" s="1">
        <v>1250</v>
      </c>
      <c r="AC542" s="1">
        <v>0</v>
      </c>
      <c r="AD542" s="1">
        <v>0</v>
      </c>
      <c r="AE542" s="1">
        <v>0</v>
      </c>
      <c r="AF542" s="1">
        <v>25200</v>
      </c>
      <c r="AG542" s="1">
        <v>0</v>
      </c>
      <c r="AH542" s="1">
        <v>0</v>
      </c>
      <c r="AI542" s="1">
        <v>0</v>
      </c>
      <c r="AJ542" s="1">
        <v>5000</v>
      </c>
      <c r="AK542" s="1">
        <v>0</v>
      </c>
      <c r="AL542" s="1">
        <v>33673.480000000003</v>
      </c>
      <c r="AM542" s="1">
        <v>0</v>
      </c>
      <c r="AN542" s="1">
        <v>-3686.1000000000058</v>
      </c>
      <c r="AO542" s="1">
        <v>0</v>
      </c>
      <c r="AP542" s="1">
        <v>-0.16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4">
        <v>0</v>
      </c>
      <c r="ER542" s="1">
        <v>0</v>
      </c>
      <c r="ES542" s="35">
        <v>0</v>
      </c>
      <c r="ET542" s="1">
        <v>0</v>
      </c>
      <c r="EU542" s="1">
        <v>0</v>
      </c>
      <c r="EV542" s="1">
        <v>0</v>
      </c>
      <c r="EW542" s="1">
        <v>0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f>SUMIF('[1]2026B and 2026F Details'!$AU:$AU,[1]GAE!$HZ542,'[1]2026B and 2026F Details'!DV:DV)</f>
        <v>0</v>
      </c>
      <c r="FS542" s="1">
        <f>SUMIF('[1]2026B and 2026F Details'!$AU:$AU,[1]GAE!$HZ542,'[1]2026B and 2026F Details'!DW:DW)</f>
        <v>0</v>
      </c>
      <c r="FT542" s="1">
        <f>SUMIF('[1]2026B and 2026F Details'!$AU:$AU,[1]GAE!$HZ542,'[1]2026B and 2026F Details'!DX:DX)</f>
        <v>0</v>
      </c>
      <c r="FU542" s="1">
        <f>SUMIF('[1]2026B and 2026F Details'!$AU:$AU,[1]GAE!$HZ542,'[1]2026B and 2026F Details'!DY:DY)</f>
        <v>0</v>
      </c>
      <c r="FV542" s="1">
        <f>SUMIF('[1]2026B and 2026F Details'!$AU:$AU,[1]GAE!$HZ542,'[1]2026B and 2026F Details'!DZ:DZ)</f>
        <v>0</v>
      </c>
      <c r="FW542" s="1">
        <f>SUMIF('[1]2026B and 2026F Details'!$AU:$AU,[1]GAE!$HZ542,'[1]2026B and 2026F Details'!EA:EA)</f>
        <v>0</v>
      </c>
      <c r="FX542" s="1">
        <f>SUMIF('[1]2026B and 2026F Details'!$AU:$AU,[1]GAE!$HZ542,'[1]2026B and 2026F Details'!EB:EB)</f>
        <v>0</v>
      </c>
      <c r="FY542" s="1">
        <f>SUMIF('[1]2026B and 2026F Details'!$AU:$AU,[1]GAE!$HZ542,'[1]2026B and 2026F Details'!EC:EC)</f>
        <v>0</v>
      </c>
      <c r="FZ542" s="1">
        <f>SUMIF('[1]2026B and 2026F Details'!$AU:$AU,[1]GAE!$HZ542,'[1]2026B and 2026F Details'!ED:ED)</f>
        <v>0</v>
      </c>
      <c r="GA542" s="1">
        <f>SUMIF('[1]2026B and 2026F Details'!$AU:$AU,[1]GAE!$HZ542,'[1]2026B and 2026F Details'!EE:EE)</f>
        <v>0</v>
      </c>
      <c r="GB542" s="1">
        <f>SUMIF('[1]2026B and 2026F Details'!$AU:$AU,[1]GAE!$HZ542,'[1]2026B and 2026F Details'!EF:EF)</f>
        <v>0</v>
      </c>
      <c r="GC542" s="1">
        <f>SUMIF('[1]2026B and 2026F Details'!$AU:$AU,[1]GAE!$HZ542,'[1]2026B and 2026F Details'!EG:EG)</f>
        <v>0</v>
      </c>
      <c r="GD542" t="s">
        <v>115</v>
      </c>
      <c r="GE542" t="s">
        <v>156</v>
      </c>
    </row>
    <row r="543" spans="1:187" x14ac:dyDescent="0.35">
      <c r="A543" t="s">
        <v>103</v>
      </c>
      <c r="B543" t="s">
        <v>104</v>
      </c>
      <c r="C543">
        <v>80134102</v>
      </c>
      <c r="D543">
        <v>61011199</v>
      </c>
      <c r="E543" s="1">
        <v>5254.52</v>
      </c>
      <c r="F543" s="1">
        <v>500.42999999999938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-5754.95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1200</v>
      </c>
      <c r="AF543" s="1">
        <v>400</v>
      </c>
      <c r="AG543" s="1">
        <v>400</v>
      </c>
      <c r="AH543" s="1">
        <v>400</v>
      </c>
      <c r="AI543" s="1">
        <v>400</v>
      </c>
      <c r="AJ543" s="1">
        <v>2000</v>
      </c>
      <c r="AK543" s="1">
        <v>0</v>
      </c>
      <c r="AL543" s="1">
        <v>0</v>
      </c>
      <c r="AM543" s="1">
        <v>-11.720000000000255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0.01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659.55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0</v>
      </c>
      <c r="EN543" s="1">
        <v>0</v>
      </c>
      <c r="EO543" s="1">
        <v>0</v>
      </c>
      <c r="EP543" s="1">
        <v>0</v>
      </c>
      <c r="EQ543" s="4">
        <v>0</v>
      </c>
      <c r="ER543" s="1">
        <v>0</v>
      </c>
      <c r="ES543" s="35"/>
      <c r="ET543" s="1">
        <v>0</v>
      </c>
      <c r="EU543" s="1">
        <v>0</v>
      </c>
      <c r="EV543" s="1">
        <v>0</v>
      </c>
      <c r="EW543" s="1">
        <v>0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f>SUMIF('[1]2026B and 2026F Details'!$AU:$AU,[1]GAE!$HZ543,'[1]2026B and 2026F Details'!DV:DV)</f>
        <v>0</v>
      </c>
      <c r="FS543" s="1">
        <f>SUMIF('[1]2026B and 2026F Details'!$AU:$AU,[1]GAE!$HZ543,'[1]2026B and 2026F Details'!DW:DW)</f>
        <v>0</v>
      </c>
      <c r="FT543" s="1">
        <f>SUMIF('[1]2026B and 2026F Details'!$AU:$AU,[1]GAE!$HZ543,'[1]2026B and 2026F Details'!DX:DX)</f>
        <v>0</v>
      </c>
      <c r="FU543" s="1">
        <f>SUMIF('[1]2026B and 2026F Details'!$AU:$AU,[1]GAE!$HZ543,'[1]2026B and 2026F Details'!DY:DY)</f>
        <v>0</v>
      </c>
      <c r="FV543" s="1">
        <f>SUMIF('[1]2026B and 2026F Details'!$AU:$AU,[1]GAE!$HZ543,'[1]2026B and 2026F Details'!DZ:DZ)</f>
        <v>0</v>
      </c>
      <c r="FW543" s="1">
        <f>SUMIF('[1]2026B and 2026F Details'!$AU:$AU,[1]GAE!$HZ543,'[1]2026B and 2026F Details'!EA:EA)</f>
        <v>0</v>
      </c>
      <c r="FX543" s="1">
        <f>SUMIF('[1]2026B and 2026F Details'!$AU:$AU,[1]GAE!$HZ543,'[1]2026B and 2026F Details'!EB:EB)</f>
        <v>0</v>
      </c>
      <c r="FY543" s="1">
        <f>SUMIF('[1]2026B and 2026F Details'!$AU:$AU,[1]GAE!$HZ543,'[1]2026B and 2026F Details'!EC:EC)</f>
        <v>0</v>
      </c>
      <c r="FZ543" s="1">
        <f>SUMIF('[1]2026B and 2026F Details'!$AU:$AU,[1]GAE!$HZ543,'[1]2026B and 2026F Details'!ED:ED)</f>
        <v>0</v>
      </c>
      <c r="GA543" s="1">
        <f>SUMIF('[1]2026B and 2026F Details'!$AU:$AU,[1]GAE!$HZ543,'[1]2026B and 2026F Details'!EE:EE)</f>
        <v>0</v>
      </c>
      <c r="GB543" s="1">
        <f>SUMIF('[1]2026B and 2026F Details'!$AU:$AU,[1]GAE!$HZ543,'[1]2026B and 2026F Details'!EF:EF)</f>
        <v>0</v>
      </c>
      <c r="GC543" s="1">
        <f>SUMIF('[1]2026B and 2026F Details'!$AU:$AU,[1]GAE!$HZ543,'[1]2026B and 2026F Details'!EG:EG)</f>
        <v>0</v>
      </c>
      <c r="GD543" t="s">
        <v>109</v>
      </c>
      <c r="GE543" t="s">
        <v>133</v>
      </c>
    </row>
    <row r="544" spans="1:187" x14ac:dyDescent="0.35">
      <c r="A544" t="s">
        <v>103</v>
      </c>
      <c r="B544" t="s">
        <v>104</v>
      </c>
      <c r="C544">
        <v>81111101</v>
      </c>
      <c r="D544">
        <v>61031101</v>
      </c>
      <c r="E544" s="1">
        <v>3795000</v>
      </c>
      <c r="F544" s="1">
        <v>-3795000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235000</v>
      </c>
      <c r="AC544" s="1">
        <v>745000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1875000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0</v>
      </c>
      <c r="EN544" s="1">
        <v>0</v>
      </c>
      <c r="EO544" s="1">
        <v>0</v>
      </c>
      <c r="EP544" s="1">
        <v>0</v>
      </c>
      <c r="EQ544" s="4">
        <v>0</v>
      </c>
      <c r="ER544" s="1">
        <v>0</v>
      </c>
      <c r="ES544" s="35"/>
      <c r="ET544" s="1">
        <v>0</v>
      </c>
      <c r="EU544" s="1">
        <v>0</v>
      </c>
      <c r="EV544" s="1">
        <v>0</v>
      </c>
      <c r="EW544" s="1">
        <v>0</v>
      </c>
      <c r="EX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f>SUMIF('[1]2026B and 2026F Details'!$AU:$AU,[1]GAE!$HZ544,'[1]2026B and 2026F Details'!DV:DV)</f>
        <v>0</v>
      </c>
      <c r="FS544" s="1">
        <f>SUMIF('[1]2026B and 2026F Details'!$AU:$AU,[1]GAE!$HZ544,'[1]2026B and 2026F Details'!DW:DW)</f>
        <v>0</v>
      </c>
      <c r="FT544" s="1">
        <f>SUMIF('[1]2026B and 2026F Details'!$AU:$AU,[1]GAE!$HZ544,'[1]2026B and 2026F Details'!DX:DX)</f>
        <v>0</v>
      </c>
      <c r="FU544" s="1">
        <f>SUMIF('[1]2026B and 2026F Details'!$AU:$AU,[1]GAE!$HZ544,'[1]2026B and 2026F Details'!DY:DY)</f>
        <v>0</v>
      </c>
      <c r="FV544" s="1">
        <f>SUMIF('[1]2026B and 2026F Details'!$AU:$AU,[1]GAE!$HZ544,'[1]2026B and 2026F Details'!DZ:DZ)</f>
        <v>0</v>
      </c>
      <c r="FW544" s="1">
        <f>SUMIF('[1]2026B and 2026F Details'!$AU:$AU,[1]GAE!$HZ544,'[1]2026B and 2026F Details'!EA:EA)</f>
        <v>0</v>
      </c>
      <c r="FX544" s="1">
        <f>SUMIF('[1]2026B and 2026F Details'!$AU:$AU,[1]GAE!$HZ544,'[1]2026B and 2026F Details'!EB:EB)</f>
        <v>0</v>
      </c>
      <c r="FY544" s="1">
        <f>SUMIF('[1]2026B and 2026F Details'!$AU:$AU,[1]GAE!$HZ544,'[1]2026B and 2026F Details'!EC:EC)</f>
        <v>0</v>
      </c>
      <c r="FZ544" s="1">
        <f>SUMIF('[1]2026B and 2026F Details'!$AU:$AU,[1]GAE!$HZ544,'[1]2026B and 2026F Details'!ED:ED)</f>
        <v>0</v>
      </c>
      <c r="GA544" s="1">
        <f>SUMIF('[1]2026B and 2026F Details'!$AU:$AU,[1]GAE!$HZ544,'[1]2026B and 2026F Details'!EE:EE)</f>
        <v>0</v>
      </c>
      <c r="GB544" s="1">
        <f>SUMIF('[1]2026B and 2026F Details'!$AU:$AU,[1]GAE!$HZ544,'[1]2026B and 2026F Details'!EF:EF)</f>
        <v>0</v>
      </c>
      <c r="GC544" s="1">
        <f>SUMIF('[1]2026B and 2026F Details'!$AU:$AU,[1]GAE!$HZ544,'[1]2026B and 2026F Details'!EG:EG)</f>
        <v>0</v>
      </c>
      <c r="GD544" t="s">
        <v>111</v>
      </c>
    </row>
    <row r="545" spans="1:187" x14ac:dyDescent="0.35">
      <c r="A545" t="s">
        <v>103</v>
      </c>
      <c r="B545" t="s">
        <v>104</v>
      </c>
      <c r="C545">
        <v>80316101</v>
      </c>
      <c r="D545">
        <v>61011199</v>
      </c>
      <c r="E545" s="1">
        <v>331.8</v>
      </c>
      <c r="F545" s="1">
        <v>31.599999999999966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-363.4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3000</v>
      </c>
      <c r="AC545" s="1">
        <v>-305.75</v>
      </c>
      <c r="AD545" s="1">
        <v>159.41</v>
      </c>
      <c r="AE545" s="1">
        <v>437.5</v>
      </c>
      <c r="AF545" s="1">
        <v>145.82999999999998</v>
      </c>
      <c r="AG545" s="1">
        <v>145.84000000000003</v>
      </c>
      <c r="AH545" s="1">
        <v>145.82999999999993</v>
      </c>
      <c r="AI545" s="1">
        <v>145.83000000000004</v>
      </c>
      <c r="AJ545" s="1">
        <v>755.16000000000008</v>
      </c>
      <c r="AK545" s="1">
        <v>0</v>
      </c>
      <c r="AL545" s="1">
        <v>0</v>
      </c>
      <c r="AM545" s="1">
        <v>76.709999999999809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0.01</v>
      </c>
      <c r="AT545" s="1">
        <v>0</v>
      </c>
      <c r="AU545" s="1">
        <v>0</v>
      </c>
      <c r="AV545" s="1">
        <v>0</v>
      </c>
      <c r="AW545" s="1">
        <v>0</v>
      </c>
      <c r="AX545" s="1">
        <v>-0.01</v>
      </c>
      <c r="AY545" s="1">
        <v>0</v>
      </c>
      <c r="AZ545" s="1">
        <v>364.06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0</v>
      </c>
      <c r="EM545" s="1">
        <v>0</v>
      </c>
      <c r="EN545" s="1">
        <v>0</v>
      </c>
      <c r="EO545" s="1">
        <v>0</v>
      </c>
      <c r="EP545" s="1">
        <v>0</v>
      </c>
      <c r="EQ545" s="4">
        <v>0</v>
      </c>
      <c r="ER545" s="1">
        <v>0</v>
      </c>
      <c r="ES545" s="35"/>
      <c r="ET545" s="1">
        <v>0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f>SUMIF('[1]2026B and 2026F Details'!$AU:$AU,[1]GAE!$HZ545,'[1]2026B and 2026F Details'!DV:DV)</f>
        <v>0</v>
      </c>
      <c r="FS545" s="1">
        <f>SUMIF('[1]2026B and 2026F Details'!$AU:$AU,[1]GAE!$HZ545,'[1]2026B and 2026F Details'!DW:DW)</f>
        <v>0</v>
      </c>
      <c r="FT545" s="1">
        <f>SUMIF('[1]2026B and 2026F Details'!$AU:$AU,[1]GAE!$HZ545,'[1]2026B and 2026F Details'!DX:DX)</f>
        <v>0</v>
      </c>
      <c r="FU545" s="1">
        <f>SUMIF('[1]2026B and 2026F Details'!$AU:$AU,[1]GAE!$HZ545,'[1]2026B and 2026F Details'!DY:DY)</f>
        <v>0</v>
      </c>
      <c r="FV545" s="1">
        <f>SUMIF('[1]2026B and 2026F Details'!$AU:$AU,[1]GAE!$HZ545,'[1]2026B and 2026F Details'!DZ:DZ)</f>
        <v>0</v>
      </c>
      <c r="FW545" s="1">
        <f>SUMIF('[1]2026B and 2026F Details'!$AU:$AU,[1]GAE!$HZ545,'[1]2026B and 2026F Details'!EA:EA)</f>
        <v>0</v>
      </c>
      <c r="FX545" s="1">
        <f>SUMIF('[1]2026B and 2026F Details'!$AU:$AU,[1]GAE!$HZ545,'[1]2026B and 2026F Details'!EB:EB)</f>
        <v>0</v>
      </c>
      <c r="FY545" s="1">
        <f>SUMIF('[1]2026B and 2026F Details'!$AU:$AU,[1]GAE!$HZ545,'[1]2026B and 2026F Details'!EC:EC)</f>
        <v>0</v>
      </c>
      <c r="FZ545" s="1">
        <f>SUMIF('[1]2026B and 2026F Details'!$AU:$AU,[1]GAE!$HZ545,'[1]2026B and 2026F Details'!ED:ED)</f>
        <v>0</v>
      </c>
      <c r="GA545" s="1">
        <f>SUMIF('[1]2026B and 2026F Details'!$AU:$AU,[1]GAE!$HZ545,'[1]2026B and 2026F Details'!EE:EE)</f>
        <v>0</v>
      </c>
      <c r="GB545" s="1">
        <f>SUMIF('[1]2026B and 2026F Details'!$AU:$AU,[1]GAE!$HZ545,'[1]2026B and 2026F Details'!EF:EF)</f>
        <v>0</v>
      </c>
      <c r="GC545" s="1">
        <f>SUMIF('[1]2026B and 2026F Details'!$AU:$AU,[1]GAE!$HZ545,'[1]2026B and 2026F Details'!EG:EG)</f>
        <v>0</v>
      </c>
      <c r="GD545" t="s">
        <v>109</v>
      </c>
      <c r="GE545" t="s">
        <v>133</v>
      </c>
    </row>
    <row r="546" spans="1:187" x14ac:dyDescent="0.35">
      <c r="A546" t="s">
        <v>103</v>
      </c>
      <c r="B546" t="s">
        <v>104</v>
      </c>
      <c r="C546">
        <v>80131101</v>
      </c>
      <c r="D546">
        <v>61071004</v>
      </c>
      <c r="E546" s="1">
        <v>110000</v>
      </c>
      <c r="F546" s="1">
        <v>-110000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-595000</v>
      </c>
      <c r="AP546" s="1">
        <v>595000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4">
        <v>0</v>
      </c>
      <c r="ER546" s="1">
        <v>0</v>
      </c>
      <c r="ES546" s="35">
        <v>0</v>
      </c>
      <c r="ET546" s="1">
        <v>0</v>
      </c>
      <c r="EU546" s="1">
        <v>0</v>
      </c>
      <c r="EV546" s="1">
        <v>0</v>
      </c>
      <c r="EW546" s="1">
        <v>0</v>
      </c>
      <c r="EX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f>SUMIF('[1]2026B and 2026F Details'!$AU:$AU,[1]GAE!$HZ546,'[1]2026B and 2026F Details'!DV:DV)</f>
        <v>0</v>
      </c>
      <c r="FS546" s="1">
        <f>SUMIF('[1]2026B and 2026F Details'!$AU:$AU,[1]GAE!$HZ546,'[1]2026B and 2026F Details'!DW:DW)</f>
        <v>0</v>
      </c>
      <c r="FT546" s="1">
        <f>SUMIF('[1]2026B and 2026F Details'!$AU:$AU,[1]GAE!$HZ546,'[1]2026B and 2026F Details'!DX:DX)</f>
        <v>0</v>
      </c>
      <c r="FU546" s="1">
        <f>SUMIF('[1]2026B and 2026F Details'!$AU:$AU,[1]GAE!$HZ546,'[1]2026B and 2026F Details'!DY:DY)</f>
        <v>0</v>
      </c>
      <c r="FV546" s="1">
        <f>SUMIF('[1]2026B and 2026F Details'!$AU:$AU,[1]GAE!$HZ546,'[1]2026B and 2026F Details'!DZ:DZ)</f>
        <v>0</v>
      </c>
      <c r="FW546" s="1">
        <f>SUMIF('[1]2026B and 2026F Details'!$AU:$AU,[1]GAE!$HZ546,'[1]2026B and 2026F Details'!EA:EA)</f>
        <v>0</v>
      </c>
      <c r="FX546" s="1">
        <f>SUMIF('[1]2026B and 2026F Details'!$AU:$AU,[1]GAE!$HZ546,'[1]2026B and 2026F Details'!EB:EB)</f>
        <v>0</v>
      </c>
      <c r="FY546" s="1">
        <f>SUMIF('[1]2026B and 2026F Details'!$AU:$AU,[1]GAE!$HZ546,'[1]2026B and 2026F Details'!EC:EC)</f>
        <v>0</v>
      </c>
      <c r="FZ546" s="1">
        <f>SUMIF('[1]2026B and 2026F Details'!$AU:$AU,[1]GAE!$HZ546,'[1]2026B and 2026F Details'!ED:ED)</f>
        <v>0</v>
      </c>
      <c r="GA546" s="1">
        <f>SUMIF('[1]2026B and 2026F Details'!$AU:$AU,[1]GAE!$HZ546,'[1]2026B and 2026F Details'!EE:EE)</f>
        <v>0</v>
      </c>
      <c r="GB546" s="1">
        <f>SUMIF('[1]2026B and 2026F Details'!$AU:$AU,[1]GAE!$HZ546,'[1]2026B and 2026F Details'!EF:EF)</f>
        <v>0</v>
      </c>
      <c r="GC546" s="1">
        <f>SUMIF('[1]2026B and 2026F Details'!$AU:$AU,[1]GAE!$HZ546,'[1]2026B and 2026F Details'!EG:EG)</f>
        <v>0</v>
      </c>
      <c r="GD546" t="s">
        <v>135</v>
      </c>
      <c r="GE546" t="s">
        <v>136</v>
      </c>
    </row>
    <row r="547" spans="1:187" x14ac:dyDescent="0.35">
      <c r="A547" t="s">
        <v>103</v>
      </c>
      <c r="B547" t="s">
        <v>104</v>
      </c>
      <c r="C547">
        <v>81131101</v>
      </c>
      <c r="D547">
        <v>61071004</v>
      </c>
      <c r="E547" s="1">
        <v>550000</v>
      </c>
      <c r="F547" s="1">
        <v>-550000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4">
        <v>0</v>
      </c>
      <c r="ER547" s="1">
        <v>0</v>
      </c>
      <c r="ES547" s="35">
        <v>0</v>
      </c>
      <c r="ET547" s="1">
        <v>0</v>
      </c>
      <c r="EU547" s="1">
        <v>0</v>
      </c>
      <c r="EV547" s="1">
        <v>0</v>
      </c>
      <c r="EW547" s="1">
        <v>0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f>SUMIF('[1]2026B and 2026F Details'!$AU:$AU,[1]GAE!$HZ547,'[1]2026B and 2026F Details'!DV:DV)</f>
        <v>0</v>
      </c>
      <c r="FS547" s="1">
        <f>SUMIF('[1]2026B and 2026F Details'!$AU:$AU,[1]GAE!$HZ547,'[1]2026B and 2026F Details'!DW:DW)</f>
        <v>0</v>
      </c>
      <c r="FT547" s="1">
        <f>SUMIF('[1]2026B and 2026F Details'!$AU:$AU,[1]GAE!$HZ547,'[1]2026B and 2026F Details'!DX:DX)</f>
        <v>0</v>
      </c>
      <c r="FU547" s="1">
        <f>SUMIF('[1]2026B and 2026F Details'!$AU:$AU,[1]GAE!$HZ547,'[1]2026B and 2026F Details'!DY:DY)</f>
        <v>0</v>
      </c>
      <c r="FV547" s="1">
        <f>SUMIF('[1]2026B and 2026F Details'!$AU:$AU,[1]GAE!$HZ547,'[1]2026B and 2026F Details'!DZ:DZ)</f>
        <v>0</v>
      </c>
      <c r="FW547" s="1">
        <f>SUMIF('[1]2026B and 2026F Details'!$AU:$AU,[1]GAE!$HZ547,'[1]2026B and 2026F Details'!EA:EA)</f>
        <v>0</v>
      </c>
      <c r="FX547" s="1">
        <f>SUMIF('[1]2026B and 2026F Details'!$AU:$AU,[1]GAE!$HZ547,'[1]2026B and 2026F Details'!EB:EB)</f>
        <v>0</v>
      </c>
      <c r="FY547" s="1">
        <f>SUMIF('[1]2026B and 2026F Details'!$AU:$AU,[1]GAE!$HZ547,'[1]2026B and 2026F Details'!EC:EC)</f>
        <v>0</v>
      </c>
      <c r="FZ547" s="1">
        <f>SUMIF('[1]2026B and 2026F Details'!$AU:$AU,[1]GAE!$HZ547,'[1]2026B and 2026F Details'!ED:ED)</f>
        <v>0</v>
      </c>
      <c r="GA547" s="1">
        <f>SUMIF('[1]2026B and 2026F Details'!$AU:$AU,[1]GAE!$HZ547,'[1]2026B and 2026F Details'!EE:EE)</f>
        <v>0</v>
      </c>
      <c r="GB547" s="1">
        <f>SUMIF('[1]2026B and 2026F Details'!$AU:$AU,[1]GAE!$HZ547,'[1]2026B and 2026F Details'!EF:EF)</f>
        <v>0</v>
      </c>
      <c r="GC547" s="1">
        <f>SUMIF('[1]2026B and 2026F Details'!$AU:$AU,[1]GAE!$HZ547,'[1]2026B and 2026F Details'!EG:EG)</f>
        <v>0</v>
      </c>
      <c r="GD547" t="s">
        <v>135</v>
      </c>
      <c r="GE547" t="s">
        <v>136</v>
      </c>
    </row>
    <row r="548" spans="1:187" x14ac:dyDescent="0.35">
      <c r="A548" t="s">
        <v>103</v>
      </c>
      <c r="B548" t="s">
        <v>104</v>
      </c>
      <c r="C548">
        <v>81131101</v>
      </c>
      <c r="D548">
        <v>61091101</v>
      </c>
      <c r="E548" s="1">
        <v>35000</v>
      </c>
      <c r="F548" s="1">
        <v>-35000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4">
        <v>0</v>
      </c>
      <c r="ER548" s="1">
        <v>0</v>
      </c>
      <c r="ES548" s="35">
        <v>0</v>
      </c>
      <c r="ET548" s="1">
        <v>0</v>
      </c>
      <c r="EU548" s="1">
        <v>0</v>
      </c>
      <c r="EV548" s="1">
        <v>0</v>
      </c>
      <c r="EW548" s="1">
        <v>0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f>SUMIF('[1]2026B and 2026F Details'!$AU:$AU,[1]GAE!$HZ548,'[1]2026B and 2026F Details'!DV:DV)</f>
        <v>0</v>
      </c>
      <c r="FS548" s="1">
        <f>SUMIF('[1]2026B and 2026F Details'!$AU:$AU,[1]GAE!$HZ548,'[1]2026B and 2026F Details'!DW:DW)</f>
        <v>0</v>
      </c>
      <c r="FT548" s="1">
        <f>SUMIF('[1]2026B and 2026F Details'!$AU:$AU,[1]GAE!$HZ548,'[1]2026B and 2026F Details'!DX:DX)</f>
        <v>0</v>
      </c>
      <c r="FU548" s="1">
        <f>SUMIF('[1]2026B and 2026F Details'!$AU:$AU,[1]GAE!$HZ548,'[1]2026B and 2026F Details'!DY:DY)</f>
        <v>0</v>
      </c>
      <c r="FV548" s="1">
        <f>SUMIF('[1]2026B and 2026F Details'!$AU:$AU,[1]GAE!$HZ548,'[1]2026B and 2026F Details'!DZ:DZ)</f>
        <v>0</v>
      </c>
      <c r="FW548" s="1">
        <f>SUMIF('[1]2026B and 2026F Details'!$AU:$AU,[1]GAE!$HZ548,'[1]2026B and 2026F Details'!EA:EA)</f>
        <v>0</v>
      </c>
      <c r="FX548" s="1">
        <f>SUMIF('[1]2026B and 2026F Details'!$AU:$AU,[1]GAE!$HZ548,'[1]2026B and 2026F Details'!EB:EB)</f>
        <v>0</v>
      </c>
      <c r="FY548" s="1">
        <f>SUMIF('[1]2026B and 2026F Details'!$AU:$AU,[1]GAE!$HZ548,'[1]2026B and 2026F Details'!EC:EC)</f>
        <v>0</v>
      </c>
      <c r="FZ548" s="1">
        <f>SUMIF('[1]2026B and 2026F Details'!$AU:$AU,[1]GAE!$HZ548,'[1]2026B and 2026F Details'!ED:ED)</f>
        <v>0</v>
      </c>
      <c r="GA548" s="1">
        <f>SUMIF('[1]2026B and 2026F Details'!$AU:$AU,[1]GAE!$HZ548,'[1]2026B and 2026F Details'!EE:EE)</f>
        <v>0</v>
      </c>
      <c r="GB548" s="1">
        <f>SUMIF('[1]2026B and 2026F Details'!$AU:$AU,[1]GAE!$HZ548,'[1]2026B and 2026F Details'!EF:EF)</f>
        <v>0</v>
      </c>
      <c r="GC548" s="1">
        <f>SUMIF('[1]2026B and 2026F Details'!$AU:$AU,[1]GAE!$HZ548,'[1]2026B and 2026F Details'!EG:EG)</f>
        <v>0</v>
      </c>
      <c r="GD548" t="s">
        <v>109</v>
      </c>
      <c r="GE548" t="s">
        <v>126</v>
      </c>
    </row>
    <row r="549" spans="1:187" x14ac:dyDescent="0.35">
      <c r="A549" t="s">
        <v>103</v>
      </c>
      <c r="B549" t="s">
        <v>104</v>
      </c>
      <c r="C549">
        <v>80221201</v>
      </c>
      <c r="D549">
        <v>61711101</v>
      </c>
      <c r="E549" s="1">
        <v>653880</v>
      </c>
      <c r="F549" s="1">
        <v>-553880</v>
      </c>
      <c r="G549" s="1">
        <v>-137430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37430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0</v>
      </c>
      <c r="EL549" s="1">
        <v>0</v>
      </c>
      <c r="EM549" s="1">
        <v>0</v>
      </c>
      <c r="EN549" s="1">
        <v>0</v>
      </c>
      <c r="EO549" s="1">
        <v>0</v>
      </c>
      <c r="EP549" s="1">
        <v>0</v>
      </c>
      <c r="EQ549" s="4">
        <v>0</v>
      </c>
      <c r="ER549" s="1">
        <v>0</v>
      </c>
      <c r="ES549" s="35">
        <v>0</v>
      </c>
      <c r="ET549" s="1">
        <v>0</v>
      </c>
      <c r="EU549" s="1">
        <v>0</v>
      </c>
      <c r="EV549" s="1">
        <v>0</v>
      </c>
      <c r="EW549" s="1">
        <v>0</v>
      </c>
      <c r="EX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f>SUMIF('[1]2026B and 2026F Details'!$AU:$AU,[1]GAE!$HZ549,'[1]2026B and 2026F Details'!DV:DV)</f>
        <v>0</v>
      </c>
      <c r="FS549" s="1">
        <f>SUMIF('[1]2026B and 2026F Details'!$AU:$AU,[1]GAE!$HZ549,'[1]2026B and 2026F Details'!DW:DW)</f>
        <v>0</v>
      </c>
      <c r="FT549" s="1">
        <f>SUMIF('[1]2026B and 2026F Details'!$AU:$AU,[1]GAE!$HZ549,'[1]2026B and 2026F Details'!DX:DX)</f>
        <v>0</v>
      </c>
      <c r="FU549" s="1">
        <f>SUMIF('[1]2026B and 2026F Details'!$AU:$AU,[1]GAE!$HZ549,'[1]2026B and 2026F Details'!DY:DY)</f>
        <v>0</v>
      </c>
      <c r="FV549" s="1">
        <f>SUMIF('[1]2026B and 2026F Details'!$AU:$AU,[1]GAE!$HZ549,'[1]2026B and 2026F Details'!DZ:DZ)</f>
        <v>0</v>
      </c>
      <c r="FW549" s="1">
        <f>SUMIF('[1]2026B and 2026F Details'!$AU:$AU,[1]GAE!$HZ549,'[1]2026B and 2026F Details'!EA:EA)</f>
        <v>0</v>
      </c>
      <c r="FX549" s="1">
        <f>SUMIF('[1]2026B and 2026F Details'!$AU:$AU,[1]GAE!$HZ549,'[1]2026B and 2026F Details'!EB:EB)</f>
        <v>0</v>
      </c>
      <c r="FY549" s="1">
        <f>SUMIF('[1]2026B and 2026F Details'!$AU:$AU,[1]GAE!$HZ549,'[1]2026B and 2026F Details'!EC:EC)</f>
        <v>0</v>
      </c>
      <c r="FZ549" s="1">
        <f>SUMIF('[1]2026B and 2026F Details'!$AU:$AU,[1]GAE!$HZ549,'[1]2026B and 2026F Details'!ED:ED)</f>
        <v>0</v>
      </c>
      <c r="GA549" s="1">
        <f>SUMIF('[1]2026B and 2026F Details'!$AU:$AU,[1]GAE!$HZ549,'[1]2026B and 2026F Details'!EE:EE)</f>
        <v>0</v>
      </c>
      <c r="GB549" s="1">
        <f>SUMIF('[1]2026B and 2026F Details'!$AU:$AU,[1]GAE!$HZ549,'[1]2026B and 2026F Details'!EF:EF)</f>
        <v>0</v>
      </c>
      <c r="GC549" s="1">
        <f>SUMIF('[1]2026B and 2026F Details'!$AU:$AU,[1]GAE!$HZ549,'[1]2026B and 2026F Details'!EG:EG)</f>
        <v>0</v>
      </c>
      <c r="GD549" t="s">
        <v>109</v>
      </c>
      <c r="GE549" t="s">
        <v>112</v>
      </c>
    </row>
    <row r="550" spans="1:187" x14ac:dyDescent="0.35">
      <c r="A550" t="s">
        <v>103</v>
      </c>
      <c r="B550" t="s">
        <v>114</v>
      </c>
      <c r="C550">
        <v>80122101</v>
      </c>
      <c r="D550">
        <v>61021316</v>
      </c>
      <c r="E550" s="1">
        <v>-1250</v>
      </c>
      <c r="F550" s="1">
        <v>1250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55828.696741854648</v>
      </c>
      <c r="BB550" s="1">
        <v>0</v>
      </c>
      <c r="BC550" s="1">
        <v>15300</v>
      </c>
      <c r="BD550" s="1">
        <v>0</v>
      </c>
      <c r="BE550" s="1">
        <v>0</v>
      </c>
      <c r="BF550" s="1">
        <v>1000</v>
      </c>
      <c r="BG550" s="1">
        <v>0</v>
      </c>
      <c r="BH550" s="1">
        <v>0</v>
      </c>
      <c r="BI550" s="1">
        <v>0</v>
      </c>
      <c r="BJ550" s="1">
        <v>7020</v>
      </c>
      <c r="BK550" s="1">
        <v>900</v>
      </c>
      <c r="BL550" s="1">
        <v>5265</v>
      </c>
      <c r="BM550" s="1">
        <v>-29485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3161.5</v>
      </c>
      <c r="BW550" s="1">
        <v>6960</v>
      </c>
      <c r="BX550" s="1">
        <v>0</v>
      </c>
      <c r="BY550" s="1">
        <v>35085</v>
      </c>
      <c r="BZ550" s="1">
        <v>1740</v>
      </c>
      <c r="CA550" s="1">
        <v>0</v>
      </c>
      <c r="CB550" s="1">
        <v>-1740</v>
      </c>
      <c r="CC550" s="1">
        <v>0</v>
      </c>
      <c r="CD550" s="1">
        <v>13920</v>
      </c>
      <c r="CE550" s="1">
        <v>6960</v>
      </c>
      <c r="CF550" s="1">
        <v>0</v>
      </c>
      <c r="CG550" s="1">
        <v>0</v>
      </c>
      <c r="CH550" s="1">
        <v>0</v>
      </c>
      <c r="CI550" s="1">
        <v>-28125</v>
      </c>
      <c r="CJ550" s="1">
        <v>0</v>
      </c>
      <c r="CK550" s="1">
        <v>10440</v>
      </c>
      <c r="CL550" s="1">
        <v>0</v>
      </c>
      <c r="CM550" s="1">
        <v>0</v>
      </c>
      <c r="CN550" s="1">
        <v>5220</v>
      </c>
      <c r="CO550" s="1">
        <v>0</v>
      </c>
      <c r="CP550" s="1">
        <v>0</v>
      </c>
      <c r="CQ550" s="1">
        <v>0</v>
      </c>
      <c r="CR550" s="1">
        <v>10440</v>
      </c>
      <c r="CX550" s="1">
        <v>55828.696741854648</v>
      </c>
      <c r="CY550" s="1">
        <v>43228.696741854648</v>
      </c>
      <c r="CZ550" s="1">
        <v>43228.696741854648</v>
      </c>
      <c r="DA550" s="1">
        <v>43228.696741854648</v>
      </c>
      <c r="DB550" s="1">
        <v>43228.696741854648</v>
      </c>
      <c r="DC550" s="1">
        <v>43228.696741854648</v>
      </c>
      <c r="DD550" s="1">
        <v>43228.696741854648</v>
      </c>
      <c r="DE550" s="1">
        <v>43228.696741854648</v>
      </c>
      <c r="DF550" s="1">
        <v>43228.696741854648</v>
      </c>
      <c r="DG550" s="1">
        <v>43228.696741854648</v>
      </c>
      <c r="DH550" s="1">
        <v>43228.696741854648</v>
      </c>
      <c r="DI550" s="1">
        <v>43228.696741854648</v>
      </c>
      <c r="DJ550" s="1">
        <v>0</v>
      </c>
      <c r="DK550" s="1">
        <v>15300</v>
      </c>
      <c r="DL550" s="1">
        <v>0</v>
      </c>
      <c r="DM550" s="1">
        <v>0</v>
      </c>
      <c r="DN550" s="1">
        <v>1000</v>
      </c>
      <c r="DO550" s="1">
        <v>0</v>
      </c>
      <c r="DP550" s="1">
        <v>0</v>
      </c>
      <c r="DQ550" s="1">
        <v>0</v>
      </c>
      <c r="DR550" s="1">
        <v>7020</v>
      </c>
      <c r="DS550" s="1">
        <v>900</v>
      </c>
      <c r="DT550" s="1">
        <v>5265</v>
      </c>
      <c r="DU550" s="1">
        <v>-29485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3161.5</v>
      </c>
      <c r="EE550" s="1">
        <v>6960</v>
      </c>
      <c r="EF550" s="1">
        <v>0</v>
      </c>
      <c r="EG550" s="1">
        <v>35085</v>
      </c>
      <c r="EH550" s="1">
        <v>0</v>
      </c>
      <c r="EI550" s="1">
        <v>0</v>
      </c>
      <c r="EJ550" s="1">
        <v>0</v>
      </c>
      <c r="EK550" s="1">
        <v>0</v>
      </c>
      <c r="EL550" s="1">
        <v>0</v>
      </c>
      <c r="EM550" s="1">
        <v>0</v>
      </c>
      <c r="EN550" s="1">
        <v>0</v>
      </c>
      <c r="EO550" s="1">
        <v>0</v>
      </c>
      <c r="EP550" s="1">
        <v>3161.5</v>
      </c>
      <c r="EQ550" s="4">
        <v>6960</v>
      </c>
      <c r="ER550" s="1">
        <v>0</v>
      </c>
      <c r="ES550" s="35"/>
      <c r="ET550" s="1">
        <v>0</v>
      </c>
      <c r="EU550" s="1">
        <v>0</v>
      </c>
      <c r="EV550" s="1">
        <v>0</v>
      </c>
      <c r="EW550" s="1">
        <v>0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36117.464539007044</v>
      </c>
      <c r="FG550" s="1">
        <v>26245.124113475133</v>
      </c>
      <c r="FH550" s="1">
        <v>26245.124113475133</v>
      </c>
      <c r="FI550" s="1">
        <v>222511.08156028329</v>
      </c>
      <c r="FJ550" s="1">
        <v>26245.124113475133</v>
      </c>
      <c r="FK550" s="1">
        <v>26245.124113475133</v>
      </c>
      <c r="FL550" s="1">
        <v>26245.124113475133</v>
      </c>
      <c r="FM550" s="1">
        <v>47404.698581560282</v>
      </c>
      <c r="FN550" s="1">
        <v>26245.124113475133</v>
      </c>
      <c r="FO550" s="1">
        <v>26245.124113475133</v>
      </c>
      <c r="FP550" s="1">
        <v>26245.124113475133</v>
      </c>
      <c r="FQ550" s="1">
        <v>151777.03900709166</v>
      </c>
      <c r="FR550" s="1">
        <f>SUMIF('[1]2026B and 2026F Details'!$AU:$AU,[1]GAE!$HZ550,'[1]2026B and 2026F Details'!DV:DV)</f>
        <v>0</v>
      </c>
      <c r="FS550" s="1">
        <f>SUMIF('[1]2026B and 2026F Details'!$AU:$AU,[1]GAE!$HZ550,'[1]2026B and 2026F Details'!DW:DW)</f>
        <v>0</v>
      </c>
      <c r="FT550" s="1">
        <f>SUMIF('[1]2026B and 2026F Details'!$AU:$AU,[1]GAE!$HZ550,'[1]2026B and 2026F Details'!DX:DX)</f>
        <v>0</v>
      </c>
      <c r="FU550" s="1">
        <f>SUMIF('[1]2026B and 2026F Details'!$AU:$AU,[1]GAE!$HZ550,'[1]2026B and 2026F Details'!DY:DY)</f>
        <v>0</v>
      </c>
      <c r="FV550" s="1">
        <f>SUMIF('[1]2026B and 2026F Details'!$AU:$AU,[1]GAE!$HZ550,'[1]2026B and 2026F Details'!DZ:DZ)</f>
        <v>0</v>
      </c>
      <c r="FW550" s="1">
        <f>SUMIF('[1]2026B and 2026F Details'!$AU:$AU,[1]GAE!$HZ550,'[1]2026B and 2026F Details'!EA:EA)</f>
        <v>0</v>
      </c>
      <c r="FX550" s="1">
        <f>SUMIF('[1]2026B and 2026F Details'!$AU:$AU,[1]GAE!$HZ550,'[1]2026B and 2026F Details'!EB:EB)</f>
        <v>0</v>
      </c>
      <c r="FY550" s="1">
        <f>SUMIF('[1]2026B and 2026F Details'!$AU:$AU,[1]GAE!$HZ550,'[1]2026B and 2026F Details'!EC:EC)</f>
        <v>0</v>
      </c>
      <c r="FZ550" s="1">
        <f>SUMIF('[1]2026B and 2026F Details'!$AU:$AU,[1]GAE!$HZ550,'[1]2026B and 2026F Details'!ED:ED)</f>
        <v>0</v>
      </c>
      <c r="GA550" s="1">
        <f>SUMIF('[1]2026B and 2026F Details'!$AU:$AU,[1]GAE!$HZ550,'[1]2026B and 2026F Details'!EE:EE)</f>
        <v>0</v>
      </c>
      <c r="GB550" s="1">
        <f>SUMIF('[1]2026B and 2026F Details'!$AU:$AU,[1]GAE!$HZ550,'[1]2026B and 2026F Details'!EF:EF)</f>
        <v>0</v>
      </c>
      <c r="GC550" s="1">
        <f>SUMIF('[1]2026B and 2026F Details'!$AU:$AU,[1]GAE!$HZ550,'[1]2026B and 2026F Details'!EG:EG)</f>
        <v>0</v>
      </c>
      <c r="GD550" t="s">
        <v>115</v>
      </c>
      <c r="GE550" t="s">
        <v>145</v>
      </c>
    </row>
    <row r="551" spans="1:187" x14ac:dyDescent="0.35">
      <c r="A551" t="s">
        <v>103</v>
      </c>
      <c r="B551" t="s">
        <v>104</v>
      </c>
      <c r="C551">
        <v>80111201</v>
      </c>
      <c r="D551">
        <v>61011199</v>
      </c>
      <c r="E551" s="1">
        <v>556.82000000000005</v>
      </c>
      <c r="F551" s="1">
        <v>53.029999999999973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-609.85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3000</v>
      </c>
      <c r="AF551" s="1">
        <v>1000</v>
      </c>
      <c r="AG551" s="1">
        <v>1000</v>
      </c>
      <c r="AH551" s="1">
        <v>1000</v>
      </c>
      <c r="AI551" s="1">
        <v>1000</v>
      </c>
      <c r="AJ551" s="1">
        <v>5000</v>
      </c>
      <c r="AK551" s="1">
        <v>0</v>
      </c>
      <c r="AL551" s="1">
        <v>0</v>
      </c>
      <c r="AM551" s="1">
        <v>-4.2700000000004366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0.01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1656.63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0</v>
      </c>
      <c r="EL551" s="1">
        <v>0</v>
      </c>
      <c r="EM551" s="1">
        <v>0</v>
      </c>
      <c r="EN551" s="1">
        <v>0</v>
      </c>
      <c r="EO551" s="1">
        <v>0</v>
      </c>
      <c r="EP551" s="1">
        <v>0</v>
      </c>
      <c r="EQ551" s="4">
        <v>0</v>
      </c>
      <c r="ER551" s="1">
        <v>0</v>
      </c>
      <c r="ES551" s="35"/>
      <c r="ET551" s="1">
        <v>0</v>
      </c>
      <c r="EU551" s="1">
        <v>0</v>
      </c>
      <c r="EV551" s="1">
        <v>0</v>
      </c>
      <c r="EW551" s="1">
        <v>0</v>
      </c>
      <c r="EX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f>SUMIF('[1]2026B and 2026F Details'!$AU:$AU,[1]GAE!$HZ551,'[1]2026B and 2026F Details'!DV:DV)</f>
        <v>0</v>
      </c>
      <c r="FS551" s="1">
        <f>SUMIF('[1]2026B and 2026F Details'!$AU:$AU,[1]GAE!$HZ551,'[1]2026B and 2026F Details'!DW:DW)</f>
        <v>0</v>
      </c>
      <c r="FT551" s="1">
        <f>SUMIF('[1]2026B and 2026F Details'!$AU:$AU,[1]GAE!$HZ551,'[1]2026B and 2026F Details'!DX:DX)</f>
        <v>0</v>
      </c>
      <c r="FU551" s="1">
        <f>SUMIF('[1]2026B and 2026F Details'!$AU:$AU,[1]GAE!$HZ551,'[1]2026B and 2026F Details'!DY:DY)</f>
        <v>0</v>
      </c>
      <c r="FV551" s="1">
        <f>SUMIF('[1]2026B and 2026F Details'!$AU:$AU,[1]GAE!$HZ551,'[1]2026B and 2026F Details'!DZ:DZ)</f>
        <v>0</v>
      </c>
      <c r="FW551" s="1">
        <f>SUMIF('[1]2026B and 2026F Details'!$AU:$AU,[1]GAE!$HZ551,'[1]2026B and 2026F Details'!EA:EA)</f>
        <v>0</v>
      </c>
      <c r="FX551" s="1">
        <f>SUMIF('[1]2026B and 2026F Details'!$AU:$AU,[1]GAE!$HZ551,'[1]2026B and 2026F Details'!EB:EB)</f>
        <v>0</v>
      </c>
      <c r="FY551" s="1">
        <f>SUMIF('[1]2026B and 2026F Details'!$AU:$AU,[1]GAE!$HZ551,'[1]2026B and 2026F Details'!EC:EC)</f>
        <v>0</v>
      </c>
      <c r="FZ551" s="1">
        <f>SUMIF('[1]2026B and 2026F Details'!$AU:$AU,[1]GAE!$HZ551,'[1]2026B and 2026F Details'!ED:ED)</f>
        <v>0</v>
      </c>
      <c r="GA551" s="1">
        <f>SUMIF('[1]2026B and 2026F Details'!$AU:$AU,[1]GAE!$HZ551,'[1]2026B and 2026F Details'!EE:EE)</f>
        <v>0</v>
      </c>
      <c r="GB551" s="1">
        <f>SUMIF('[1]2026B and 2026F Details'!$AU:$AU,[1]GAE!$HZ551,'[1]2026B and 2026F Details'!EF:EF)</f>
        <v>0</v>
      </c>
      <c r="GC551" s="1">
        <f>SUMIF('[1]2026B and 2026F Details'!$AU:$AU,[1]GAE!$HZ551,'[1]2026B and 2026F Details'!EG:EG)</f>
        <v>0</v>
      </c>
      <c r="GD551" t="s">
        <v>109</v>
      </c>
      <c r="GE551" t="s">
        <v>133</v>
      </c>
    </row>
    <row r="552" spans="1:187" x14ac:dyDescent="0.35">
      <c r="A552" t="s">
        <v>103</v>
      </c>
      <c r="B552" t="s">
        <v>114</v>
      </c>
      <c r="C552">
        <v>90111201</v>
      </c>
      <c r="D552">
        <v>61021105</v>
      </c>
      <c r="E552" s="1">
        <v>303159</v>
      </c>
      <c r="F552" s="1">
        <v>303159</v>
      </c>
      <c r="G552" s="1">
        <v>303159</v>
      </c>
      <c r="H552" s="1">
        <v>-909477</v>
      </c>
      <c r="I552" s="1">
        <v>260695</v>
      </c>
      <c r="J552" s="1">
        <v>303159</v>
      </c>
      <c r="K552" s="1">
        <v>303159</v>
      </c>
      <c r="L552" s="1">
        <v>-867013</v>
      </c>
      <c r="M552" s="1">
        <v>347525</v>
      </c>
      <c r="N552" s="1">
        <v>347525</v>
      </c>
      <c r="O552" s="1">
        <v>326900</v>
      </c>
      <c r="P552" s="1">
        <v>-1021950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0</v>
      </c>
      <c r="EL552" s="1">
        <v>0</v>
      </c>
      <c r="EM552" s="1">
        <v>0</v>
      </c>
      <c r="EN552" s="1">
        <v>0</v>
      </c>
      <c r="EO552" s="1">
        <v>0</v>
      </c>
      <c r="EP552" s="1">
        <v>0</v>
      </c>
      <c r="EQ552" s="4">
        <v>0</v>
      </c>
      <c r="ER552" s="1">
        <v>0</v>
      </c>
      <c r="ES552" s="35"/>
      <c r="ET552" s="1">
        <v>0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f>SUMIF('[1]2026B and 2026F Details'!$AU:$AU,[1]GAE!$HZ552,'[1]2026B and 2026F Details'!DV:DV)</f>
        <v>0</v>
      </c>
      <c r="FS552" s="1">
        <f>SUMIF('[1]2026B and 2026F Details'!$AU:$AU,[1]GAE!$HZ552,'[1]2026B and 2026F Details'!DW:DW)</f>
        <v>0</v>
      </c>
      <c r="FT552" s="1">
        <f>SUMIF('[1]2026B and 2026F Details'!$AU:$AU,[1]GAE!$HZ552,'[1]2026B and 2026F Details'!DX:DX)</f>
        <v>0</v>
      </c>
      <c r="FU552" s="1">
        <f>SUMIF('[1]2026B and 2026F Details'!$AU:$AU,[1]GAE!$HZ552,'[1]2026B and 2026F Details'!DY:DY)</f>
        <v>0</v>
      </c>
      <c r="FV552" s="1">
        <f>SUMIF('[1]2026B and 2026F Details'!$AU:$AU,[1]GAE!$HZ552,'[1]2026B and 2026F Details'!DZ:DZ)</f>
        <v>0</v>
      </c>
      <c r="FW552" s="1">
        <f>SUMIF('[1]2026B and 2026F Details'!$AU:$AU,[1]GAE!$HZ552,'[1]2026B and 2026F Details'!EA:EA)</f>
        <v>0</v>
      </c>
      <c r="FX552" s="1">
        <f>SUMIF('[1]2026B and 2026F Details'!$AU:$AU,[1]GAE!$HZ552,'[1]2026B and 2026F Details'!EB:EB)</f>
        <v>0</v>
      </c>
      <c r="FY552" s="1">
        <f>SUMIF('[1]2026B and 2026F Details'!$AU:$AU,[1]GAE!$HZ552,'[1]2026B and 2026F Details'!EC:EC)</f>
        <v>0</v>
      </c>
      <c r="FZ552" s="1">
        <f>SUMIF('[1]2026B and 2026F Details'!$AU:$AU,[1]GAE!$HZ552,'[1]2026B and 2026F Details'!ED:ED)</f>
        <v>0</v>
      </c>
      <c r="GA552" s="1">
        <f>SUMIF('[1]2026B and 2026F Details'!$AU:$AU,[1]GAE!$HZ552,'[1]2026B and 2026F Details'!EE:EE)</f>
        <v>0</v>
      </c>
      <c r="GB552" s="1">
        <f>SUMIF('[1]2026B and 2026F Details'!$AU:$AU,[1]GAE!$HZ552,'[1]2026B and 2026F Details'!EF:EF)</f>
        <v>0</v>
      </c>
      <c r="GC552" s="1">
        <f>SUMIF('[1]2026B and 2026F Details'!$AU:$AU,[1]GAE!$HZ552,'[1]2026B and 2026F Details'!EG:EG)</f>
        <v>0</v>
      </c>
      <c r="GD552" t="s">
        <v>128</v>
      </c>
      <c r="GE552" s="9" t="s">
        <v>130</v>
      </c>
    </row>
    <row r="553" spans="1:187" x14ac:dyDescent="0.35">
      <c r="A553" t="s">
        <v>103</v>
      </c>
      <c r="B553" t="s">
        <v>114</v>
      </c>
      <c r="C553">
        <v>90111201</v>
      </c>
      <c r="D553">
        <v>61021302</v>
      </c>
      <c r="E553" s="1">
        <v>16132</v>
      </c>
      <c r="F553" s="1">
        <v>16131</v>
      </c>
      <c r="G553" s="1">
        <v>16132</v>
      </c>
      <c r="H553" s="1">
        <v>16132</v>
      </c>
      <c r="I553" s="1">
        <v>16473</v>
      </c>
      <c r="J553" s="1">
        <v>14000</v>
      </c>
      <c r="K553" s="1">
        <v>23535.710000000006</v>
      </c>
      <c r="L553" s="1">
        <v>-62000.000000000007</v>
      </c>
      <c r="M553" s="1">
        <v>-19586.629999999997</v>
      </c>
      <c r="N553" s="1">
        <v>-18919.330000000002</v>
      </c>
      <c r="O553" s="1">
        <v>-18029.75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0</v>
      </c>
      <c r="EL553" s="1">
        <v>0</v>
      </c>
      <c r="EM553" s="1">
        <v>0</v>
      </c>
      <c r="EN553" s="1">
        <v>0</v>
      </c>
      <c r="EO553" s="1">
        <v>0</v>
      </c>
      <c r="EP553" s="1">
        <v>0</v>
      </c>
      <c r="EQ553" s="4">
        <v>0</v>
      </c>
      <c r="ER553" s="1">
        <v>0</v>
      </c>
      <c r="ES553" s="35"/>
      <c r="ET553" s="1">
        <v>0</v>
      </c>
      <c r="EU553" s="1">
        <v>0</v>
      </c>
      <c r="EV553" s="1">
        <v>0</v>
      </c>
      <c r="EW553" s="1">
        <v>0</v>
      </c>
      <c r="EX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f>SUMIF('[1]2026B and 2026F Details'!$AU:$AU,[1]GAE!$HZ553,'[1]2026B and 2026F Details'!DV:DV)</f>
        <v>0</v>
      </c>
      <c r="FS553" s="1">
        <f>SUMIF('[1]2026B and 2026F Details'!$AU:$AU,[1]GAE!$HZ553,'[1]2026B and 2026F Details'!DW:DW)</f>
        <v>0</v>
      </c>
      <c r="FT553" s="1">
        <f>SUMIF('[1]2026B and 2026F Details'!$AU:$AU,[1]GAE!$HZ553,'[1]2026B and 2026F Details'!DX:DX)</f>
        <v>0</v>
      </c>
      <c r="FU553" s="1">
        <f>SUMIF('[1]2026B and 2026F Details'!$AU:$AU,[1]GAE!$HZ553,'[1]2026B and 2026F Details'!DY:DY)</f>
        <v>0</v>
      </c>
      <c r="FV553" s="1">
        <f>SUMIF('[1]2026B and 2026F Details'!$AU:$AU,[1]GAE!$HZ553,'[1]2026B and 2026F Details'!DZ:DZ)</f>
        <v>0</v>
      </c>
      <c r="FW553" s="1">
        <f>SUMIF('[1]2026B and 2026F Details'!$AU:$AU,[1]GAE!$HZ553,'[1]2026B and 2026F Details'!EA:EA)</f>
        <v>0</v>
      </c>
      <c r="FX553" s="1">
        <f>SUMIF('[1]2026B and 2026F Details'!$AU:$AU,[1]GAE!$HZ553,'[1]2026B and 2026F Details'!EB:EB)</f>
        <v>0</v>
      </c>
      <c r="FY553" s="1">
        <f>SUMIF('[1]2026B and 2026F Details'!$AU:$AU,[1]GAE!$HZ553,'[1]2026B and 2026F Details'!EC:EC)</f>
        <v>0</v>
      </c>
      <c r="FZ553" s="1">
        <f>SUMIF('[1]2026B and 2026F Details'!$AU:$AU,[1]GAE!$HZ553,'[1]2026B and 2026F Details'!ED:ED)</f>
        <v>0</v>
      </c>
      <c r="GA553" s="1">
        <f>SUMIF('[1]2026B and 2026F Details'!$AU:$AU,[1]GAE!$HZ553,'[1]2026B and 2026F Details'!EE:EE)</f>
        <v>0</v>
      </c>
      <c r="GB553" s="1">
        <f>SUMIF('[1]2026B and 2026F Details'!$AU:$AU,[1]GAE!$HZ553,'[1]2026B and 2026F Details'!EF:EF)</f>
        <v>0</v>
      </c>
      <c r="GC553" s="1">
        <f>SUMIF('[1]2026B and 2026F Details'!$AU:$AU,[1]GAE!$HZ553,'[1]2026B and 2026F Details'!EG:EG)</f>
        <v>0</v>
      </c>
      <c r="GD553" t="s">
        <v>115</v>
      </c>
      <c r="GE553" t="s">
        <v>142</v>
      </c>
    </row>
    <row r="554" spans="1:187" x14ac:dyDescent="0.35">
      <c r="A554" t="s">
        <v>103</v>
      </c>
      <c r="B554" t="s">
        <v>104</v>
      </c>
      <c r="C554">
        <v>80313102</v>
      </c>
      <c r="D554">
        <v>61011199</v>
      </c>
      <c r="E554" s="1">
        <v>589.37</v>
      </c>
      <c r="F554" s="1">
        <v>56.129999999999995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-645.5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0</v>
      </c>
      <c r="EK554" s="1">
        <v>0</v>
      </c>
      <c r="EL554" s="1">
        <v>0</v>
      </c>
      <c r="EM554" s="1">
        <v>0</v>
      </c>
      <c r="EN554" s="1">
        <v>0</v>
      </c>
      <c r="EO554" s="1">
        <v>0</v>
      </c>
      <c r="EP554" s="1">
        <v>0</v>
      </c>
      <c r="EQ554" s="4">
        <v>0</v>
      </c>
      <c r="ER554" s="1">
        <v>0</v>
      </c>
      <c r="ES554" s="35"/>
      <c r="ET554" s="1">
        <v>0</v>
      </c>
      <c r="EU554" s="1">
        <v>0</v>
      </c>
      <c r="EV554" s="1">
        <v>0</v>
      </c>
      <c r="EW554" s="1">
        <v>0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f>SUMIF('[1]2026B and 2026F Details'!$AU:$AU,[1]GAE!$HZ554,'[1]2026B and 2026F Details'!DV:DV)</f>
        <v>0</v>
      </c>
      <c r="FS554" s="1">
        <f>SUMIF('[1]2026B and 2026F Details'!$AU:$AU,[1]GAE!$HZ554,'[1]2026B and 2026F Details'!DW:DW)</f>
        <v>0</v>
      </c>
      <c r="FT554" s="1">
        <f>SUMIF('[1]2026B and 2026F Details'!$AU:$AU,[1]GAE!$HZ554,'[1]2026B and 2026F Details'!DX:DX)</f>
        <v>0</v>
      </c>
      <c r="FU554" s="1">
        <f>SUMIF('[1]2026B and 2026F Details'!$AU:$AU,[1]GAE!$HZ554,'[1]2026B and 2026F Details'!DY:DY)</f>
        <v>0</v>
      </c>
      <c r="FV554" s="1">
        <f>SUMIF('[1]2026B and 2026F Details'!$AU:$AU,[1]GAE!$HZ554,'[1]2026B and 2026F Details'!DZ:DZ)</f>
        <v>0</v>
      </c>
      <c r="FW554" s="1">
        <f>SUMIF('[1]2026B and 2026F Details'!$AU:$AU,[1]GAE!$HZ554,'[1]2026B and 2026F Details'!EA:EA)</f>
        <v>0</v>
      </c>
      <c r="FX554" s="1">
        <f>SUMIF('[1]2026B and 2026F Details'!$AU:$AU,[1]GAE!$HZ554,'[1]2026B and 2026F Details'!EB:EB)</f>
        <v>0</v>
      </c>
      <c r="FY554" s="1">
        <f>SUMIF('[1]2026B and 2026F Details'!$AU:$AU,[1]GAE!$HZ554,'[1]2026B and 2026F Details'!EC:EC)</f>
        <v>0</v>
      </c>
      <c r="FZ554" s="1">
        <f>SUMIF('[1]2026B and 2026F Details'!$AU:$AU,[1]GAE!$HZ554,'[1]2026B and 2026F Details'!ED:ED)</f>
        <v>0</v>
      </c>
      <c r="GA554" s="1">
        <f>SUMIF('[1]2026B and 2026F Details'!$AU:$AU,[1]GAE!$HZ554,'[1]2026B and 2026F Details'!EE:EE)</f>
        <v>0</v>
      </c>
      <c r="GB554" s="1">
        <f>SUMIF('[1]2026B and 2026F Details'!$AU:$AU,[1]GAE!$HZ554,'[1]2026B and 2026F Details'!EF:EF)</f>
        <v>0</v>
      </c>
      <c r="GC554" s="1">
        <f>SUMIF('[1]2026B and 2026F Details'!$AU:$AU,[1]GAE!$HZ554,'[1]2026B and 2026F Details'!EG:EG)</f>
        <v>0</v>
      </c>
      <c r="GD554" t="s">
        <v>109</v>
      </c>
      <c r="GE554" t="s">
        <v>133</v>
      </c>
    </row>
    <row r="555" spans="1:187" x14ac:dyDescent="0.35">
      <c r="A555" t="s">
        <v>103</v>
      </c>
      <c r="B555" t="s">
        <v>104</v>
      </c>
      <c r="C555">
        <v>90111101</v>
      </c>
      <c r="D555">
        <v>61081101</v>
      </c>
      <c r="E555" s="1">
        <v>-385</v>
      </c>
      <c r="F555" s="1">
        <v>0</v>
      </c>
      <c r="G555" s="1">
        <v>0</v>
      </c>
      <c r="H555" s="1">
        <v>0</v>
      </c>
      <c r="I555" s="1">
        <v>385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0</v>
      </c>
      <c r="EK555" s="1">
        <v>0</v>
      </c>
      <c r="EL555" s="1">
        <v>0</v>
      </c>
      <c r="EM555" s="1">
        <v>0</v>
      </c>
      <c r="EN555" s="1">
        <v>0</v>
      </c>
      <c r="EO555" s="1">
        <v>0</v>
      </c>
      <c r="EP555" s="1">
        <v>0</v>
      </c>
      <c r="EQ555" s="4">
        <v>0</v>
      </c>
      <c r="ER555" s="1">
        <v>0</v>
      </c>
      <c r="ES555" s="35"/>
      <c r="ET555" s="1">
        <v>0</v>
      </c>
      <c r="EU555" s="1">
        <v>0</v>
      </c>
      <c r="EV555" s="1">
        <v>0</v>
      </c>
      <c r="EW555" s="1">
        <v>0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f>SUMIF('[1]2026B and 2026F Details'!$AU:$AU,[1]GAE!$HZ555,'[1]2026B and 2026F Details'!DV:DV)</f>
        <v>0</v>
      </c>
      <c r="FS555" s="1">
        <f>SUMIF('[1]2026B and 2026F Details'!$AU:$AU,[1]GAE!$HZ555,'[1]2026B and 2026F Details'!DW:DW)</f>
        <v>0</v>
      </c>
      <c r="FT555" s="1">
        <f>SUMIF('[1]2026B and 2026F Details'!$AU:$AU,[1]GAE!$HZ555,'[1]2026B and 2026F Details'!DX:DX)</f>
        <v>0</v>
      </c>
      <c r="FU555" s="1">
        <f>SUMIF('[1]2026B and 2026F Details'!$AU:$AU,[1]GAE!$HZ555,'[1]2026B and 2026F Details'!DY:DY)</f>
        <v>0</v>
      </c>
      <c r="FV555" s="1">
        <f>SUMIF('[1]2026B and 2026F Details'!$AU:$AU,[1]GAE!$HZ555,'[1]2026B and 2026F Details'!DZ:DZ)</f>
        <v>0</v>
      </c>
      <c r="FW555" s="1">
        <f>SUMIF('[1]2026B and 2026F Details'!$AU:$AU,[1]GAE!$HZ555,'[1]2026B and 2026F Details'!EA:EA)</f>
        <v>0</v>
      </c>
      <c r="FX555" s="1">
        <f>SUMIF('[1]2026B and 2026F Details'!$AU:$AU,[1]GAE!$HZ555,'[1]2026B and 2026F Details'!EB:EB)</f>
        <v>0</v>
      </c>
      <c r="FY555" s="1">
        <f>SUMIF('[1]2026B and 2026F Details'!$AU:$AU,[1]GAE!$HZ555,'[1]2026B and 2026F Details'!EC:EC)</f>
        <v>0</v>
      </c>
      <c r="FZ555" s="1">
        <f>SUMIF('[1]2026B and 2026F Details'!$AU:$AU,[1]GAE!$HZ555,'[1]2026B and 2026F Details'!ED:ED)</f>
        <v>0</v>
      </c>
      <c r="GA555" s="1">
        <f>SUMIF('[1]2026B and 2026F Details'!$AU:$AU,[1]GAE!$HZ555,'[1]2026B and 2026F Details'!EE:EE)</f>
        <v>0</v>
      </c>
      <c r="GB555" s="1">
        <f>SUMIF('[1]2026B and 2026F Details'!$AU:$AU,[1]GAE!$HZ555,'[1]2026B and 2026F Details'!EF:EF)</f>
        <v>0</v>
      </c>
      <c r="GC555" s="1">
        <f>SUMIF('[1]2026B and 2026F Details'!$AU:$AU,[1]GAE!$HZ555,'[1]2026B and 2026F Details'!EG:EG)</f>
        <v>0</v>
      </c>
      <c r="GD555" t="s">
        <v>109</v>
      </c>
      <c r="GE555" t="s">
        <v>140</v>
      </c>
    </row>
    <row r="556" spans="1:187" x14ac:dyDescent="0.35">
      <c r="A556" t="s">
        <v>103</v>
      </c>
      <c r="B556" t="s">
        <v>104</v>
      </c>
      <c r="C556">
        <v>80312104</v>
      </c>
      <c r="D556">
        <v>61011199</v>
      </c>
      <c r="E556" s="1">
        <v>4203.57</v>
      </c>
      <c r="F556" s="1">
        <v>400.34000000000015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-4603.91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7200</v>
      </c>
      <c r="AC556" s="1">
        <v>-733.8</v>
      </c>
      <c r="AD556" s="1">
        <v>382.57999999999993</v>
      </c>
      <c r="AE556" s="1">
        <v>1854</v>
      </c>
      <c r="AF556" s="1">
        <v>618.00000000000023</v>
      </c>
      <c r="AG556" s="1">
        <v>618</v>
      </c>
      <c r="AH556" s="1">
        <v>618</v>
      </c>
      <c r="AI556" s="1">
        <v>618</v>
      </c>
      <c r="AJ556" s="1">
        <v>3200.1699999999996</v>
      </c>
      <c r="AK556" s="1">
        <v>0</v>
      </c>
      <c r="AL556" s="1">
        <v>0</v>
      </c>
      <c r="AM556" s="1">
        <v>201.25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1323.88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4">
        <v>0</v>
      </c>
      <c r="ER556" s="1">
        <v>0</v>
      </c>
      <c r="ES556" s="35"/>
      <c r="ET556" s="1">
        <v>0</v>
      </c>
      <c r="EU556" s="1">
        <v>0</v>
      </c>
      <c r="EV556" s="1">
        <v>0</v>
      </c>
      <c r="EW556" s="1">
        <v>0</v>
      </c>
      <c r="EX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f>SUMIF('[1]2026B and 2026F Details'!$AU:$AU,[1]GAE!$HZ556,'[1]2026B and 2026F Details'!DV:DV)</f>
        <v>0</v>
      </c>
      <c r="FS556" s="1">
        <f>SUMIF('[1]2026B and 2026F Details'!$AU:$AU,[1]GAE!$HZ556,'[1]2026B and 2026F Details'!DW:DW)</f>
        <v>0</v>
      </c>
      <c r="FT556" s="1">
        <f>SUMIF('[1]2026B and 2026F Details'!$AU:$AU,[1]GAE!$HZ556,'[1]2026B and 2026F Details'!DX:DX)</f>
        <v>0</v>
      </c>
      <c r="FU556" s="1">
        <f>SUMIF('[1]2026B and 2026F Details'!$AU:$AU,[1]GAE!$HZ556,'[1]2026B and 2026F Details'!DY:DY)</f>
        <v>0</v>
      </c>
      <c r="FV556" s="1">
        <f>SUMIF('[1]2026B and 2026F Details'!$AU:$AU,[1]GAE!$HZ556,'[1]2026B and 2026F Details'!DZ:DZ)</f>
        <v>0</v>
      </c>
      <c r="FW556" s="1">
        <f>SUMIF('[1]2026B and 2026F Details'!$AU:$AU,[1]GAE!$HZ556,'[1]2026B and 2026F Details'!EA:EA)</f>
        <v>0</v>
      </c>
      <c r="FX556" s="1">
        <f>SUMIF('[1]2026B and 2026F Details'!$AU:$AU,[1]GAE!$HZ556,'[1]2026B and 2026F Details'!EB:EB)</f>
        <v>0</v>
      </c>
      <c r="FY556" s="1">
        <f>SUMIF('[1]2026B and 2026F Details'!$AU:$AU,[1]GAE!$HZ556,'[1]2026B and 2026F Details'!EC:EC)</f>
        <v>0</v>
      </c>
      <c r="FZ556" s="1">
        <f>SUMIF('[1]2026B and 2026F Details'!$AU:$AU,[1]GAE!$HZ556,'[1]2026B and 2026F Details'!ED:ED)</f>
        <v>0</v>
      </c>
      <c r="GA556" s="1">
        <f>SUMIF('[1]2026B and 2026F Details'!$AU:$AU,[1]GAE!$HZ556,'[1]2026B and 2026F Details'!EE:EE)</f>
        <v>0</v>
      </c>
      <c r="GB556" s="1">
        <f>SUMIF('[1]2026B and 2026F Details'!$AU:$AU,[1]GAE!$HZ556,'[1]2026B and 2026F Details'!EF:EF)</f>
        <v>0</v>
      </c>
      <c r="GC556" s="1">
        <f>SUMIF('[1]2026B and 2026F Details'!$AU:$AU,[1]GAE!$HZ556,'[1]2026B and 2026F Details'!EG:EG)</f>
        <v>0</v>
      </c>
      <c r="GD556" t="s">
        <v>109</v>
      </c>
      <c r="GE556" t="s">
        <v>133</v>
      </c>
    </row>
    <row r="557" spans="1:187" x14ac:dyDescent="0.35">
      <c r="A557" t="s">
        <v>103</v>
      </c>
      <c r="B557" t="s">
        <v>104</v>
      </c>
      <c r="C557">
        <v>80211101</v>
      </c>
      <c r="D557">
        <v>61711101</v>
      </c>
      <c r="E557" s="1">
        <v>-137430</v>
      </c>
      <c r="F557" s="1">
        <v>0</v>
      </c>
      <c r="G557" s="1">
        <v>137430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4">
        <v>0</v>
      </c>
      <c r="ER557" s="1">
        <v>0</v>
      </c>
      <c r="ES557" s="35">
        <v>0</v>
      </c>
      <c r="ET557" s="1">
        <v>0</v>
      </c>
      <c r="EU557" s="1">
        <v>0</v>
      </c>
      <c r="EV557" s="1">
        <v>0</v>
      </c>
      <c r="EW557" s="1">
        <v>0</v>
      </c>
      <c r="EX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f>SUMIF('[1]2026B and 2026F Details'!$AU:$AU,[1]GAE!$HZ557,'[1]2026B and 2026F Details'!DV:DV)</f>
        <v>0</v>
      </c>
      <c r="FS557" s="1">
        <f>SUMIF('[1]2026B and 2026F Details'!$AU:$AU,[1]GAE!$HZ557,'[1]2026B and 2026F Details'!DW:DW)</f>
        <v>0</v>
      </c>
      <c r="FT557" s="1">
        <f>SUMIF('[1]2026B and 2026F Details'!$AU:$AU,[1]GAE!$HZ557,'[1]2026B and 2026F Details'!DX:DX)</f>
        <v>0</v>
      </c>
      <c r="FU557" s="1">
        <f>SUMIF('[1]2026B and 2026F Details'!$AU:$AU,[1]GAE!$HZ557,'[1]2026B and 2026F Details'!DY:DY)</f>
        <v>0</v>
      </c>
      <c r="FV557" s="1">
        <f>SUMIF('[1]2026B and 2026F Details'!$AU:$AU,[1]GAE!$HZ557,'[1]2026B and 2026F Details'!DZ:DZ)</f>
        <v>0</v>
      </c>
      <c r="FW557" s="1">
        <f>SUMIF('[1]2026B and 2026F Details'!$AU:$AU,[1]GAE!$HZ557,'[1]2026B and 2026F Details'!EA:EA)</f>
        <v>0</v>
      </c>
      <c r="FX557" s="1">
        <f>SUMIF('[1]2026B and 2026F Details'!$AU:$AU,[1]GAE!$HZ557,'[1]2026B and 2026F Details'!EB:EB)</f>
        <v>0</v>
      </c>
      <c r="FY557" s="1">
        <f>SUMIF('[1]2026B and 2026F Details'!$AU:$AU,[1]GAE!$HZ557,'[1]2026B and 2026F Details'!EC:EC)</f>
        <v>0</v>
      </c>
      <c r="FZ557" s="1">
        <f>SUMIF('[1]2026B and 2026F Details'!$AU:$AU,[1]GAE!$HZ557,'[1]2026B and 2026F Details'!ED:ED)</f>
        <v>0</v>
      </c>
      <c r="GA557" s="1">
        <f>SUMIF('[1]2026B and 2026F Details'!$AU:$AU,[1]GAE!$HZ557,'[1]2026B and 2026F Details'!EE:EE)</f>
        <v>0</v>
      </c>
      <c r="GB557" s="1">
        <f>SUMIF('[1]2026B and 2026F Details'!$AU:$AU,[1]GAE!$HZ557,'[1]2026B and 2026F Details'!EF:EF)</f>
        <v>0</v>
      </c>
      <c r="GC557" s="1">
        <f>SUMIF('[1]2026B and 2026F Details'!$AU:$AU,[1]GAE!$HZ557,'[1]2026B and 2026F Details'!EG:EG)</f>
        <v>0</v>
      </c>
      <c r="GD557" t="s">
        <v>109</v>
      </c>
      <c r="GE557" t="s">
        <v>112</v>
      </c>
    </row>
    <row r="558" spans="1:187" x14ac:dyDescent="0.35">
      <c r="A558" t="s">
        <v>103</v>
      </c>
      <c r="B558" t="s">
        <v>104</v>
      </c>
      <c r="C558">
        <v>80133102</v>
      </c>
      <c r="D558">
        <v>61011199</v>
      </c>
      <c r="E558" s="1">
        <v>4203.57</v>
      </c>
      <c r="F558" s="1">
        <v>400.34000000000015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-4603.91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2400</v>
      </c>
      <c r="AC558" s="1">
        <v>-244.6</v>
      </c>
      <c r="AD558" s="1">
        <v>127.53</v>
      </c>
      <c r="AE558" s="1">
        <v>618</v>
      </c>
      <c r="AF558" s="1">
        <v>205.99999999999994</v>
      </c>
      <c r="AG558" s="1">
        <v>206</v>
      </c>
      <c r="AH558" s="1">
        <v>206.00000000000011</v>
      </c>
      <c r="AI558" s="1">
        <v>206</v>
      </c>
      <c r="AJ558" s="1">
        <v>1066.72</v>
      </c>
      <c r="AK558" s="1">
        <v>0</v>
      </c>
      <c r="AL558" s="1">
        <v>0</v>
      </c>
      <c r="AM558" s="1">
        <v>-32.920000000000073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410.2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4">
        <v>0</v>
      </c>
      <c r="ER558" s="1">
        <v>0</v>
      </c>
      <c r="ES558" s="35"/>
      <c r="ET558" s="1">
        <v>0</v>
      </c>
      <c r="EU558" s="1">
        <v>0</v>
      </c>
      <c r="EV558" s="1">
        <v>0</v>
      </c>
      <c r="EW558" s="1">
        <v>0</v>
      </c>
      <c r="EX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f>SUMIF('[1]2026B and 2026F Details'!$AU:$AU,[1]GAE!$HZ558,'[1]2026B and 2026F Details'!DV:DV)</f>
        <v>0</v>
      </c>
      <c r="FS558" s="1">
        <f>SUMIF('[1]2026B and 2026F Details'!$AU:$AU,[1]GAE!$HZ558,'[1]2026B and 2026F Details'!DW:DW)</f>
        <v>0</v>
      </c>
      <c r="FT558" s="1">
        <f>SUMIF('[1]2026B and 2026F Details'!$AU:$AU,[1]GAE!$HZ558,'[1]2026B and 2026F Details'!DX:DX)</f>
        <v>0</v>
      </c>
      <c r="FU558" s="1">
        <f>SUMIF('[1]2026B and 2026F Details'!$AU:$AU,[1]GAE!$HZ558,'[1]2026B and 2026F Details'!DY:DY)</f>
        <v>0</v>
      </c>
      <c r="FV558" s="1">
        <f>SUMIF('[1]2026B and 2026F Details'!$AU:$AU,[1]GAE!$HZ558,'[1]2026B and 2026F Details'!DZ:DZ)</f>
        <v>0</v>
      </c>
      <c r="FW558" s="1">
        <f>SUMIF('[1]2026B and 2026F Details'!$AU:$AU,[1]GAE!$HZ558,'[1]2026B and 2026F Details'!EA:EA)</f>
        <v>0</v>
      </c>
      <c r="FX558" s="1">
        <f>SUMIF('[1]2026B and 2026F Details'!$AU:$AU,[1]GAE!$HZ558,'[1]2026B and 2026F Details'!EB:EB)</f>
        <v>0</v>
      </c>
      <c r="FY558" s="1">
        <f>SUMIF('[1]2026B and 2026F Details'!$AU:$AU,[1]GAE!$HZ558,'[1]2026B and 2026F Details'!EC:EC)</f>
        <v>0</v>
      </c>
      <c r="FZ558" s="1">
        <f>SUMIF('[1]2026B and 2026F Details'!$AU:$AU,[1]GAE!$HZ558,'[1]2026B and 2026F Details'!ED:ED)</f>
        <v>0</v>
      </c>
      <c r="GA558" s="1">
        <f>SUMIF('[1]2026B and 2026F Details'!$AU:$AU,[1]GAE!$HZ558,'[1]2026B and 2026F Details'!EE:EE)</f>
        <v>0</v>
      </c>
      <c r="GB558" s="1">
        <f>SUMIF('[1]2026B and 2026F Details'!$AU:$AU,[1]GAE!$HZ558,'[1]2026B and 2026F Details'!EF:EF)</f>
        <v>0</v>
      </c>
      <c r="GC558" s="1">
        <f>SUMIF('[1]2026B and 2026F Details'!$AU:$AU,[1]GAE!$HZ558,'[1]2026B and 2026F Details'!EG:EG)</f>
        <v>0</v>
      </c>
      <c r="GD558" t="s">
        <v>109</v>
      </c>
      <c r="GE558" t="s">
        <v>133</v>
      </c>
    </row>
    <row r="559" spans="1:187" x14ac:dyDescent="0.35">
      <c r="A559" t="s">
        <v>103</v>
      </c>
      <c r="B559" t="s">
        <v>114</v>
      </c>
      <c r="C559">
        <v>90111201</v>
      </c>
      <c r="D559">
        <v>61021307</v>
      </c>
      <c r="E559" s="1">
        <v>0</v>
      </c>
      <c r="F559" s="1">
        <v>7000</v>
      </c>
      <c r="G559" s="1">
        <v>3500</v>
      </c>
      <c r="H559" s="1">
        <v>3500</v>
      </c>
      <c r="I559" s="1">
        <v>3500</v>
      </c>
      <c r="J559" s="1">
        <v>0</v>
      </c>
      <c r="K559" s="1">
        <v>-17500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4">
        <v>0</v>
      </c>
      <c r="ER559" s="1">
        <v>0</v>
      </c>
      <c r="ES559" s="35"/>
      <c r="ET559" s="1">
        <v>0</v>
      </c>
      <c r="EU559" s="1">
        <v>0</v>
      </c>
      <c r="EV559" s="1">
        <v>0</v>
      </c>
      <c r="EW559" s="1">
        <v>0</v>
      </c>
      <c r="EX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f>SUMIF('[1]2026B and 2026F Details'!$AU:$AU,[1]GAE!$HZ559,'[1]2026B and 2026F Details'!DV:DV)</f>
        <v>0</v>
      </c>
      <c r="FS559" s="1">
        <f>SUMIF('[1]2026B and 2026F Details'!$AU:$AU,[1]GAE!$HZ559,'[1]2026B and 2026F Details'!DW:DW)</f>
        <v>0</v>
      </c>
      <c r="FT559" s="1">
        <f>SUMIF('[1]2026B and 2026F Details'!$AU:$AU,[1]GAE!$HZ559,'[1]2026B and 2026F Details'!DX:DX)</f>
        <v>0</v>
      </c>
      <c r="FU559" s="1">
        <f>SUMIF('[1]2026B and 2026F Details'!$AU:$AU,[1]GAE!$HZ559,'[1]2026B and 2026F Details'!DY:DY)</f>
        <v>0</v>
      </c>
      <c r="FV559" s="1">
        <f>SUMIF('[1]2026B and 2026F Details'!$AU:$AU,[1]GAE!$HZ559,'[1]2026B and 2026F Details'!DZ:DZ)</f>
        <v>0</v>
      </c>
      <c r="FW559" s="1">
        <f>SUMIF('[1]2026B and 2026F Details'!$AU:$AU,[1]GAE!$HZ559,'[1]2026B and 2026F Details'!EA:EA)</f>
        <v>0</v>
      </c>
      <c r="FX559" s="1">
        <f>SUMIF('[1]2026B and 2026F Details'!$AU:$AU,[1]GAE!$HZ559,'[1]2026B and 2026F Details'!EB:EB)</f>
        <v>0</v>
      </c>
      <c r="FY559" s="1">
        <f>SUMIF('[1]2026B and 2026F Details'!$AU:$AU,[1]GAE!$HZ559,'[1]2026B and 2026F Details'!EC:EC)</f>
        <v>0</v>
      </c>
      <c r="FZ559" s="1">
        <f>SUMIF('[1]2026B and 2026F Details'!$AU:$AU,[1]GAE!$HZ559,'[1]2026B and 2026F Details'!ED:ED)</f>
        <v>0</v>
      </c>
      <c r="GA559" s="1">
        <f>SUMIF('[1]2026B and 2026F Details'!$AU:$AU,[1]GAE!$HZ559,'[1]2026B and 2026F Details'!EE:EE)</f>
        <v>0</v>
      </c>
      <c r="GB559" s="1">
        <f>SUMIF('[1]2026B and 2026F Details'!$AU:$AU,[1]GAE!$HZ559,'[1]2026B and 2026F Details'!EF:EF)</f>
        <v>0</v>
      </c>
      <c r="GC559" s="1">
        <f>SUMIF('[1]2026B and 2026F Details'!$AU:$AU,[1]GAE!$HZ559,'[1]2026B and 2026F Details'!EG:EG)</f>
        <v>0</v>
      </c>
      <c r="GD559" t="s">
        <v>115</v>
      </c>
      <c r="GE559" t="s">
        <v>117</v>
      </c>
    </row>
    <row r="560" spans="1:187" x14ac:dyDescent="0.35">
      <c r="A560" t="s">
        <v>103</v>
      </c>
      <c r="B560" t="s">
        <v>104</v>
      </c>
      <c r="C560">
        <v>81221201</v>
      </c>
      <c r="D560">
        <v>61959999</v>
      </c>
      <c r="E560" s="1">
        <v>0</v>
      </c>
      <c r="F560" s="1">
        <v>5000</v>
      </c>
      <c r="G560" s="1">
        <v>0</v>
      </c>
      <c r="H560" s="1">
        <v>-5000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459022.2</v>
      </c>
      <c r="CN560" s="1">
        <v>-459022.2</v>
      </c>
      <c r="CO560" s="1">
        <v>918044.4</v>
      </c>
      <c r="CP560" s="1">
        <v>0</v>
      </c>
      <c r="CQ560" s="1">
        <v>-918044.39999999991</v>
      </c>
      <c r="CR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4">
        <v>0</v>
      </c>
      <c r="ER560" s="1">
        <v>0</v>
      </c>
      <c r="ES560" s="35"/>
      <c r="ET560" s="1">
        <v>0</v>
      </c>
      <c r="EU560" s="1">
        <v>0</v>
      </c>
      <c r="EV560" s="1">
        <v>0</v>
      </c>
      <c r="EW560" s="1">
        <v>0</v>
      </c>
      <c r="EX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f>SUMIF('[1]2026B and 2026F Details'!$AU:$AU,[1]GAE!$HZ560,'[1]2026B and 2026F Details'!DV:DV)</f>
        <v>0</v>
      </c>
      <c r="FS560" s="1">
        <f>SUMIF('[1]2026B and 2026F Details'!$AU:$AU,[1]GAE!$HZ560,'[1]2026B and 2026F Details'!DW:DW)</f>
        <v>0</v>
      </c>
      <c r="FT560" s="1">
        <f>SUMIF('[1]2026B and 2026F Details'!$AU:$AU,[1]GAE!$HZ560,'[1]2026B and 2026F Details'!DX:DX)</f>
        <v>0</v>
      </c>
      <c r="FU560" s="1">
        <f>SUMIF('[1]2026B and 2026F Details'!$AU:$AU,[1]GAE!$HZ560,'[1]2026B and 2026F Details'!DY:DY)</f>
        <v>0</v>
      </c>
      <c r="FV560" s="1">
        <f>SUMIF('[1]2026B and 2026F Details'!$AU:$AU,[1]GAE!$HZ560,'[1]2026B and 2026F Details'!DZ:DZ)</f>
        <v>0</v>
      </c>
      <c r="FW560" s="1">
        <f>SUMIF('[1]2026B and 2026F Details'!$AU:$AU,[1]GAE!$HZ560,'[1]2026B and 2026F Details'!EA:EA)</f>
        <v>0</v>
      </c>
      <c r="FX560" s="1">
        <f>SUMIF('[1]2026B and 2026F Details'!$AU:$AU,[1]GAE!$HZ560,'[1]2026B and 2026F Details'!EB:EB)</f>
        <v>0</v>
      </c>
      <c r="FY560" s="1">
        <f>SUMIF('[1]2026B and 2026F Details'!$AU:$AU,[1]GAE!$HZ560,'[1]2026B and 2026F Details'!EC:EC)</f>
        <v>0</v>
      </c>
      <c r="FZ560" s="1">
        <f>SUMIF('[1]2026B and 2026F Details'!$AU:$AU,[1]GAE!$HZ560,'[1]2026B and 2026F Details'!ED:ED)</f>
        <v>0</v>
      </c>
      <c r="GA560" s="1">
        <f>SUMIF('[1]2026B and 2026F Details'!$AU:$AU,[1]GAE!$HZ560,'[1]2026B and 2026F Details'!EE:EE)</f>
        <v>0</v>
      </c>
      <c r="GB560" s="1">
        <f>SUMIF('[1]2026B and 2026F Details'!$AU:$AU,[1]GAE!$HZ560,'[1]2026B and 2026F Details'!EF:EF)</f>
        <v>0</v>
      </c>
      <c r="GC560" s="1">
        <f>SUMIF('[1]2026B and 2026F Details'!$AU:$AU,[1]GAE!$HZ560,'[1]2026B and 2026F Details'!EG:EG)</f>
        <v>0</v>
      </c>
      <c r="GD560" t="s">
        <v>109</v>
      </c>
      <c r="GE560" t="s">
        <v>109</v>
      </c>
    </row>
    <row r="561" spans="1:187" x14ac:dyDescent="0.35">
      <c r="A561" t="s">
        <v>103</v>
      </c>
      <c r="B561" t="s">
        <v>104</v>
      </c>
      <c r="C561">
        <v>90123101</v>
      </c>
      <c r="D561">
        <v>61071004</v>
      </c>
      <c r="E561" s="1">
        <v>0</v>
      </c>
      <c r="F561" s="1">
        <v>148021.37</v>
      </c>
      <c r="G561" s="1">
        <v>85800</v>
      </c>
      <c r="H561" s="1">
        <v>76958.020000000019</v>
      </c>
      <c r="I561" s="1">
        <v>74010.69</v>
      </c>
      <c r="J561" s="1">
        <v>74010.69</v>
      </c>
      <c r="K561" s="1">
        <v>77940.459999999963</v>
      </c>
      <c r="L561" s="1">
        <v>81870.229999999981</v>
      </c>
      <c r="M561" s="1">
        <v>74010.680000000051</v>
      </c>
      <c r="N561" s="1">
        <v>66151.150000000023</v>
      </c>
      <c r="O561" s="1">
        <v>77940.459999999963</v>
      </c>
      <c r="P561" s="1">
        <v>-836713.75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4">
        <v>0</v>
      </c>
      <c r="ER561" s="1">
        <v>0</v>
      </c>
      <c r="ES561" s="35">
        <v>0</v>
      </c>
      <c r="ET561" s="1">
        <v>0</v>
      </c>
      <c r="EU561" s="1">
        <v>0</v>
      </c>
      <c r="EV561" s="1">
        <v>0</v>
      </c>
      <c r="EW561" s="1">
        <v>0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f>SUMIF('[1]2026B and 2026F Details'!$AU:$AU,[1]GAE!$HZ561,'[1]2026B and 2026F Details'!DV:DV)</f>
        <v>0</v>
      </c>
      <c r="FS561" s="1">
        <f>SUMIF('[1]2026B and 2026F Details'!$AU:$AU,[1]GAE!$HZ561,'[1]2026B and 2026F Details'!DW:DW)</f>
        <v>0</v>
      </c>
      <c r="FT561" s="1">
        <f>SUMIF('[1]2026B and 2026F Details'!$AU:$AU,[1]GAE!$HZ561,'[1]2026B and 2026F Details'!DX:DX)</f>
        <v>0</v>
      </c>
      <c r="FU561" s="1">
        <f>SUMIF('[1]2026B and 2026F Details'!$AU:$AU,[1]GAE!$HZ561,'[1]2026B and 2026F Details'!DY:DY)</f>
        <v>0</v>
      </c>
      <c r="FV561" s="1">
        <f>SUMIF('[1]2026B and 2026F Details'!$AU:$AU,[1]GAE!$HZ561,'[1]2026B and 2026F Details'!DZ:DZ)</f>
        <v>0</v>
      </c>
      <c r="FW561" s="1">
        <f>SUMIF('[1]2026B and 2026F Details'!$AU:$AU,[1]GAE!$HZ561,'[1]2026B and 2026F Details'!EA:EA)</f>
        <v>0</v>
      </c>
      <c r="FX561" s="1">
        <f>SUMIF('[1]2026B and 2026F Details'!$AU:$AU,[1]GAE!$HZ561,'[1]2026B and 2026F Details'!EB:EB)</f>
        <v>0</v>
      </c>
      <c r="FY561" s="1">
        <f>SUMIF('[1]2026B and 2026F Details'!$AU:$AU,[1]GAE!$HZ561,'[1]2026B and 2026F Details'!EC:EC)</f>
        <v>0</v>
      </c>
      <c r="FZ561" s="1">
        <f>SUMIF('[1]2026B and 2026F Details'!$AU:$AU,[1]GAE!$HZ561,'[1]2026B and 2026F Details'!ED:ED)</f>
        <v>0</v>
      </c>
      <c r="GA561" s="1">
        <f>SUMIF('[1]2026B and 2026F Details'!$AU:$AU,[1]GAE!$HZ561,'[1]2026B and 2026F Details'!EE:EE)</f>
        <v>0</v>
      </c>
      <c r="GB561" s="1">
        <f>SUMIF('[1]2026B and 2026F Details'!$AU:$AU,[1]GAE!$HZ561,'[1]2026B and 2026F Details'!EF:EF)</f>
        <v>0</v>
      </c>
      <c r="GC561" s="1">
        <f>SUMIF('[1]2026B and 2026F Details'!$AU:$AU,[1]GAE!$HZ561,'[1]2026B and 2026F Details'!EG:EG)</f>
        <v>0</v>
      </c>
      <c r="GD561" t="s">
        <v>135</v>
      </c>
      <c r="GE561" t="s">
        <v>136</v>
      </c>
    </row>
    <row r="562" spans="1:187" x14ac:dyDescent="0.35">
      <c r="A562" t="s">
        <v>103</v>
      </c>
      <c r="B562" t="s">
        <v>104</v>
      </c>
      <c r="C562">
        <v>81221203</v>
      </c>
      <c r="D562">
        <v>61061105</v>
      </c>
      <c r="E562" s="1">
        <v>0</v>
      </c>
      <c r="F562" s="1">
        <v>0</v>
      </c>
      <c r="G562" s="1">
        <v>75000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-75000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4">
        <v>0</v>
      </c>
      <c r="ER562" s="1">
        <v>0</v>
      </c>
      <c r="ES562" s="35">
        <v>0</v>
      </c>
      <c r="ET562" s="1">
        <v>0</v>
      </c>
      <c r="EU562" s="1">
        <v>0</v>
      </c>
      <c r="EV562" s="1">
        <v>0</v>
      </c>
      <c r="EW562" s="1">
        <v>0</v>
      </c>
      <c r="EX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f>SUMIF('[1]2026B and 2026F Details'!$AU:$AU,[1]GAE!$HZ562,'[1]2026B and 2026F Details'!DV:DV)</f>
        <v>0</v>
      </c>
      <c r="FS562" s="1">
        <f>SUMIF('[1]2026B and 2026F Details'!$AU:$AU,[1]GAE!$HZ562,'[1]2026B and 2026F Details'!DW:DW)</f>
        <v>0</v>
      </c>
      <c r="FT562" s="1">
        <f>SUMIF('[1]2026B and 2026F Details'!$AU:$AU,[1]GAE!$HZ562,'[1]2026B and 2026F Details'!DX:DX)</f>
        <v>0</v>
      </c>
      <c r="FU562" s="1">
        <f>SUMIF('[1]2026B and 2026F Details'!$AU:$AU,[1]GAE!$HZ562,'[1]2026B and 2026F Details'!DY:DY)</f>
        <v>0</v>
      </c>
      <c r="FV562" s="1">
        <f>SUMIF('[1]2026B and 2026F Details'!$AU:$AU,[1]GAE!$HZ562,'[1]2026B and 2026F Details'!DZ:DZ)</f>
        <v>0</v>
      </c>
      <c r="FW562" s="1">
        <f>SUMIF('[1]2026B and 2026F Details'!$AU:$AU,[1]GAE!$HZ562,'[1]2026B and 2026F Details'!EA:EA)</f>
        <v>0</v>
      </c>
      <c r="FX562" s="1">
        <f>SUMIF('[1]2026B and 2026F Details'!$AU:$AU,[1]GAE!$HZ562,'[1]2026B and 2026F Details'!EB:EB)</f>
        <v>0</v>
      </c>
      <c r="FY562" s="1">
        <f>SUMIF('[1]2026B and 2026F Details'!$AU:$AU,[1]GAE!$HZ562,'[1]2026B and 2026F Details'!EC:EC)</f>
        <v>0</v>
      </c>
      <c r="FZ562" s="1">
        <f>SUMIF('[1]2026B and 2026F Details'!$AU:$AU,[1]GAE!$HZ562,'[1]2026B and 2026F Details'!ED:ED)</f>
        <v>0</v>
      </c>
      <c r="GA562" s="1">
        <f>SUMIF('[1]2026B and 2026F Details'!$AU:$AU,[1]GAE!$HZ562,'[1]2026B and 2026F Details'!EE:EE)</f>
        <v>0</v>
      </c>
      <c r="GB562" s="1">
        <f>SUMIF('[1]2026B and 2026F Details'!$AU:$AU,[1]GAE!$HZ562,'[1]2026B and 2026F Details'!EF:EF)</f>
        <v>0</v>
      </c>
      <c r="GC562" s="1">
        <f>SUMIF('[1]2026B and 2026F Details'!$AU:$AU,[1]GAE!$HZ562,'[1]2026B and 2026F Details'!EG:EG)</f>
        <v>0</v>
      </c>
      <c r="GD562" t="s">
        <v>150</v>
      </c>
    </row>
    <row r="563" spans="1:187" x14ac:dyDescent="0.35">
      <c r="A563" t="s">
        <v>103</v>
      </c>
      <c r="B563" t="s">
        <v>104</v>
      </c>
      <c r="C563">
        <v>80111202</v>
      </c>
      <c r="D563">
        <v>61071001</v>
      </c>
      <c r="E563" s="1">
        <v>0</v>
      </c>
      <c r="F563" s="1">
        <v>0</v>
      </c>
      <c r="G563" s="1">
        <v>400000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-400000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4">
        <v>0</v>
      </c>
      <c r="ER563" s="1">
        <v>0</v>
      </c>
      <c r="ES563" s="35">
        <v>0</v>
      </c>
      <c r="ET563" s="1">
        <v>0</v>
      </c>
      <c r="EU563" s="1">
        <v>0</v>
      </c>
      <c r="EV563" s="1">
        <v>0</v>
      </c>
      <c r="EW563" s="1">
        <v>0</v>
      </c>
      <c r="EX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f>SUMIF('[1]2026B and 2026F Details'!$AU:$AU,[1]GAE!$HZ563,'[1]2026B and 2026F Details'!DV:DV)</f>
        <v>0</v>
      </c>
      <c r="FS563" s="1">
        <f>SUMIF('[1]2026B and 2026F Details'!$AU:$AU,[1]GAE!$HZ563,'[1]2026B and 2026F Details'!DW:DW)</f>
        <v>0</v>
      </c>
      <c r="FT563" s="1">
        <f>SUMIF('[1]2026B and 2026F Details'!$AU:$AU,[1]GAE!$HZ563,'[1]2026B and 2026F Details'!DX:DX)</f>
        <v>0</v>
      </c>
      <c r="FU563" s="1">
        <f>SUMIF('[1]2026B and 2026F Details'!$AU:$AU,[1]GAE!$HZ563,'[1]2026B and 2026F Details'!DY:DY)</f>
        <v>0</v>
      </c>
      <c r="FV563" s="1">
        <f>SUMIF('[1]2026B and 2026F Details'!$AU:$AU,[1]GAE!$HZ563,'[1]2026B and 2026F Details'!DZ:DZ)</f>
        <v>0</v>
      </c>
      <c r="FW563" s="1">
        <f>SUMIF('[1]2026B and 2026F Details'!$AU:$AU,[1]GAE!$HZ563,'[1]2026B and 2026F Details'!EA:EA)</f>
        <v>0</v>
      </c>
      <c r="FX563" s="1">
        <f>SUMIF('[1]2026B and 2026F Details'!$AU:$AU,[1]GAE!$HZ563,'[1]2026B and 2026F Details'!EB:EB)</f>
        <v>0</v>
      </c>
      <c r="FY563" s="1">
        <f>SUMIF('[1]2026B and 2026F Details'!$AU:$AU,[1]GAE!$HZ563,'[1]2026B and 2026F Details'!EC:EC)</f>
        <v>0</v>
      </c>
      <c r="FZ563" s="1">
        <f>SUMIF('[1]2026B and 2026F Details'!$AU:$AU,[1]GAE!$HZ563,'[1]2026B and 2026F Details'!ED:ED)</f>
        <v>0</v>
      </c>
      <c r="GA563" s="1">
        <f>SUMIF('[1]2026B and 2026F Details'!$AU:$AU,[1]GAE!$HZ563,'[1]2026B and 2026F Details'!EE:EE)</f>
        <v>0</v>
      </c>
      <c r="GB563" s="1">
        <f>SUMIF('[1]2026B and 2026F Details'!$AU:$AU,[1]GAE!$HZ563,'[1]2026B and 2026F Details'!EF:EF)</f>
        <v>0</v>
      </c>
      <c r="GC563" s="1">
        <f>SUMIF('[1]2026B and 2026F Details'!$AU:$AU,[1]GAE!$HZ563,'[1]2026B and 2026F Details'!EG:EG)</f>
        <v>0</v>
      </c>
      <c r="GD563" t="s">
        <v>135</v>
      </c>
      <c r="GE563" t="s">
        <v>136</v>
      </c>
    </row>
    <row r="564" spans="1:187" x14ac:dyDescent="0.35">
      <c r="A564" t="s">
        <v>103</v>
      </c>
      <c r="B564" t="s">
        <v>104</v>
      </c>
      <c r="C564">
        <v>80132102</v>
      </c>
      <c r="D564">
        <v>61071004</v>
      </c>
      <c r="E564" s="1">
        <v>0</v>
      </c>
      <c r="F564" s="1">
        <v>0</v>
      </c>
      <c r="G564" s="1">
        <v>13675</v>
      </c>
      <c r="H564" s="1">
        <v>3000</v>
      </c>
      <c r="I564" s="1">
        <v>5925</v>
      </c>
      <c r="J564" s="1">
        <v>-22600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4">
        <v>0</v>
      </c>
      <c r="ER564" s="1">
        <v>0</v>
      </c>
      <c r="ES564" s="35">
        <v>0</v>
      </c>
      <c r="ET564" s="1">
        <v>0</v>
      </c>
      <c r="EU564" s="1">
        <v>0</v>
      </c>
      <c r="EV564" s="1">
        <v>0</v>
      </c>
      <c r="EW564" s="1">
        <v>0</v>
      </c>
      <c r="EX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f>SUMIF('[1]2026B and 2026F Details'!$AU:$AU,[1]GAE!$HZ564,'[1]2026B and 2026F Details'!DV:DV)</f>
        <v>0</v>
      </c>
      <c r="FS564" s="1">
        <f>SUMIF('[1]2026B and 2026F Details'!$AU:$AU,[1]GAE!$HZ564,'[1]2026B and 2026F Details'!DW:DW)</f>
        <v>0</v>
      </c>
      <c r="FT564" s="1">
        <f>SUMIF('[1]2026B and 2026F Details'!$AU:$AU,[1]GAE!$HZ564,'[1]2026B and 2026F Details'!DX:DX)</f>
        <v>0</v>
      </c>
      <c r="FU564" s="1">
        <f>SUMIF('[1]2026B and 2026F Details'!$AU:$AU,[1]GAE!$HZ564,'[1]2026B and 2026F Details'!DY:DY)</f>
        <v>0</v>
      </c>
      <c r="FV564" s="1">
        <f>SUMIF('[1]2026B and 2026F Details'!$AU:$AU,[1]GAE!$HZ564,'[1]2026B and 2026F Details'!DZ:DZ)</f>
        <v>0</v>
      </c>
      <c r="FW564" s="1">
        <f>SUMIF('[1]2026B and 2026F Details'!$AU:$AU,[1]GAE!$HZ564,'[1]2026B and 2026F Details'!EA:EA)</f>
        <v>0</v>
      </c>
      <c r="FX564" s="1">
        <f>SUMIF('[1]2026B and 2026F Details'!$AU:$AU,[1]GAE!$HZ564,'[1]2026B and 2026F Details'!EB:EB)</f>
        <v>0</v>
      </c>
      <c r="FY564" s="1">
        <f>SUMIF('[1]2026B and 2026F Details'!$AU:$AU,[1]GAE!$HZ564,'[1]2026B and 2026F Details'!EC:EC)</f>
        <v>0</v>
      </c>
      <c r="FZ564" s="1">
        <f>SUMIF('[1]2026B and 2026F Details'!$AU:$AU,[1]GAE!$HZ564,'[1]2026B and 2026F Details'!ED:ED)</f>
        <v>0</v>
      </c>
      <c r="GA564" s="1">
        <f>SUMIF('[1]2026B and 2026F Details'!$AU:$AU,[1]GAE!$HZ564,'[1]2026B and 2026F Details'!EE:EE)</f>
        <v>0</v>
      </c>
      <c r="GB564" s="1">
        <f>SUMIF('[1]2026B and 2026F Details'!$AU:$AU,[1]GAE!$HZ564,'[1]2026B and 2026F Details'!EF:EF)</f>
        <v>0</v>
      </c>
      <c r="GC564" s="1">
        <f>SUMIF('[1]2026B and 2026F Details'!$AU:$AU,[1]GAE!$HZ564,'[1]2026B and 2026F Details'!EG:EG)</f>
        <v>0</v>
      </c>
      <c r="GD564" t="s">
        <v>135</v>
      </c>
      <c r="GE564" t="s">
        <v>136</v>
      </c>
    </row>
    <row r="565" spans="1:187" x14ac:dyDescent="0.35">
      <c r="A565" t="s">
        <v>103</v>
      </c>
      <c r="B565" t="s">
        <v>104</v>
      </c>
      <c r="C565">
        <v>81221201</v>
      </c>
      <c r="D565">
        <v>61061111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47321.43</v>
      </c>
      <c r="O565" s="1">
        <v>-47321.43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30357.14</v>
      </c>
      <c r="Z565" s="1">
        <v>-30357.14</v>
      </c>
      <c r="AA565" s="1">
        <v>49566.96</v>
      </c>
      <c r="AB565" s="1">
        <v>-16531.25</v>
      </c>
      <c r="AC565" s="1">
        <v>-33035.71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384169.5</v>
      </c>
      <c r="AK565" s="1">
        <v>-384169.5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19714.29</v>
      </c>
      <c r="AT565" s="1">
        <v>0</v>
      </c>
      <c r="AU565" s="1">
        <v>0</v>
      </c>
      <c r="AV565" s="1">
        <v>0</v>
      </c>
      <c r="AW565" s="1">
        <v>-19714.29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0</v>
      </c>
      <c r="EM565" s="1">
        <v>0</v>
      </c>
      <c r="EN565" s="1">
        <v>0</v>
      </c>
      <c r="EO565" s="1">
        <v>0</v>
      </c>
      <c r="EP565" s="1">
        <v>0</v>
      </c>
      <c r="EQ565" s="4">
        <v>0</v>
      </c>
      <c r="ER565" s="1">
        <v>0</v>
      </c>
      <c r="ES565" s="35"/>
      <c r="ET565" s="1">
        <v>0</v>
      </c>
      <c r="EU565" s="1">
        <v>0</v>
      </c>
      <c r="EV565" s="1">
        <v>0</v>
      </c>
      <c r="EW565" s="1">
        <v>0</v>
      </c>
      <c r="EX565" s="1">
        <v>0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f>SUMIF('[1]2026B and 2026F Details'!$AU:$AU,[1]GAE!$HZ565,'[1]2026B and 2026F Details'!DV:DV)</f>
        <v>0</v>
      </c>
      <c r="FS565" s="1">
        <f>SUMIF('[1]2026B and 2026F Details'!$AU:$AU,[1]GAE!$HZ565,'[1]2026B and 2026F Details'!DW:DW)</f>
        <v>0</v>
      </c>
      <c r="FT565" s="1">
        <f>SUMIF('[1]2026B and 2026F Details'!$AU:$AU,[1]GAE!$HZ565,'[1]2026B and 2026F Details'!DX:DX)</f>
        <v>0</v>
      </c>
      <c r="FU565" s="1">
        <f>SUMIF('[1]2026B and 2026F Details'!$AU:$AU,[1]GAE!$HZ565,'[1]2026B and 2026F Details'!DY:DY)</f>
        <v>0</v>
      </c>
      <c r="FV565" s="1">
        <f>SUMIF('[1]2026B and 2026F Details'!$AU:$AU,[1]GAE!$HZ565,'[1]2026B and 2026F Details'!DZ:DZ)</f>
        <v>0</v>
      </c>
      <c r="FW565" s="1">
        <f>SUMIF('[1]2026B and 2026F Details'!$AU:$AU,[1]GAE!$HZ565,'[1]2026B and 2026F Details'!EA:EA)</f>
        <v>0</v>
      </c>
      <c r="FX565" s="1">
        <f>SUMIF('[1]2026B and 2026F Details'!$AU:$AU,[1]GAE!$HZ565,'[1]2026B and 2026F Details'!EB:EB)</f>
        <v>0</v>
      </c>
      <c r="FY565" s="1">
        <f>SUMIF('[1]2026B and 2026F Details'!$AU:$AU,[1]GAE!$HZ565,'[1]2026B and 2026F Details'!EC:EC)</f>
        <v>0</v>
      </c>
      <c r="FZ565" s="1">
        <f>SUMIF('[1]2026B and 2026F Details'!$AU:$AU,[1]GAE!$HZ565,'[1]2026B and 2026F Details'!ED:ED)</f>
        <v>0</v>
      </c>
      <c r="GA565" s="1">
        <f>SUMIF('[1]2026B and 2026F Details'!$AU:$AU,[1]GAE!$HZ565,'[1]2026B and 2026F Details'!EE:EE)</f>
        <v>0</v>
      </c>
      <c r="GB565" s="1">
        <f>SUMIF('[1]2026B and 2026F Details'!$AU:$AU,[1]GAE!$HZ565,'[1]2026B and 2026F Details'!EF:EF)</f>
        <v>0</v>
      </c>
      <c r="GC565" s="1">
        <f>SUMIF('[1]2026B and 2026F Details'!$AU:$AU,[1]GAE!$HZ565,'[1]2026B and 2026F Details'!EG:EG)</f>
        <v>0</v>
      </c>
      <c r="GD565" t="s">
        <v>109</v>
      </c>
      <c r="GE565" t="s">
        <v>141</v>
      </c>
    </row>
    <row r="566" spans="1:187" x14ac:dyDescent="0.35">
      <c r="A566" t="s">
        <v>103</v>
      </c>
      <c r="B566" t="s">
        <v>104</v>
      </c>
      <c r="C566" s="12">
        <v>81222101</v>
      </c>
      <c r="D566" s="12">
        <v>61061101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35100.21</v>
      </c>
      <c r="P566" s="1">
        <v>-35100.21</v>
      </c>
      <c r="Q566" s="1">
        <v>0</v>
      </c>
      <c r="R566" s="1">
        <v>2500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33928.57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0</v>
      </c>
      <c r="EL566" s="1">
        <v>0</v>
      </c>
      <c r="EM566" s="1">
        <v>0</v>
      </c>
      <c r="EN566" s="1">
        <v>0</v>
      </c>
      <c r="EO566" s="1">
        <v>0</v>
      </c>
      <c r="EP566" s="1">
        <v>0</v>
      </c>
      <c r="EQ566" s="4">
        <v>0</v>
      </c>
      <c r="ER566" s="1">
        <v>0</v>
      </c>
      <c r="ES566" s="35"/>
      <c r="ET566" s="1">
        <v>0</v>
      </c>
      <c r="EU566" s="1">
        <v>0</v>
      </c>
      <c r="EV566" s="1">
        <v>0</v>
      </c>
      <c r="EW566" s="1">
        <v>0</v>
      </c>
      <c r="EX566" s="1">
        <v>0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f>SUMIF('[1]2026B and 2026F Details'!$AU:$AU,[1]GAE!$HZ566,'[1]2026B and 2026F Details'!DV:DV)</f>
        <v>0</v>
      </c>
      <c r="FS566" s="1">
        <f>SUMIF('[1]2026B and 2026F Details'!$AU:$AU,[1]GAE!$HZ566,'[1]2026B and 2026F Details'!DW:DW)</f>
        <v>0</v>
      </c>
      <c r="FT566" s="1">
        <f>SUMIF('[1]2026B and 2026F Details'!$AU:$AU,[1]GAE!$HZ566,'[1]2026B and 2026F Details'!DX:DX)</f>
        <v>0</v>
      </c>
      <c r="FU566" s="1">
        <f>SUMIF('[1]2026B and 2026F Details'!$AU:$AU,[1]GAE!$HZ566,'[1]2026B and 2026F Details'!DY:DY)</f>
        <v>0</v>
      </c>
      <c r="FV566" s="1">
        <f>SUMIF('[1]2026B and 2026F Details'!$AU:$AU,[1]GAE!$HZ566,'[1]2026B and 2026F Details'!DZ:DZ)</f>
        <v>0</v>
      </c>
      <c r="FW566" s="1">
        <f>SUMIF('[1]2026B and 2026F Details'!$AU:$AU,[1]GAE!$HZ566,'[1]2026B and 2026F Details'!EA:EA)</f>
        <v>0</v>
      </c>
      <c r="FX566" s="1">
        <f>SUMIF('[1]2026B and 2026F Details'!$AU:$AU,[1]GAE!$HZ566,'[1]2026B and 2026F Details'!EB:EB)</f>
        <v>0</v>
      </c>
      <c r="FY566" s="1">
        <f>SUMIF('[1]2026B and 2026F Details'!$AU:$AU,[1]GAE!$HZ566,'[1]2026B and 2026F Details'!EC:EC)</f>
        <v>0</v>
      </c>
      <c r="FZ566" s="1">
        <f>SUMIF('[1]2026B and 2026F Details'!$AU:$AU,[1]GAE!$HZ566,'[1]2026B and 2026F Details'!ED:ED)</f>
        <v>0</v>
      </c>
      <c r="GA566" s="1">
        <f>SUMIF('[1]2026B and 2026F Details'!$AU:$AU,[1]GAE!$HZ566,'[1]2026B and 2026F Details'!EE:EE)</f>
        <v>0</v>
      </c>
      <c r="GB566" s="1">
        <f>SUMIF('[1]2026B and 2026F Details'!$AU:$AU,[1]GAE!$HZ566,'[1]2026B and 2026F Details'!EF:EF)</f>
        <v>0</v>
      </c>
      <c r="GC566" s="1">
        <f>SUMIF('[1]2026B and 2026F Details'!$AU:$AU,[1]GAE!$HZ566,'[1]2026B and 2026F Details'!EG:EG)</f>
        <v>0</v>
      </c>
      <c r="GD566" t="s">
        <v>109</v>
      </c>
      <c r="GE566" t="s">
        <v>141</v>
      </c>
    </row>
    <row r="567" spans="1:187" x14ac:dyDescent="0.35">
      <c r="A567" t="s">
        <v>103</v>
      </c>
      <c r="B567" t="s">
        <v>104</v>
      </c>
      <c r="C567" s="12">
        <v>81222101</v>
      </c>
      <c r="D567" s="12">
        <v>61061105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67048.36</v>
      </c>
      <c r="P567" s="1">
        <v>-67048.36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4">
        <v>0</v>
      </c>
      <c r="ER567" s="1">
        <v>0</v>
      </c>
      <c r="ES567" s="35">
        <v>0</v>
      </c>
      <c r="ET567" s="1">
        <v>0</v>
      </c>
      <c r="EU567" s="1">
        <v>0</v>
      </c>
      <c r="EV567" s="1">
        <v>0</v>
      </c>
      <c r="EW567" s="1">
        <v>0</v>
      </c>
      <c r="EX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f>SUMIF('[1]2026B and 2026F Details'!$AU:$AU,[1]GAE!$HZ567,'[1]2026B and 2026F Details'!DV:DV)</f>
        <v>0</v>
      </c>
      <c r="FS567" s="1">
        <f>SUMIF('[1]2026B and 2026F Details'!$AU:$AU,[1]GAE!$HZ567,'[1]2026B and 2026F Details'!DW:DW)</f>
        <v>0</v>
      </c>
      <c r="FT567" s="1">
        <f>SUMIF('[1]2026B and 2026F Details'!$AU:$AU,[1]GAE!$HZ567,'[1]2026B and 2026F Details'!DX:DX)</f>
        <v>0</v>
      </c>
      <c r="FU567" s="1">
        <f>SUMIF('[1]2026B and 2026F Details'!$AU:$AU,[1]GAE!$HZ567,'[1]2026B and 2026F Details'!DY:DY)</f>
        <v>0</v>
      </c>
      <c r="FV567" s="1">
        <f>SUMIF('[1]2026B and 2026F Details'!$AU:$AU,[1]GAE!$HZ567,'[1]2026B and 2026F Details'!DZ:DZ)</f>
        <v>0</v>
      </c>
      <c r="FW567" s="1">
        <f>SUMIF('[1]2026B and 2026F Details'!$AU:$AU,[1]GAE!$HZ567,'[1]2026B and 2026F Details'!EA:EA)</f>
        <v>0</v>
      </c>
      <c r="FX567" s="1">
        <f>SUMIF('[1]2026B and 2026F Details'!$AU:$AU,[1]GAE!$HZ567,'[1]2026B and 2026F Details'!EB:EB)</f>
        <v>0</v>
      </c>
      <c r="FY567" s="1">
        <f>SUMIF('[1]2026B and 2026F Details'!$AU:$AU,[1]GAE!$HZ567,'[1]2026B and 2026F Details'!EC:EC)</f>
        <v>0</v>
      </c>
      <c r="FZ567" s="1">
        <f>SUMIF('[1]2026B and 2026F Details'!$AU:$AU,[1]GAE!$HZ567,'[1]2026B and 2026F Details'!ED:ED)</f>
        <v>0</v>
      </c>
      <c r="GA567" s="1">
        <f>SUMIF('[1]2026B and 2026F Details'!$AU:$AU,[1]GAE!$HZ567,'[1]2026B and 2026F Details'!EE:EE)</f>
        <v>0</v>
      </c>
      <c r="GB567" s="1">
        <f>SUMIF('[1]2026B and 2026F Details'!$AU:$AU,[1]GAE!$HZ567,'[1]2026B and 2026F Details'!EF:EF)</f>
        <v>0</v>
      </c>
      <c r="GC567" s="1">
        <f>SUMIF('[1]2026B and 2026F Details'!$AU:$AU,[1]GAE!$HZ567,'[1]2026B and 2026F Details'!EG:EG)</f>
        <v>0</v>
      </c>
      <c r="GD567" t="s">
        <v>150</v>
      </c>
    </row>
    <row r="568" spans="1:187" x14ac:dyDescent="0.35">
      <c r="A568" t="s">
        <v>103</v>
      </c>
      <c r="B568" t="s">
        <v>157</v>
      </c>
      <c r="C568" s="13">
        <v>80134103</v>
      </c>
      <c r="D568" s="13">
        <v>61901109</v>
      </c>
      <c r="E568" s="1">
        <v>639335.81000000006</v>
      </c>
      <c r="F568" s="1">
        <v>648687.02</v>
      </c>
      <c r="G568" s="1">
        <v>690065.37</v>
      </c>
      <c r="H568" s="1">
        <v>698538.19</v>
      </c>
      <c r="I568" s="1">
        <v>676343.45</v>
      </c>
      <c r="J568" s="1">
        <v>676343.47</v>
      </c>
      <c r="K568" s="1">
        <v>695682.58</v>
      </c>
      <c r="L568" s="1">
        <v>707627.45</v>
      </c>
      <c r="M568" s="1">
        <v>635025.30000000005</v>
      </c>
      <c r="N568" s="1">
        <v>664887.46</v>
      </c>
      <c r="O568" s="1">
        <v>664887.47</v>
      </c>
      <c r="P568" s="1">
        <v>611069.55000000075</v>
      </c>
      <c r="Q568" s="1">
        <v>594576.24000000034</v>
      </c>
      <c r="R568" s="1">
        <v>594576.20000000019</v>
      </c>
      <c r="S568" s="1">
        <v>594576.23000000033</v>
      </c>
      <c r="T568" s="1">
        <v>583967.53000000014</v>
      </c>
      <c r="U568" s="1">
        <v>575287.7200000002</v>
      </c>
      <c r="V568" s="1">
        <v>575287.75000000023</v>
      </c>
      <c r="W568" s="1">
        <v>575287.70000000019</v>
      </c>
      <c r="X568" s="1">
        <v>566364.96</v>
      </c>
      <c r="Y568" s="1">
        <v>517359.62999999995</v>
      </c>
      <c r="Z568" s="1">
        <v>490438.72</v>
      </c>
      <c r="AA568" s="1">
        <v>484250.13</v>
      </c>
      <c r="AB568" s="1">
        <v>481155.85999999993</v>
      </c>
      <c r="AC568" s="1">
        <v>430992.47</v>
      </c>
      <c r="AD568" s="1">
        <v>430992.38999999996</v>
      </c>
      <c r="AE568" s="1">
        <v>430992.44999999995</v>
      </c>
      <c r="AF568" s="1">
        <v>430992.42999999993</v>
      </c>
      <c r="AG568" s="1">
        <v>430992.43999999994</v>
      </c>
      <c r="AH568" s="1">
        <v>430992.43999999994</v>
      </c>
      <c r="AI568" s="1">
        <v>430992.41999999993</v>
      </c>
      <c r="AJ568" s="1">
        <v>374104.66</v>
      </c>
      <c r="AK568" s="1">
        <v>374104.65</v>
      </c>
      <c r="AL568" s="1">
        <v>374104.68</v>
      </c>
      <c r="AM568" s="1">
        <v>374104.65</v>
      </c>
      <c r="AN568" s="1">
        <v>374104.68</v>
      </c>
      <c r="AO568" s="1">
        <v>367947.96999999991</v>
      </c>
      <c r="AP568" s="1">
        <v>367947.92999999993</v>
      </c>
      <c r="AQ568" s="1">
        <v>367947.96999999991</v>
      </c>
      <c r="AR568" s="1">
        <v>353582.28999999986</v>
      </c>
      <c r="AS568" s="1">
        <v>335112.1399999999</v>
      </c>
      <c r="AT568" s="1">
        <v>335112.15999999992</v>
      </c>
      <c r="AU568" s="1">
        <v>414105.18999999989</v>
      </c>
      <c r="AV568" s="1">
        <v>346396.83999999985</v>
      </c>
      <c r="AW568" s="1">
        <v>346396.86999999988</v>
      </c>
      <c r="AX568" s="1">
        <v>346396.87999999989</v>
      </c>
      <c r="AY568" s="1">
        <v>346396.87999999989</v>
      </c>
      <c r="AZ568" s="1">
        <v>346396.87999999989</v>
      </c>
      <c r="BA568" s="1">
        <v>428191.29666666652</v>
      </c>
      <c r="BB568" s="1">
        <v>394112.51999999996</v>
      </c>
      <c r="BC568" s="1">
        <v>406140.41</v>
      </c>
      <c r="BD568" s="1">
        <v>415036.60000000003</v>
      </c>
      <c r="BE568" s="1">
        <v>432700.7</v>
      </c>
      <c r="BF568" s="1">
        <v>547731.59</v>
      </c>
      <c r="BG568" s="1">
        <v>674576.87000000011</v>
      </c>
      <c r="BH568" s="1">
        <v>640180.99</v>
      </c>
      <c r="BI568" s="1">
        <v>623422.76</v>
      </c>
      <c r="BJ568" s="1">
        <v>777126.77</v>
      </c>
      <c r="BK568" s="1">
        <v>768543.42000000016</v>
      </c>
      <c r="BL568" s="1">
        <v>890865.6</v>
      </c>
      <c r="BM568" s="1">
        <v>805959.04</v>
      </c>
      <c r="BN568" s="1">
        <v>799347.8</v>
      </c>
      <c r="BO568" s="1">
        <v>792894.0900000002</v>
      </c>
      <c r="BP568" s="1">
        <v>847338.24</v>
      </c>
      <c r="BQ568" s="1">
        <v>929066.61000000022</v>
      </c>
      <c r="BR568" s="1">
        <v>992860.40000000014</v>
      </c>
      <c r="BS568" s="1">
        <v>941550.81000000017</v>
      </c>
      <c r="BT568" s="1">
        <v>1187137.51</v>
      </c>
      <c r="BU568" s="1">
        <v>1063986.1000000003</v>
      </c>
      <c r="BV568" s="1">
        <v>1078564.8528333337</v>
      </c>
      <c r="BW568" s="1">
        <v>1081044.2428333338</v>
      </c>
      <c r="BX568" s="1">
        <v>1068246.0471666669</v>
      </c>
      <c r="BY568" s="1">
        <v>1068246.1148333335</v>
      </c>
      <c r="BZ568" s="1">
        <v>1235848.0348333335</v>
      </c>
      <c r="CA568" s="1">
        <v>1235848.0348333335</v>
      </c>
      <c r="CB568" s="1">
        <v>1298243.8648333335</v>
      </c>
      <c r="CC568" s="1">
        <v>1258143.4248333334</v>
      </c>
      <c r="CD568" s="1">
        <v>1295758.3148333335</v>
      </c>
      <c r="CE568" s="1">
        <v>1320252.3625</v>
      </c>
      <c r="CF568" s="1">
        <v>1327082.7225000001</v>
      </c>
      <c r="CG568" s="1">
        <v>1339299.9824999999</v>
      </c>
      <c r="CH568" s="1">
        <v>1389552.9624999999</v>
      </c>
      <c r="CI568" s="1">
        <v>1407231.5325</v>
      </c>
      <c r="CJ568" s="1">
        <v>1407231.5325</v>
      </c>
      <c r="CK568" s="1">
        <v>0</v>
      </c>
      <c r="CL568" s="1">
        <v>1407501.8601666668</v>
      </c>
      <c r="CM568" s="1">
        <v>1407501.8601666668</v>
      </c>
      <c r="CN568" s="1">
        <v>1437978.0501666667</v>
      </c>
      <c r="CO568" s="1">
        <v>1486351.0691666666</v>
      </c>
      <c r="CP568" s="1">
        <v>1450071.3091666666</v>
      </c>
      <c r="CQ568" s="1">
        <v>1538984.0391666666</v>
      </c>
      <c r="CR568" s="1">
        <v>1526067.3791666664</v>
      </c>
      <c r="CX568" s="1">
        <v>428191.29666666652</v>
      </c>
      <c r="CY568" s="1">
        <v>435085.04666666652</v>
      </c>
      <c r="CZ568" s="1">
        <v>428706.6966666666</v>
      </c>
      <c r="DA568" s="1">
        <v>441688.83666666667</v>
      </c>
      <c r="DB568" s="1">
        <v>441688.83666666667</v>
      </c>
      <c r="DC568" s="1">
        <v>696688.83666666667</v>
      </c>
      <c r="DD568" s="1">
        <v>721688.83666666667</v>
      </c>
      <c r="DE568" s="1">
        <v>678117.41666666674</v>
      </c>
      <c r="DF568" s="1">
        <v>685278.07333333336</v>
      </c>
      <c r="DG568" s="1">
        <v>685278.07333333336</v>
      </c>
      <c r="DH568" s="1">
        <v>645479.86333333328</v>
      </c>
      <c r="DI568" s="1">
        <v>645479.86333333328</v>
      </c>
      <c r="DJ568" s="1">
        <v>394112.51999999996</v>
      </c>
      <c r="DK568" s="1">
        <v>406140.41</v>
      </c>
      <c r="DL568" s="1">
        <v>415036.60000000003</v>
      </c>
      <c r="DM568" s="1">
        <v>432700.7</v>
      </c>
      <c r="DN568" s="1">
        <v>547731.59</v>
      </c>
      <c r="DO568" s="1">
        <v>674576.87000000011</v>
      </c>
      <c r="DP568" s="1">
        <v>640180.99</v>
      </c>
      <c r="DQ568" s="1">
        <v>623422.76</v>
      </c>
      <c r="DR568" s="1">
        <v>777126.77</v>
      </c>
      <c r="DS568" s="1">
        <v>768543.42000000016</v>
      </c>
      <c r="DT568" s="1">
        <v>890865.6</v>
      </c>
      <c r="DU568" s="1">
        <v>805959.04</v>
      </c>
      <c r="DV568" s="1">
        <f>-[1]MTS!EP159</f>
        <v>0</v>
      </c>
      <c r="DW568" s="1">
        <f>-[1]MTS!EQ159</f>
        <v>0</v>
      </c>
      <c r="DX568" s="1">
        <f>-[1]MTS!ER159</f>
        <v>0</v>
      </c>
      <c r="DY568" s="1">
        <f>-[1]MTS!ES159</f>
        <v>0</v>
      </c>
      <c r="DZ568" s="1">
        <f>-[1]MTS!ET159</f>
        <v>0</v>
      </c>
      <c r="EA568" s="1">
        <f>-[1]MTS!EU159</f>
        <v>0</v>
      </c>
      <c r="EB568" s="1">
        <f>-[1]MTS!EV159</f>
        <v>0</v>
      </c>
      <c r="EC568" s="1">
        <f>-[1]MTS!EW159</f>
        <v>0</v>
      </c>
      <c r="ED568" s="1">
        <f>-[1]MTS!EX159</f>
        <v>0</v>
      </c>
      <c r="EE568" s="1">
        <f>-[1]MTS!EY159</f>
        <v>0</v>
      </c>
      <c r="EF568" s="1">
        <f>-[1]MTS!EZ159</f>
        <v>0</v>
      </c>
      <c r="EG568" s="1">
        <f>-[1]MTS!FA159</f>
        <v>0</v>
      </c>
      <c r="EH568" s="1">
        <v>799347.8</v>
      </c>
      <c r="EI568" s="1">
        <v>792894.0900000002</v>
      </c>
      <c r="EJ568" s="1">
        <v>847338.24</v>
      </c>
      <c r="EK568" s="1">
        <v>929066.61000000022</v>
      </c>
      <c r="EL568" s="1">
        <v>992860.40000000014</v>
      </c>
      <c r="EM568" s="1">
        <v>941550.81000000017</v>
      </c>
      <c r="EN568" s="1">
        <v>1187137.51</v>
      </c>
      <c r="EO568" s="4">
        <v>1063986.1000000003</v>
      </c>
      <c r="EP568" s="1">
        <v>1078564.8528333337</v>
      </c>
      <c r="EQ568" s="4">
        <v>1081044.2428333338</v>
      </c>
      <c r="ER568" s="1">
        <v>1068246.0471666669</v>
      </c>
      <c r="ES568" s="35">
        <v>1173246.127166667</v>
      </c>
      <c r="ET568" s="1">
        <v>849819.26238095248</v>
      </c>
      <c r="EU568" s="1">
        <v>840468.07238095242</v>
      </c>
      <c r="EV568" s="1">
        <v>855349.02476190473</v>
      </c>
      <c r="EW568" s="1">
        <v>869197.6333333333</v>
      </c>
      <c r="EX568" s="1">
        <v>869197.6333333333</v>
      </c>
      <c r="EY568" s="1">
        <v>869197.6333333333</v>
      </c>
      <c r="EZ568" s="1">
        <v>849858.4833333334</v>
      </c>
      <c r="FA568" s="1">
        <v>827692.41333333333</v>
      </c>
      <c r="FB568" s="1">
        <v>790462.66190476192</v>
      </c>
      <c r="FC568" s="1">
        <v>760600.45190476184</v>
      </c>
      <c r="FD568" s="1">
        <v>775481.40428571415</v>
      </c>
      <c r="FE568" s="1">
        <v>775481.40428571415</v>
      </c>
      <c r="FF568" s="1">
        <v>1459454.4448333336</v>
      </c>
      <c r="FG568" s="1">
        <v>1459454.4448333336</v>
      </c>
      <c r="FH568" s="1">
        <v>1459454.4448333336</v>
      </c>
      <c r="FI568" s="1">
        <v>1459454.4448333336</v>
      </c>
      <c r="FJ568" s="1">
        <v>1459454.4448333336</v>
      </c>
      <c r="FK568" s="1">
        <v>1459454.4448333336</v>
      </c>
      <c r="FL568" s="1">
        <v>1459454.4448333336</v>
      </c>
      <c r="FM568" s="1">
        <v>1459454.4448333336</v>
      </c>
      <c r="FN568" s="1">
        <v>1459454.4448333336</v>
      </c>
      <c r="FO568" s="1">
        <v>1459454.4448333336</v>
      </c>
      <c r="FP568" s="1">
        <v>1459454.4448333336</v>
      </c>
      <c r="FQ568" s="1">
        <v>1459454.4448333336</v>
      </c>
      <c r="FR568" s="1">
        <f>SUMIF('[1]2026B and 2026F Details'!$AU:$AU,[1]GAE!$HZ568,'[1]2026B and 2026F Details'!DV:DV)</f>
        <v>0</v>
      </c>
      <c r="FS568" s="1">
        <f>SUMIF('[1]2026B and 2026F Details'!$AU:$AU,[1]GAE!$HZ568,'[1]2026B and 2026F Details'!DW:DW)</f>
        <v>0</v>
      </c>
      <c r="FT568" s="1">
        <f>SUMIF('[1]2026B and 2026F Details'!$AU:$AU,[1]GAE!$HZ568,'[1]2026B and 2026F Details'!DX:DX)</f>
        <v>0</v>
      </c>
      <c r="FU568" s="1">
        <f>SUMIF('[1]2026B and 2026F Details'!$AU:$AU,[1]GAE!$HZ568,'[1]2026B and 2026F Details'!DY:DY)</f>
        <v>0</v>
      </c>
      <c r="FV568" s="1">
        <f>SUMIF('[1]2026B and 2026F Details'!$AU:$AU,[1]GAE!$HZ568,'[1]2026B and 2026F Details'!DZ:DZ)</f>
        <v>0</v>
      </c>
      <c r="FW568" s="1">
        <f>SUMIF('[1]2026B and 2026F Details'!$AU:$AU,[1]GAE!$HZ568,'[1]2026B and 2026F Details'!EA:EA)</f>
        <v>0</v>
      </c>
      <c r="FX568" s="1">
        <f>SUMIF('[1]2026B and 2026F Details'!$AU:$AU,[1]GAE!$HZ568,'[1]2026B and 2026F Details'!EB:EB)</f>
        <v>0</v>
      </c>
      <c r="FY568" s="1">
        <f>SUMIF('[1]2026B and 2026F Details'!$AU:$AU,[1]GAE!$HZ568,'[1]2026B and 2026F Details'!EC:EC)</f>
        <v>0</v>
      </c>
      <c r="FZ568" s="1">
        <f>SUMIF('[1]2026B and 2026F Details'!$AU:$AU,[1]GAE!$HZ568,'[1]2026B and 2026F Details'!ED:ED)</f>
        <v>0</v>
      </c>
      <c r="GA568" s="1">
        <f>SUMIF('[1]2026B and 2026F Details'!$AU:$AU,[1]GAE!$HZ568,'[1]2026B and 2026F Details'!EE:EE)</f>
        <v>0</v>
      </c>
      <c r="GB568" s="1">
        <f>SUMIF('[1]2026B and 2026F Details'!$AU:$AU,[1]GAE!$HZ568,'[1]2026B and 2026F Details'!EF:EF)</f>
        <v>0</v>
      </c>
      <c r="GC568" s="1">
        <f>SUMIF('[1]2026B and 2026F Details'!$AU:$AU,[1]GAE!$HZ568,'[1]2026B and 2026F Details'!EG:EG)</f>
        <v>0</v>
      </c>
      <c r="GD568" t="s">
        <v>157</v>
      </c>
      <c r="GE568" t="s">
        <v>157</v>
      </c>
    </row>
    <row r="569" spans="1:187" x14ac:dyDescent="0.35">
      <c r="A569" t="s">
        <v>103</v>
      </c>
      <c r="B569" s="14" t="s">
        <v>114</v>
      </c>
      <c r="C569" s="6">
        <v>80111101</v>
      </c>
      <c r="D569" s="6">
        <v>61021102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>
        <v>0</v>
      </c>
      <c r="R569" s="1">
        <v>0</v>
      </c>
      <c r="S569" s="1">
        <v>0</v>
      </c>
      <c r="T569" s="1">
        <v>0</v>
      </c>
      <c r="U569" s="1">
        <v>-1374.06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1113674.7</v>
      </c>
      <c r="AP569" s="1">
        <v>1123960.8699999999</v>
      </c>
      <c r="AQ569" s="1">
        <v>1127407.5</v>
      </c>
      <c r="AR569" s="1">
        <v>1390886.9899999998</v>
      </c>
      <c r="AS569" s="1">
        <v>1209715.6800000006</v>
      </c>
      <c r="AT569" s="1">
        <v>1051704.5299999993</v>
      </c>
      <c r="AU569" s="1">
        <v>1162323.54</v>
      </c>
      <c r="AV569" s="1">
        <v>1055897.9900000012</v>
      </c>
      <c r="AW569" s="1">
        <v>1423095.0399999991</v>
      </c>
      <c r="AX569" s="1">
        <v>877038.69999999925</v>
      </c>
      <c r="AY569" s="1">
        <v>1170390.8800000008</v>
      </c>
      <c r="AZ569" s="1">
        <v>1172700.4000000004</v>
      </c>
      <c r="BA569" s="1">
        <v>1257454.3470064388</v>
      </c>
      <c r="BB569" s="1">
        <v>1179576.49</v>
      </c>
      <c r="BC569" s="1">
        <v>1207832.0999999999</v>
      </c>
      <c r="BD569" s="1">
        <v>1267597.3900000001</v>
      </c>
      <c r="BE569" s="1">
        <v>1507578.3699999996</v>
      </c>
      <c r="BF569" s="1">
        <v>1471584.62</v>
      </c>
      <c r="BG569" s="1">
        <v>1490076.1500000004</v>
      </c>
      <c r="BH569" s="1">
        <v>1442769.21</v>
      </c>
      <c r="BI569" s="1">
        <v>1509570.7300000004</v>
      </c>
      <c r="BJ569" s="1">
        <v>1396276.9699999988</v>
      </c>
      <c r="BK569" s="1">
        <v>1727376.2300000004</v>
      </c>
      <c r="BL569" s="1">
        <v>1636326.2699999996</v>
      </c>
      <c r="BM569" s="1">
        <v>1483639.6899999995</v>
      </c>
      <c r="BN569" s="1">
        <v>1762029.56</v>
      </c>
      <c r="BO569" s="1">
        <v>1563854.44</v>
      </c>
      <c r="BP569" s="1">
        <v>1568018.1100000003</v>
      </c>
      <c r="BQ569" s="1">
        <v>1857164.0299999993</v>
      </c>
      <c r="BR569" s="1">
        <v>1785590.8400000008</v>
      </c>
      <c r="BS569" s="1">
        <v>1744922.5299999993</v>
      </c>
      <c r="BT569" s="1">
        <v>1670221.4000000004</v>
      </c>
      <c r="BU569" s="1">
        <v>1657756</v>
      </c>
      <c r="BV569" s="1">
        <v>1713965.2599999998</v>
      </c>
      <c r="BW569" s="1">
        <v>1744199.8600000013</v>
      </c>
      <c r="BX569" s="1">
        <v>1719880.2599999979</v>
      </c>
      <c r="BY569" s="1">
        <v>1722976.4400000013</v>
      </c>
      <c r="BZ569" s="1">
        <v>1771082.55</v>
      </c>
      <c r="CA569" s="1">
        <v>1648419.7699999998</v>
      </c>
      <c r="CB569" s="1">
        <v>1665464.77</v>
      </c>
      <c r="CC569" s="1">
        <v>2063846.5200000005</v>
      </c>
      <c r="CD569" s="1">
        <v>1753432.9299999988</v>
      </c>
      <c r="CE569" s="1">
        <v>1804630.9100000001</v>
      </c>
      <c r="CF569" s="1">
        <v>2033875.0200000014</v>
      </c>
      <c r="CG569" s="1">
        <v>2059618.2400000002</v>
      </c>
      <c r="CH569" s="1">
        <v>2024890.9100000001</v>
      </c>
      <c r="CI569" s="1">
        <v>2009529.7699999996</v>
      </c>
      <c r="CJ569" s="1">
        <v>1992592.4199999981</v>
      </c>
      <c r="CK569" s="1">
        <v>1949435.370000001</v>
      </c>
      <c r="CL569" s="1">
        <v>1945568.18</v>
      </c>
      <c r="CM569" s="1">
        <v>1967943.2300000002</v>
      </c>
      <c r="CN569" s="1">
        <v>1989801.22</v>
      </c>
      <c r="CO569" s="1">
        <v>2462455.04</v>
      </c>
      <c r="CP569" s="1">
        <v>2102319.79</v>
      </c>
      <c r="CQ569" s="1">
        <v>2137206.2999999993</v>
      </c>
      <c r="CR569" s="1">
        <v>2061033.5</v>
      </c>
      <c r="CX569" s="1">
        <v>1257454.3470064388</v>
      </c>
      <c r="CY569" s="1">
        <v>1257454.3470064388</v>
      </c>
      <c r="CZ569" s="1">
        <v>1257454.3470064388</v>
      </c>
      <c r="DA569" s="1">
        <v>1257454.3470064388</v>
      </c>
      <c r="DB569" s="1">
        <v>1257454.3470064388</v>
      </c>
      <c r="DC569" s="1">
        <v>1257454.3470064388</v>
      </c>
      <c r="DD569" s="1">
        <v>1257454.3470064388</v>
      </c>
      <c r="DE569" s="1">
        <v>1257454.3470064388</v>
      </c>
      <c r="DF569" s="1">
        <v>1257454.3470064388</v>
      </c>
      <c r="DG569" s="1">
        <v>1257454.3470064388</v>
      </c>
      <c r="DH569" s="1">
        <v>1257454.3470064388</v>
      </c>
      <c r="DI569" s="1">
        <v>1257454.3470064388</v>
      </c>
      <c r="DJ569" s="1">
        <v>1179576.49</v>
      </c>
      <c r="DK569" s="1">
        <v>1207832.0999999999</v>
      </c>
      <c r="DL569" s="1">
        <v>1267597.3900000001</v>
      </c>
      <c r="DM569" s="1">
        <v>1507578.3699999996</v>
      </c>
      <c r="DN569" s="1">
        <v>1471584.62</v>
      </c>
      <c r="DO569" s="1">
        <v>1490076.1500000004</v>
      </c>
      <c r="DP569" s="1">
        <v>1442769.21</v>
      </c>
      <c r="DQ569" s="1">
        <v>1509570.7300000004</v>
      </c>
      <c r="DR569" s="1">
        <v>1396276.9699999988</v>
      </c>
      <c r="DS569" s="1">
        <v>1727376.2300000004</v>
      </c>
      <c r="DT569" s="1">
        <v>1636326.2699999996</v>
      </c>
      <c r="DU569" s="1">
        <v>1483639.6899999995</v>
      </c>
      <c r="DV569" s="1">
        <v>1762029.56</v>
      </c>
      <c r="DW569" s="1">
        <v>1563854.44</v>
      </c>
      <c r="DX569" s="1">
        <v>1568018.1100000003</v>
      </c>
      <c r="DY569" s="1">
        <v>1857164.0299999993</v>
      </c>
      <c r="DZ569" s="1">
        <v>1785590.8400000008</v>
      </c>
      <c r="EA569" s="1">
        <v>1744922.5299999993</v>
      </c>
      <c r="EB569" s="1">
        <v>1670221.4000000004</v>
      </c>
      <c r="EC569" s="1">
        <v>1657756</v>
      </c>
      <c r="ED569" s="1">
        <v>1713965.2599999998</v>
      </c>
      <c r="EE569" s="1">
        <v>1744199.8600000013</v>
      </c>
      <c r="EF569" s="1">
        <v>1719880.2599999979</v>
      </c>
      <c r="EG569" s="1">
        <v>1722976.4400000013</v>
      </c>
      <c r="EH569" s="1">
        <v>1762029.56</v>
      </c>
      <c r="EI569" s="1">
        <v>1563854.44</v>
      </c>
      <c r="EJ569" s="1">
        <v>1568018.1100000003</v>
      </c>
      <c r="EK569" s="1">
        <v>1857164.0299999993</v>
      </c>
      <c r="EL569" s="1">
        <v>1785590.8400000008</v>
      </c>
      <c r="EM569" s="1">
        <v>1744922.5299999993</v>
      </c>
      <c r="EN569" s="1">
        <v>1670221.4000000004</v>
      </c>
      <c r="EO569" s="1">
        <v>1657756</v>
      </c>
      <c r="EP569" s="1">
        <v>1713965.2599999998</v>
      </c>
      <c r="EQ569" s="4">
        <v>1744199.8600000013</v>
      </c>
      <c r="ER569" s="1">
        <v>1719880.2599999979</v>
      </c>
      <c r="ES569" s="35">
        <v>1719880.2599999979</v>
      </c>
      <c r="ET569" s="1">
        <v>1626603.0274732094</v>
      </c>
      <c r="EU569" s="1">
        <v>1629615.2553018632</v>
      </c>
      <c r="EV569" s="1">
        <v>1632627.4831305174</v>
      </c>
      <c r="EW569" s="1">
        <v>1635639.7109591714</v>
      </c>
      <c r="EX569" s="1">
        <v>1644676.3944451339</v>
      </c>
      <c r="EY569" s="1">
        <v>1647688.6222737879</v>
      </c>
      <c r="EZ569" s="1">
        <v>1662749.7614170583</v>
      </c>
      <c r="FA569" s="1">
        <v>1665761.9892457123</v>
      </c>
      <c r="FB569" s="1">
        <v>1674798.6727316747</v>
      </c>
      <c r="FC569" s="1">
        <v>1683835.356217637</v>
      </c>
      <c r="FD569" s="1">
        <v>1686847.584046291</v>
      </c>
      <c r="FE569" s="1">
        <v>1689859.8118749452</v>
      </c>
      <c r="FF569" s="1">
        <v>2337480</v>
      </c>
      <c r="FG569" s="1">
        <v>2448630</v>
      </c>
      <c r="FH569" s="1">
        <v>2448630</v>
      </c>
      <c r="FI569" s="1">
        <v>2448630</v>
      </c>
      <c r="FJ569" s="1">
        <v>2448630</v>
      </c>
      <c r="FK569" s="1">
        <v>2448630</v>
      </c>
      <c r="FL569" s="1">
        <v>2448630</v>
      </c>
      <c r="FM569" s="1">
        <v>2448630</v>
      </c>
      <c r="FN569" s="1">
        <v>2448630</v>
      </c>
      <c r="FO569" s="1">
        <v>2448630</v>
      </c>
      <c r="FP569" s="1">
        <v>2448630</v>
      </c>
      <c r="FQ569" s="1">
        <v>2448630</v>
      </c>
      <c r="FR569" s="1">
        <f>SUMIF('[1]2026B and 2026F Details'!$AU:$AU,[1]GAE!$HZ569,'[1]2026B and 2026F Details'!DV:DV)</f>
        <v>0</v>
      </c>
      <c r="FS569" s="1">
        <f>SUMIF('[1]2026B and 2026F Details'!$AU:$AU,[1]GAE!$HZ569,'[1]2026B and 2026F Details'!DW:DW)</f>
        <v>0</v>
      </c>
      <c r="FT569" s="1">
        <f>SUMIF('[1]2026B and 2026F Details'!$AU:$AU,[1]GAE!$HZ569,'[1]2026B and 2026F Details'!DX:DX)</f>
        <v>0</v>
      </c>
      <c r="FU569" s="1">
        <f>SUMIF('[1]2026B and 2026F Details'!$AU:$AU,[1]GAE!$HZ569,'[1]2026B and 2026F Details'!DY:DY)</f>
        <v>0</v>
      </c>
      <c r="FV569" s="1">
        <f>SUMIF('[1]2026B and 2026F Details'!$AU:$AU,[1]GAE!$HZ569,'[1]2026B and 2026F Details'!DZ:DZ)</f>
        <v>0</v>
      </c>
      <c r="FW569" s="1">
        <f>SUMIF('[1]2026B and 2026F Details'!$AU:$AU,[1]GAE!$HZ569,'[1]2026B and 2026F Details'!EA:EA)</f>
        <v>0</v>
      </c>
      <c r="FX569" s="1">
        <f>SUMIF('[1]2026B and 2026F Details'!$AU:$AU,[1]GAE!$HZ569,'[1]2026B and 2026F Details'!EB:EB)</f>
        <v>0</v>
      </c>
      <c r="FY569" s="1">
        <f>SUMIF('[1]2026B and 2026F Details'!$AU:$AU,[1]GAE!$HZ569,'[1]2026B and 2026F Details'!EC:EC)</f>
        <v>0</v>
      </c>
      <c r="FZ569" s="1">
        <f>SUMIF('[1]2026B and 2026F Details'!$AU:$AU,[1]GAE!$HZ569,'[1]2026B and 2026F Details'!ED:ED)</f>
        <v>0</v>
      </c>
      <c r="GA569" s="1">
        <f>SUMIF('[1]2026B and 2026F Details'!$AU:$AU,[1]GAE!$HZ569,'[1]2026B and 2026F Details'!EE:EE)</f>
        <v>0</v>
      </c>
      <c r="GB569" s="1">
        <f>SUMIF('[1]2026B and 2026F Details'!$AU:$AU,[1]GAE!$HZ569,'[1]2026B and 2026F Details'!EF:EF)</f>
        <v>0</v>
      </c>
      <c r="GC569" s="1">
        <f>SUMIF('[1]2026B and 2026F Details'!$AU:$AU,[1]GAE!$HZ569,'[1]2026B and 2026F Details'!EG:EG)</f>
        <v>0</v>
      </c>
      <c r="GD569" t="s">
        <v>128</v>
      </c>
      <c r="GE569" t="s">
        <v>148</v>
      </c>
    </row>
    <row r="570" spans="1:187" x14ac:dyDescent="0.35">
      <c r="A570" t="s">
        <v>103</v>
      </c>
      <c r="B570" s="14" t="s">
        <v>114</v>
      </c>
      <c r="C570" s="6">
        <v>81111101</v>
      </c>
      <c r="D570" s="6">
        <v>61021102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>
        <v>0</v>
      </c>
      <c r="R570" s="1">
        <v>-762.88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1863299.37</v>
      </c>
      <c r="AP570" s="1">
        <v>1810645.5099999998</v>
      </c>
      <c r="AQ570" s="1">
        <v>1824936.3500000006</v>
      </c>
      <c r="AR570" s="1">
        <v>2582987.2799999993</v>
      </c>
      <c r="AS570" s="1">
        <v>2487851.17</v>
      </c>
      <c r="AT570" s="1">
        <v>1622342.4900000002</v>
      </c>
      <c r="AU570" s="1">
        <v>1956842.9900000002</v>
      </c>
      <c r="AV570" s="1">
        <v>1937537.7899999991</v>
      </c>
      <c r="AW570" s="1">
        <v>1947352.4600000009</v>
      </c>
      <c r="AX570" s="1">
        <v>1921954.6099999994</v>
      </c>
      <c r="AY570" s="1">
        <v>2173114.879999999</v>
      </c>
      <c r="AZ570" s="1">
        <v>1997829.6500000022</v>
      </c>
      <c r="BA570" s="1">
        <v>2170285.750303214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X570" s="1">
        <v>2170285.750303214</v>
      </c>
      <c r="CY570" s="1">
        <v>2170285.750303214</v>
      </c>
      <c r="CZ570" s="1">
        <v>2170285.750303214</v>
      </c>
      <c r="DA570" s="1">
        <v>2170285.750303214</v>
      </c>
      <c r="DB570" s="1">
        <v>2170285.750303214</v>
      </c>
      <c r="DC570" s="1">
        <v>2170285.750303214</v>
      </c>
      <c r="DD570" s="1">
        <v>2170285.750303214</v>
      </c>
      <c r="DE570" s="1">
        <v>2170285.750303214</v>
      </c>
      <c r="DF570" s="1">
        <v>2170285.750303214</v>
      </c>
      <c r="DG570" s="1">
        <v>2170285.750303214</v>
      </c>
      <c r="DH570" s="1">
        <v>2170285.750303214</v>
      </c>
      <c r="DI570" s="1">
        <v>2170285.750303214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0</v>
      </c>
      <c r="EQ570" s="4">
        <v>0</v>
      </c>
      <c r="ER570" s="1">
        <v>0</v>
      </c>
      <c r="ES570" s="35"/>
      <c r="ET570" s="1">
        <v>0</v>
      </c>
      <c r="EU570" s="1">
        <v>0</v>
      </c>
      <c r="EV570" s="1">
        <v>0</v>
      </c>
      <c r="EW570" s="1">
        <v>0</v>
      </c>
      <c r="EX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f>SUMIF('[1]2026B and 2026F Details'!$AU:$AU,[1]GAE!$HZ570,'[1]2026B and 2026F Details'!DV:DV)</f>
        <v>0</v>
      </c>
      <c r="FS570" s="1">
        <f>SUMIF('[1]2026B and 2026F Details'!$AU:$AU,[1]GAE!$HZ570,'[1]2026B and 2026F Details'!DW:DW)</f>
        <v>0</v>
      </c>
      <c r="FT570" s="1">
        <f>SUMIF('[1]2026B and 2026F Details'!$AU:$AU,[1]GAE!$HZ570,'[1]2026B and 2026F Details'!DX:DX)</f>
        <v>0</v>
      </c>
      <c r="FU570" s="1">
        <f>SUMIF('[1]2026B and 2026F Details'!$AU:$AU,[1]GAE!$HZ570,'[1]2026B and 2026F Details'!DY:DY)</f>
        <v>0</v>
      </c>
      <c r="FV570" s="1">
        <f>SUMIF('[1]2026B and 2026F Details'!$AU:$AU,[1]GAE!$HZ570,'[1]2026B and 2026F Details'!DZ:DZ)</f>
        <v>0</v>
      </c>
      <c r="FW570" s="1">
        <f>SUMIF('[1]2026B and 2026F Details'!$AU:$AU,[1]GAE!$HZ570,'[1]2026B and 2026F Details'!EA:EA)</f>
        <v>0</v>
      </c>
      <c r="FX570" s="1">
        <f>SUMIF('[1]2026B and 2026F Details'!$AU:$AU,[1]GAE!$HZ570,'[1]2026B and 2026F Details'!EB:EB)</f>
        <v>0</v>
      </c>
      <c r="FY570" s="1">
        <f>SUMIF('[1]2026B and 2026F Details'!$AU:$AU,[1]GAE!$HZ570,'[1]2026B and 2026F Details'!EC:EC)</f>
        <v>0</v>
      </c>
      <c r="FZ570" s="1">
        <f>SUMIF('[1]2026B and 2026F Details'!$AU:$AU,[1]GAE!$HZ570,'[1]2026B and 2026F Details'!ED:ED)</f>
        <v>0</v>
      </c>
      <c r="GA570" s="1">
        <f>SUMIF('[1]2026B and 2026F Details'!$AU:$AU,[1]GAE!$HZ570,'[1]2026B and 2026F Details'!EE:EE)</f>
        <v>0</v>
      </c>
      <c r="GB570" s="1">
        <f>SUMIF('[1]2026B and 2026F Details'!$AU:$AU,[1]GAE!$HZ570,'[1]2026B and 2026F Details'!EF:EF)</f>
        <v>0</v>
      </c>
      <c r="GC570" s="1">
        <f>SUMIF('[1]2026B and 2026F Details'!$AU:$AU,[1]GAE!$HZ570,'[1]2026B and 2026F Details'!EG:EG)</f>
        <v>0</v>
      </c>
      <c r="GD570" t="s">
        <v>128</v>
      </c>
      <c r="GE570" t="s">
        <v>148</v>
      </c>
    </row>
    <row r="571" spans="1:187" x14ac:dyDescent="0.35">
      <c r="A571" t="s">
        <v>103</v>
      </c>
      <c r="B571" s="14" t="s">
        <v>114</v>
      </c>
      <c r="C571" s="6">
        <v>80121101</v>
      </c>
      <c r="D571" s="6">
        <v>61021103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>
        <v>0</v>
      </c>
      <c r="R571" s="1">
        <v>0</v>
      </c>
      <c r="S571" s="1">
        <v>3736.32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0</v>
      </c>
      <c r="EQ571" s="4">
        <v>0</v>
      </c>
      <c r="ER571" s="1">
        <v>0</v>
      </c>
      <c r="ES571" s="35"/>
      <c r="ET571" s="1">
        <v>0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f>SUMIF('[1]2026B and 2026F Details'!$AU:$AU,[1]GAE!$HZ571,'[1]2026B and 2026F Details'!DV:DV)</f>
        <v>0</v>
      </c>
      <c r="FS571" s="1">
        <f>SUMIF('[1]2026B and 2026F Details'!$AU:$AU,[1]GAE!$HZ571,'[1]2026B and 2026F Details'!DW:DW)</f>
        <v>0</v>
      </c>
      <c r="FT571" s="1">
        <f>SUMIF('[1]2026B and 2026F Details'!$AU:$AU,[1]GAE!$HZ571,'[1]2026B and 2026F Details'!DX:DX)</f>
        <v>0</v>
      </c>
      <c r="FU571" s="1">
        <f>SUMIF('[1]2026B and 2026F Details'!$AU:$AU,[1]GAE!$HZ571,'[1]2026B and 2026F Details'!DY:DY)</f>
        <v>0</v>
      </c>
      <c r="FV571" s="1">
        <f>SUMIF('[1]2026B and 2026F Details'!$AU:$AU,[1]GAE!$HZ571,'[1]2026B and 2026F Details'!DZ:DZ)</f>
        <v>0</v>
      </c>
      <c r="FW571" s="1">
        <f>SUMIF('[1]2026B and 2026F Details'!$AU:$AU,[1]GAE!$HZ571,'[1]2026B and 2026F Details'!EA:EA)</f>
        <v>0</v>
      </c>
      <c r="FX571" s="1">
        <f>SUMIF('[1]2026B and 2026F Details'!$AU:$AU,[1]GAE!$HZ571,'[1]2026B and 2026F Details'!EB:EB)</f>
        <v>0</v>
      </c>
      <c r="FY571" s="1">
        <f>SUMIF('[1]2026B and 2026F Details'!$AU:$AU,[1]GAE!$HZ571,'[1]2026B and 2026F Details'!EC:EC)</f>
        <v>0</v>
      </c>
      <c r="FZ571" s="1">
        <f>SUMIF('[1]2026B and 2026F Details'!$AU:$AU,[1]GAE!$HZ571,'[1]2026B and 2026F Details'!ED:ED)</f>
        <v>0</v>
      </c>
      <c r="GA571" s="1">
        <f>SUMIF('[1]2026B and 2026F Details'!$AU:$AU,[1]GAE!$HZ571,'[1]2026B and 2026F Details'!EE:EE)</f>
        <v>0</v>
      </c>
      <c r="GB571" s="1">
        <f>SUMIF('[1]2026B and 2026F Details'!$AU:$AU,[1]GAE!$HZ571,'[1]2026B and 2026F Details'!EF:EF)</f>
        <v>0</v>
      </c>
      <c r="GC571" s="1">
        <f>SUMIF('[1]2026B and 2026F Details'!$AU:$AU,[1]GAE!$HZ571,'[1]2026B and 2026F Details'!EG:EG)</f>
        <v>0</v>
      </c>
      <c r="GD571" t="s">
        <v>128</v>
      </c>
      <c r="GE571" s="9" t="s">
        <v>129</v>
      </c>
    </row>
    <row r="572" spans="1:187" x14ac:dyDescent="0.35">
      <c r="A572" t="s">
        <v>103</v>
      </c>
      <c r="B572" s="14" t="s">
        <v>114</v>
      </c>
      <c r="C572" s="15">
        <v>81211101</v>
      </c>
      <c r="D572" s="15">
        <v>61021206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1473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0</v>
      </c>
      <c r="EQ572" s="4">
        <v>0</v>
      </c>
      <c r="ER572" s="1">
        <v>0</v>
      </c>
      <c r="ES572" s="35"/>
      <c r="ET572" s="1">
        <v>0</v>
      </c>
      <c r="EU572" s="1">
        <v>0</v>
      </c>
      <c r="EV572" s="1">
        <v>0</v>
      </c>
      <c r="EW572" s="1">
        <v>0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f>SUMIF('[1]2026B and 2026F Details'!$AU:$AU,[1]GAE!$HZ572,'[1]2026B and 2026F Details'!DV:DV)</f>
        <v>0</v>
      </c>
      <c r="FS572" s="1">
        <f>SUMIF('[1]2026B and 2026F Details'!$AU:$AU,[1]GAE!$HZ572,'[1]2026B and 2026F Details'!DW:DW)</f>
        <v>0</v>
      </c>
      <c r="FT572" s="1">
        <f>SUMIF('[1]2026B and 2026F Details'!$AU:$AU,[1]GAE!$HZ572,'[1]2026B and 2026F Details'!DX:DX)</f>
        <v>0</v>
      </c>
      <c r="FU572" s="1">
        <f>SUMIF('[1]2026B and 2026F Details'!$AU:$AU,[1]GAE!$HZ572,'[1]2026B and 2026F Details'!DY:DY)</f>
        <v>0</v>
      </c>
      <c r="FV572" s="1">
        <f>SUMIF('[1]2026B and 2026F Details'!$AU:$AU,[1]GAE!$HZ572,'[1]2026B and 2026F Details'!DZ:DZ)</f>
        <v>0</v>
      </c>
      <c r="FW572" s="1">
        <f>SUMIF('[1]2026B and 2026F Details'!$AU:$AU,[1]GAE!$HZ572,'[1]2026B and 2026F Details'!EA:EA)</f>
        <v>0</v>
      </c>
      <c r="FX572" s="1">
        <f>SUMIF('[1]2026B and 2026F Details'!$AU:$AU,[1]GAE!$HZ572,'[1]2026B and 2026F Details'!EB:EB)</f>
        <v>0</v>
      </c>
      <c r="FY572" s="1">
        <f>SUMIF('[1]2026B and 2026F Details'!$AU:$AU,[1]GAE!$HZ572,'[1]2026B and 2026F Details'!EC:EC)</f>
        <v>0</v>
      </c>
      <c r="FZ572" s="1">
        <f>SUMIF('[1]2026B and 2026F Details'!$AU:$AU,[1]GAE!$HZ572,'[1]2026B and 2026F Details'!ED:ED)</f>
        <v>0</v>
      </c>
      <c r="GA572" s="1">
        <f>SUMIF('[1]2026B and 2026F Details'!$AU:$AU,[1]GAE!$HZ572,'[1]2026B and 2026F Details'!EE:EE)</f>
        <v>0</v>
      </c>
      <c r="GB572" s="1">
        <f>SUMIF('[1]2026B and 2026F Details'!$AU:$AU,[1]GAE!$HZ572,'[1]2026B and 2026F Details'!EF:EF)</f>
        <v>0</v>
      </c>
      <c r="GC572" s="1">
        <f>SUMIF('[1]2026B and 2026F Details'!$AU:$AU,[1]GAE!$HZ572,'[1]2026B and 2026F Details'!EG:EG)</f>
        <v>0</v>
      </c>
      <c r="GD572" t="s">
        <v>128</v>
      </c>
      <c r="GE572" t="s">
        <v>131</v>
      </c>
    </row>
    <row r="573" spans="1:187" x14ac:dyDescent="0.35">
      <c r="A573" t="s">
        <v>103</v>
      </c>
      <c r="B573" s="14" t="s">
        <v>114</v>
      </c>
      <c r="C573" s="6">
        <v>80121101</v>
      </c>
      <c r="D573" s="6">
        <v>61021301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>
        <v>0</v>
      </c>
      <c r="R573" s="1">
        <v>0</v>
      </c>
      <c r="S573" s="1">
        <v>0</v>
      </c>
      <c r="T573" s="1">
        <v>11886.43</v>
      </c>
      <c r="U573" s="1">
        <v>0</v>
      </c>
      <c r="V573" s="1">
        <v>0</v>
      </c>
      <c r="W573" s="1">
        <v>0</v>
      </c>
      <c r="X573" s="1">
        <v>0</v>
      </c>
      <c r="Y573" s="1">
        <v>390.39999999999964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3203.75</v>
      </c>
      <c r="AF573" s="1">
        <v>1067.92</v>
      </c>
      <c r="AG573" s="1">
        <v>1189.9099999999999</v>
      </c>
      <c r="AH573" s="1">
        <v>-4108.51</v>
      </c>
      <c r="AI573" s="1">
        <v>221.65000000000009</v>
      </c>
      <c r="AJ573" s="1">
        <v>319.25</v>
      </c>
      <c r="AK573" s="1">
        <v>197.24999999999977</v>
      </c>
      <c r="AL573" s="1">
        <v>197.25</v>
      </c>
      <c r="AM573" s="1">
        <v>197.25</v>
      </c>
      <c r="AN573" s="1">
        <v>197.24000000000024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4">
        <v>0</v>
      </c>
      <c r="ER573" s="1">
        <v>0</v>
      </c>
      <c r="ES573" s="35"/>
      <c r="ET573" s="1">
        <v>0</v>
      </c>
      <c r="EU573" s="1">
        <v>0</v>
      </c>
      <c r="EV573" s="1">
        <v>0</v>
      </c>
      <c r="EW573" s="1">
        <v>0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f>SUMIF('[1]2026B and 2026F Details'!$AU:$AU,[1]GAE!$HZ573,'[1]2026B and 2026F Details'!DV:DV)</f>
        <v>0</v>
      </c>
      <c r="FS573" s="1">
        <f>SUMIF('[1]2026B and 2026F Details'!$AU:$AU,[1]GAE!$HZ573,'[1]2026B and 2026F Details'!DW:DW)</f>
        <v>0</v>
      </c>
      <c r="FT573" s="1">
        <f>SUMIF('[1]2026B and 2026F Details'!$AU:$AU,[1]GAE!$HZ573,'[1]2026B and 2026F Details'!DX:DX)</f>
        <v>0</v>
      </c>
      <c r="FU573" s="1">
        <f>SUMIF('[1]2026B and 2026F Details'!$AU:$AU,[1]GAE!$HZ573,'[1]2026B and 2026F Details'!DY:DY)</f>
        <v>0</v>
      </c>
      <c r="FV573" s="1">
        <f>SUMIF('[1]2026B and 2026F Details'!$AU:$AU,[1]GAE!$HZ573,'[1]2026B and 2026F Details'!DZ:DZ)</f>
        <v>0</v>
      </c>
      <c r="FW573" s="1">
        <f>SUMIF('[1]2026B and 2026F Details'!$AU:$AU,[1]GAE!$HZ573,'[1]2026B and 2026F Details'!EA:EA)</f>
        <v>0</v>
      </c>
      <c r="FX573" s="1">
        <f>SUMIF('[1]2026B and 2026F Details'!$AU:$AU,[1]GAE!$HZ573,'[1]2026B and 2026F Details'!EB:EB)</f>
        <v>0</v>
      </c>
      <c r="FY573" s="1">
        <f>SUMIF('[1]2026B and 2026F Details'!$AU:$AU,[1]GAE!$HZ573,'[1]2026B and 2026F Details'!EC:EC)</f>
        <v>0</v>
      </c>
      <c r="FZ573" s="1">
        <f>SUMIF('[1]2026B and 2026F Details'!$AU:$AU,[1]GAE!$HZ573,'[1]2026B and 2026F Details'!ED:ED)</f>
        <v>0</v>
      </c>
      <c r="GA573" s="1">
        <f>SUMIF('[1]2026B and 2026F Details'!$AU:$AU,[1]GAE!$HZ573,'[1]2026B and 2026F Details'!EE:EE)</f>
        <v>0</v>
      </c>
      <c r="GB573" s="1">
        <f>SUMIF('[1]2026B and 2026F Details'!$AU:$AU,[1]GAE!$HZ573,'[1]2026B and 2026F Details'!EF:EF)</f>
        <v>0</v>
      </c>
      <c r="GC573" s="1">
        <f>SUMIF('[1]2026B and 2026F Details'!$AU:$AU,[1]GAE!$HZ573,'[1]2026B and 2026F Details'!EG:EG)</f>
        <v>0</v>
      </c>
      <c r="GD573" t="s">
        <v>115</v>
      </c>
      <c r="GE573" t="s">
        <v>142</v>
      </c>
    </row>
    <row r="574" spans="1:187" x14ac:dyDescent="0.35">
      <c r="A574" t="s">
        <v>103</v>
      </c>
      <c r="B574" s="14" t="s">
        <v>114</v>
      </c>
      <c r="C574" s="6">
        <v>80311101</v>
      </c>
      <c r="D574" s="6">
        <v>61021301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>
        <v>-11824.28</v>
      </c>
      <c r="R574" s="1">
        <v>11886.43</v>
      </c>
      <c r="S574" s="1">
        <v>0</v>
      </c>
      <c r="T574" s="1">
        <v>0</v>
      </c>
      <c r="U574" s="1">
        <v>0</v>
      </c>
      <c r="V574" s="1">
        <v>0</v>
      </c>
      <c r="W574" s="1">
        <v>11886.43</v>
      </c>
      <c r="X574" s="1">
        <v>0</v>
      </c>
      <c r="Y574" s="1">
        <v>1991.6000000000004</v>
      </c>
      <c r="Z574" s="1">
        <v>0</v>
      </c>
      <c r="AA574" s="1">
        <v>27510.85</v>
      </c>
      <c r="AB574" s="1">
        <v>2500.989999999998</v>
      </c>
      <c r="AC574" s="1">
        <v>0</v>
      </c>
      <c r="AD574" s="1">
        <v>0</v>
      </c>
      <c r="AE574" s="1">
        <v>20666.25</v>
      </c>
      <c r="AF574" s="1">
        <v>6888.75</v>
      </c>
      <c r="AG574" s="1">
        <v>7783.4199999999983</v>
      </c>
      <c r="AH574" s="1">
        <v>-25838.159999999996</v>
      </c>
      <c r="AI574" s="1">
        <v>1556.3999999999996</v>
      </c>
      <c r="AJ574" s="1">
        <v>2272.1399999999994</v>
      </c>
      <c r="AK574" s="1">
        <v>1377.4700000000012</v>
      </c>
      <c r="AL574" s="1">
        <v>1726.619999999999</v>
      </c>
      <c r="AM574" s="1">
        <v>1377.4700000000012</v>
      </c>
      <c r="AN574" s="1">
        <v>1377.4599999999991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4">
        <v>0</v>
      </c>
      <c r="ER574" s="1">
        <v>0</v>
      </c>
      <c r="ES574" s="35"/>
      <c r="ET574" s="1">
        <v>0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f>SUMIF('[1]2026B and 2026F Details'!$AU:$AU,[1]GAE!$HZ574,'[1]2026B and 2026F Details'!DV:DV)</f>
        <v>0</v>
      </c>
      <c r="FS574" s="1">
        <f>SUMIF('[1]2026B and 2026F Details'!$AU:$AU,[1]GAE!$HZ574,'[1]2026B and 2026F Details'!DW:DW)</f>
        <v>0</v>
      </c>
      <c r="FT574" s="1">
        <f>SUMIF('[1]2026B and 2026F Details'!$AU:$AU,[1]GAE!$HZ574,'[1]2026B and 2026F Details'!DX:DX)</f>
        <v>0</v>
      </c>
      <c r="FU574" s="1">
        <f>SUMIF('[1]2026B and 2026F Details'!$AU:$AU,[1]GAE!$HZ574,'[1]2026B and 2026F Details'!DY:DY)</f>
        <v>0</v>
      </c>
      <c r="FV574" s="1">
        <f>SUMIF('[1]2026B and 2026F Details'!$AU:$AU,[1]GAE!$HZ574,'[1]2026B and 2026F Details'!DZ:DZ)</f>
        <v>0</v>
      </c>
      <c r="FW574" s="1">
        <f>SUMIF('[1]2026B and 2026F Details'!$AU:$AU,[1]GAE!$HZ574,'[1]2026B and 2026F Details'!EA:EA)</f>
        <v>0</v>
      </c>
      <c r="FX574" s="1">
        <f>SUMIF('[1]2026B and 2026F Details'!$AU:$AU,[1]GAE!$HZ574,'[1]2026B and 2026F Details'!EB:EB)</f>
        <v>0</v>
      </c>
      <c r="FY574" s="1">
        <f>SUMIF('[1]2026B and 2026F Details'!$AU:$AU,[1]GAE!$HZ574,'[1]2026B and 2026F Details'!EC:EC)</f>
        <v>0</v>
      </c>
      <c r="FZ574" s="1">
        <f>SUMIF('[1]2026B and 2026F Details'!$AU:$AU,[1]GAE!$HZ574,'[1]2026B and 2026F Details'!ED:ED)</f>
        <v>0</v>
      </c>
      <c r="GA574" s="1">
        <f>SUMIF('[1]2026B and 2026F Details'!$AU:$AU,[1]GAE!$HZ574,'[1]2026B and 2026F Details'!EE:EE)</f>
        <v>0</v>
      </c>
      <c r="GB574" s="1">
        <f>SUMIF('[1]2026B and 2026F Details'!$AU:$AU,[1]GAE!$HZ574,'[1]2026B and 2026F Details'!EF:EF)</f>
        <v>0</v>
      </c>
      <c r="GC574" s="1">
        <f>SUMIF('[1]2026B and 2026F Details'!$AU:$AU,[1]GAE!$HZ574,'[1]2026B and 2026F Details'!EG:EG)</f>
        <v>0</v>
      </c>
      <c r="GD574" t="s">
        <v>115</v>
      </c>
      <c r="GE574" t="s">
        <v>142</v>
      </c>
    </row>
    <row r="575" spans="1:187" x14ac:dyDescent="0.35">
      <c r="A575" t="s">
        <v>103</v>
      </c>
      <c r="B575" s="14" t="s">
        <v>114</v>
      </c>
      <c r="C575" s="6">
        <v>80121101</v>
      </c>
      <c r="D575" s="6">
        <v>61021302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-1160.7</v>
      </c>
      <c r="Y575" s="1">
        <v>-17142.84</v>
      </c>
      <c r="Z575" s="1">
        <v>0</v>
      </c>
      <c r="AA575" s="1">
        <v>12356.61</v>
      </c>
      <c r="AB575" s="1">
        <v>0</v>
      </c>
      <c r="AC575" s="1">
        <v>0</v>
      </c>
      <c r="AD575" s="1">
        <v>0</v>
      </c>
      <c r="AE575" s="1">
        <v>3954.99</v>
      </c>
      <c r="AF575" s="1">
        <v>1318.33</v>
      </c>
      <c r="AG575" s="1">
        <v>1318.33</v>
      </c>
      <c r="AH575" s="1">
        <v>1318.33</v>
      </c>
      <c r="AI575" s="1">
        <v>1318.33</v>
      </c>
      <c r="AJ575" s="1">
        <v>1318.33</v>
      </c>
      <c r="AK575" s="1">
        <v>2032.6200000000008</v>
      </c>
      <c r="AL575" s="1">
        <v>0</v>
      </c>
      <c r="AM575" s="1">
        <v>1922.369999999999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0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4">
        <v>0</v>
      </c>
      <c r="ER575" s="1">
        <v>0</v>
      </c>
      <c r="ES575" s="35"/>
      <c r="ET575" s="1">
        <v>0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f>SUMIF('[1]2026B and 2026F Details'!$AU:$AU,[1]GAE!$HZ575,'[1]2026B and 2026F Details'!DV:DV)</f>
        <v>0</v>
      </c>
      <c r="FS575" s="1">
        <f>SUMIF('[1]2026B and 2026F Details'!$AU:$AU,[1]GAE!$HZ575,'[1]2026B and 2026F Details'!DW:DW)</f>
        <v>0</v>
      </c>
      <c r="FT575" s="1">
        <f>SUMIF('[1]2026B and 2026F Details'!$AU:$AU,[1]GAE!$HZ575,'[1]2026B and 2026F Details'!DX:DX)</f>
        <v>0</v>
      </c>
      <c r="FU575" s="1">
        <f>SUMIF('[1]2026B and 2026F Details'!$AU:$AU,[1]GAE!$HZ575,'[1]2026B and 2026F Details'!DY:DY)</f>
        <v>0</v>
      </c>
      <c r="FV575" s="1">
        <f>SUMIF('[1]2026B and 2026F Details'!$AU:$AU,[1]GAE!$HZ575,'[1]2026B and 2026F Details'!DZ:DZ)</f>
        <v>0</v>
      </c>
      <c r="FW575" s="1">
        <f>SUMIF('[1]2026B and 2026F Details'!$AU:$AU,[1]GAE!$HZ575,'[1]2026B and 2026F Details'!EA:EA)</f>
        <v>0</v>
      </c>
      <c r="FX575" s="1">
        <f>SUMIF('[1]2026B and 2026F Details'!$AU:$AU,[1]GAE!$HZ575,'[1]2026B and 2026F Details'!EB:EB)</f>
        <v>0</v>
      </c>
      <c r="FY575" s="1">
        <f>SUMIF('[1]2026B and 2026F Details'!$AU:$AU,[1]GAE!$HZ575,'[1]2026B and 2026F Details'!EC:EC)</f>
        <v>0</v>
      </c>
      <c r="FZ575" s="1">
        <f>SUMIF('[1]2026B and 2026F Details'!$AU:$AU,[1]GAE!$HZ575,'[1]2026B and 2026F Details'!ED:ED)</f>
        <v>0</v>
      </c>
      <c r="GA575" s="1">
        <f>SUMIF('[1]2026B and 2026F Details'!$AU:$AU,[1]GAE!$HZ575,'[1]2026B and 2026F Details'!EE:EE)</f>
        <v>0</v>
      </c>
      <c r="GB575" s="1">
        <f>SUMIF('[1]2026B and 2026F Details'!$AU:$AU,[1]GAE!$HZ575,'[1]2026B and 2026F Details'!EF:EF)</f>
        <v>0</v>
      </c>
      <c r="GC575" s="1">
        <f>SUMIF('[1]2026B and 2026F Details'!$AU:$AU,[1]GAE!$HZ575,'[1]2026B and 2026F Details'!EG:EG)</f>
        <v>0</v>
      </c>
      <c r="GD575" t="s">
        <v>115</v>
      </c>
      <c r="GE575" t="s">
        <v>142</v>
      </c>
    </row>
    <row r="576" spans="1:187" x14ac:dyDescent="0.35">
      <c r="A576" t="s">
        <v>103</v>
      </c>
      <c r="B576" s="14" t="s">
        <v>114</v>
      </c>
      <c r="C576" s="6">
        <v>81111101</v>
      </c>
      <c r="D576" s="6">
        <v>61021302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-2901.75</v>
      </c>
      <c r="AA576" s="1">
        <v>-4866.05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-17308.189999999999</v>
      </c>
      <c r="AN576" s="1">
        <v>0</v>
      </c>
      <c r="AO576" s="1">
        <v>25833.33</v>
      </c>
      <c r="AP576" s="1">
        <v>25833.339999999997</v>
      </c>
      <c r="AQ576" s="1">
        <v>25833.33</v>
      </c>
      <c r="AR576" s="1">
        <v>25833.33</v>
      </c>
      <c r="AS576" s="1">
        <v>21666.679999999993</v>
      </c>
      <c r="AT576" s="1">
        <v>22083.33</v>
      </c>
      <c r="AU576" s="1">
        <v>27083.330000000016</v>
      </c>
      <c r="AV576" s="1">
        <v>24583.339999999997</v>
      </c>
      <c r="AW576" s="1">
        <v>47791.079999999987</v>
      </c>
      <c r="AX576" s="1">
        <v>0</v>
      </c>
      <c r="AY576" s="1">
        <v>0</v>
      </c>
      <c r="AZ576" s="1">
        <v>0</v>
      </c>
      <c r="BA576" s="1">
        <v>48600.000000000007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X576" s="1">
        <v>48600.000000000007</v>
      </c>
      <c r="CY576" s="1">
        <v>48600.000000000007</v>
      </c>
      <c r="CZ576" s="1">
        <v>48600.000000000007</v>
      </c>
      <c r="DA576" s="1">
        <v>48600.000000000007</v>
      </c>
      <c r="DB576" s="1">
        <v>48600.000000000007</v>
      </c>
      <c r="DC576" s="1">
        <v>48600.000000000007</v>
      </c>
      <c r="DD576" s="1">
        <v>48600.000000000007</v>
      </c>
      <c r="DE576" s="1">
        <v>48600.000000000007</v>
      </c>
      <c r="DF576" s="1">
        <v>48600.000000000007</v>
      </c>
      <c r="DG576" s="1">
        <v>48600.000000000007</v>
      </c>
      <c r="DH576" s="1">
        <v>48600.000000000007</v>
      </c>
      <c r="DI576" s="1">
        <v>48600.000000000007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4">
        <v>0</v>
      </c>
      <c r="ER576" s="1">
        <v>0</v>
      </c>
      <c r="ES576" s="35"/>
      <c r="ET576" s="1">
        <v>0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f>SUMIF('[1]2026B and 2026F Details'!$AU:$AU,[1]GAE!$HZ576,'[1]2026B and 2026F Details'!DV:DV)</f>
        <v>0</v>
      </c>
      <c r="FS576" s="1">
        <f>SUMIF('[1]2026B and 2026F Details'!$AU:$AU,[1]GAE!$HZ576,'[1]2026B and 2026F Details'!DW:DW)</f>
        <v>0</v>
      </c>
      <c r="FT576" s="1">
        <f>SUMIF('[1]2026B and 2026F Details'!$AU:$AU,[1]GAE!$HZ576,'[1]2026B and 2026F Details'!DX:DX)</f>
        <v>0</v>
      </c>
      <c r="FU576" s="1">
        <f>SUMIF('[1]2026B and 2026F Details'!$AU:$AU,[1]GAE!$HZ576,'[1]2026B and 2026F Details'!DY:DY)</f>
        <v>0</v>
      </c>
      <c r="FV576" s="1">
        <f>SUMIF('[1]2026B and 2026F Details'!$AU:$AU,[1]GAE!$HZ576,'[1]2026B and 2026F Details'!DZ:DZ)</f>
        <v>0</v>
      </c>
      <c r="FW576" s="1">
        <f>SUMIF('[1]2026B and 2026F Details'!$AU:$AU,[1]GAE!$HZ576,'[1]2026B and 2026F Details'!EA:EA)</f>
        <v>0</v>
      </c>
      <c r="FX576" s="1">
        <f>SUMIF('[1]2026B and 2026F Details'!$AU:$AU,[1]GAE!$HZ576,'[1]2026B and 2026F Details'!EB:EB)</f>
        <v>0</v>
      </c>
      <c r="FY576" s="1">
        <f>SUMIF('[1]2026B and 2026F Details'!$AU:$AU,[1]GAE!$HZ576,'[1]2026B and 2026F Details'!EC:EC)</f>
        <v>0</v>
      </c>
      <c r="FZ576" s="1">
        <f>SUMIF('[1]2026B and 2026F Details'!$AU:$AU,[1]GAE!$HZ576,'[1]2026B and 2026F Details'!ED:ED)</f>
        <v>0</v>
      </c>
      <c r="GA576" s="1">
        <f>SUMIF('[1]2026B and 2026F Details'!$AU:$AU,[1]GAE!$HZ576,'[1]2026B and 2026F Details'!EE:EE)</f>
        <v>0</v>
      </c>
      <c r="GB576" s="1">
        <f>SUMIF('[1]2026B and 2026F Details'!$AU:$AU,[1]GAE!$HZ576,'[1]2026B and 2026F Details'!EF:EF)</f>
        <v>0</v>
      </c>
      <c r="GC576" s="1">
        <f>SUMIF('[1]2026B and 2026F Details'!$AU:$AU,[1]GAE!$HZ576,'[1]2026B and 2026F Details'!EG:EG)</f>
        <v>0</v>
      </c>
      <c r="GD576" t="s">
        <v>115</v>
      </c>
      <c r="GE576" t="s">
        <v>142</v>
      </c>
    </row>
    <row r="577" spans="1:187" x14ac:dyDescent="0.35">
      <c r="A577" t="s">
        <v>103</v>
      </c>
      <c r="B577" s="14" t="s">
        <v>114</v>
      </c>
      <c r="C577" s="6">
        <v>80311101</v>
      </c>
      <c r="D577" s="6">
        <v>61021302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580.35</v>
      </c>
      <c r="Y577" s="1">
        <v>-1160.7</v>
      </c>
      <c r="Z577" s="1">
        <v>-580.35</v>
      </c>
      <c r="AA577" s="1">
        <v>39910.86</v>
      </c>
      <c r="AB577" s="1">
        <v>35089.289999999994</v>
      </c>
      <c r="AC577" s="1">
        <v>6037.5</v>
      </c>
      <c r="AD577" s="1">
        <v>6037.5</v>
      </c>
      <c r="AE577" s="1">
        <v>6037.5</v>
      </c>
      <c r="AF577" s="1">
        <v>6037.5</v>
      </c>
      <c r="AG577" s="1">
        <v>6037.5</v>
      </c>
      <c r="AH577" s="1">
        <v>6037.5</v>
      </c>
      <c r="AI577" s="1">
        <v>6037.5</v>
      </c>
      <c r="AJ577" s="1">
        <v>6037.5</v>
      </c>
      <c r="AK577" s="1">
        <v>5323.2099999999991</v>
      </c>
      <c r="AL577" s="1">
        <v>0</v>
      </c>
      <c r="AM577" s="1">
        <v>18292.989999999998</v>
      </c>
      <c r="AN577" s="1">
        <v>-6904.6999999999971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4">
        <v>0</v>
      </c>
      <c r="ER577" s="1">
        <v>0</v>
      </c>
      <c r="ES577" s="35"/>
      <c r="ET577" s="1">
        <v>0</v>
      </c>
      <c r="EU577" s="1">
        <v>0</v>
      </c>
      <c r="EV577" s="1">
        <v>0</v>
      </c>
      <c r="EW577" s="1">
        <v>0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f>SUMIF('[1]2026B and 2026F Details'!$AU:$AU,[1]GAE!$HZ577,'[1]2026B and 2026F Details'!DV:DV)</f>
        <v>0</v>
      </c>
      <c r="FS577" s="1">
        <f>SUMIF('[1]2026B and 2026F Details'!$AU:$AU,[1]GAE!$HZ577,'[1]2026B and 2026F Details'!DW:DW)</f>
        <v>0</v>
      </c>
      <c r="FT577" s="1">
        <f>SUMIF('[1]2026B and 2026F Details'!$AU:$AU,[1]GAE!$HZ577,'[1]2026B and 2026F Details'!DX:DX)</f>
        <v>0</v>
      </c>
      <c r="FU577" s="1">
        <f>SUMIF('[1]2026B and 2026F Details'!$AU:$AU,[1]GAE!$HZ577,'[1]2026B and 2026F Details'!DY:DY)</f>
        <v>0</v>
      </c>
      <c r="FV577" s="1">
        <f>SUMIF('[1]2026B and 2026F Details'!$AU:$AU,[1]GAE!$HZ577,'[1]2026B and 2026F Details'!DZ:DZ)</f>
        <v>0</v>
      </c>
      <c r="FW577" s="1">
        <f>SUMIF('[1]2026B and 2026F Details'!$AU:$AU,[1]GAE!$HZ577,'[1]2026B and 2026F Details'!EA:EA)</f>
        <v>0</v>
      </c>
      <c r="FX577" s="1">
        <f>SUMIF('[1]2026B and 2026F Details'!$AU:$AU,[1]GAE!$HZ577,'[1]2026B and 2026F Details'!EB:EB)</f>
        <v>0</v>
      </c>
      <c r="FY577" s="1">
        <f>SUMIF('[1]2026B and 2026F Details'!$AU:$AU,[1]GAE!$HZ577,'[1]2026B and 2026F Details'!EC:EC)</f>
        <v>0</v>
      </c>
      <c r="FZ577" s="1">
        <f>SUMIF('[1]2026B and 2026F Details'!$AU:$AU,[1]GAE!$HZ577,'[1]2026B and 2026F Details'!ED:ED)</f>
        <v>0</v>
      </c>
      <c r="GA577" s="1">
        <f>SUMIF('[1]2026B and 2026F Details'!$AU:$AU,[1]GAE!$HZ577,'[1]2026B and 2026F Details'!EE:EE)</f>
        <v>0</v>
      </c>
      <c r="GB577" s="1">
        <f>SUMIF('[1]2026B and 2026F Details'!$AU:$AU,[1]GAE!$HZ577,'[1]2026B and 2026F Details'!EF:EF)</f>
        <v>0</v>
      </c>
      <c r="GC577" s="1">
        <f>SUMIF('[1]2026B and 2026F Details'!$AU:$AU,[1]GAE!$HZ577,'[1]2026B and 2026F Details'!EG:EG)</f>
        <v>0</v>
      </c>
      <c r="GD577" t="s">
        <v>115</v>
      </c>
      <c r="GE577" t="s">
        <v>142</v>
      </c>
    </row>
    <row r="578" spans="1:187" x14ac:dyDescent="0.35">
      <c r="A578" t="s">
        <v>103</v>
      </c>
      <c r="B578" s="14" t="s">
        <v>114</v>
      </c>
      <c r="C578" s="6">
        <v>80111101</v>
      </c>
      <c r="D578" s="6">
        <v>61021306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>
        <v>-0.08</v>
      </c>
      <c r="R578" s="1">
        <v>-0.08</v>
      </c>
      <c r="S578" s="1">
        <v>0</v>
      </c>
      <c r="T578" s="1">
        <v>-0.19999999999999998</v>
      </c>
      <c r="U578" s="1">
        <v>-0.12</v>
      </c>
      <c r="V578" s="1">
        <v>0</v>
      </c>
      <c r="W578" s="1">
        <v>-0.12</v>
      </c>
      <c r="X578" s="1">
        <v>-0.12</v>
      </c>
      <c r="Y578" s="1">
        <v>-0.12</v>
      </c>
      <c r="Z578" s="1">
        <v>-0.12</v>
      </c>
      <c r="AA578" s="1">
        <v>-0.10000000000000009</v>
      </c>
      <c r="AB578" s="1">
        <v>-0.11999999999999988</v>
      </c>
      <c r="AC578" s="1">
        <v>-0.12</v>
      </c>
      <c r="AD578" s="1">
        <v>-0.1</v>
      </c>
      <c r="AE578" s="1">
        <v>-7.9999999999999988E-2</v>
      </c>
      <c r="AF578" s="1">
        <v>-8.0000000000000016E-2</v>
      </c>
      <c r="AG578" s="1">
        <v>-8.0000000000000016E-2</v>
      </c>
      <c r="AH578" s="1">
        <v>-0.10000000000000003</v>
      </c>
      <c r="AI578" s="1">
        <v>-9.9999999999999978E-2</v>
      </c>
      <c r="AJ578" s="1">
        <v>-7.999999999999996E-2</v>
      </c>
      <c r="AK578" s="1">
        <v>-7.999999999999996E-2</v>
      </c>
      <c r="AL578" s="1">
        <v>-6.0000000000000053E-2</v>
      </c>
      <c r="AM578" s="1">
        <v>-5.9999999999999942E-2</v>
      </c>
      <c r="AN578" s="1">
        <v>0</v>
      </c>
      <c r="AO578" s="1">
        <v>67598.55</v>
      </c>
      <c r="AP578" s="1">
        <v>71988.55</v>
      </c>
      <c r="AQ578" s="1">
        <v>69198.549999999988</v>
      </c>
      <c r="AR578" s="1">
        <v>70628.550000000017</v>
      </c>
      <c r="AS578" s="1">
        <v>75042.039999999979</v>
      </c>
      <c r="AT578" s="1">
        <v>74949.150000000023</v>
      </c>
      <c r="AU578" s="1">
        <v>81234.5</v>
      </c>
      <c r="AV578" s="1">
        <v>81744.5</v>
      </c>
      <c r="AW578" s="1">
        <v>76159.5</v>
      </c>
      <c r="AX578" s="1">
        <v>81639.5</v>
      </c>
      <c r="AY578" s="1">
        <v>89994.5</v>
      </c>
      <c r="AZ578" s="1">
        <v>119243.5</v>
      </c>
      <c r="BA578" s="1">
        <v>107301.27966216214</v>
      </c>
      <c r="BB578" s="1">
        <v>100381</v>
      </c>
      <c r="BC578" s="1">
        <v>98643</v>
      </c>
      <c r="BD578" s="1">
        <v>112288</v>
      </c>
      <c r="BE578" s="1">
        <v>123595</v>
      </c>
      <c r="BF578" s="1">
        <v>125337</v>
      </c>
      <c r="BG578" s="1">
        <v>132085</v>
      </c>
      <c r="BH578" s="1">
        <v>140337</v>
      </c>
      <c r="BI578" s="1">
        <v>136542.5</v>
      </c>
      <c r="BJ578" s="1">
        <v>154652.5</v>
      </c>
      <c r="BK578" s="1">
        <v>157917.5</v>
      </c>
      <c r="BL578" s="1">
        <v>164042.5</v>
      </c>
      <c r="BM578" s="1">
        <v>168625</v>
      </c>
      <c r="BN578" s="1">
        <v>178050</v>
      </c>
      <c r="BO578" s="1">
        <v>176230</v>
      </c>
      <c r="BP578" s="1">
        <v>176590</v>
      </c>
      <c r="BQ578" s="1">
        <v>189592.5</v>
      </c>
      <c r="BR578" s="1">
        <v>197975</v>
      </c>
      <c r="BS578" s="1">
        <v>201565</v>
      </c>
      <c r="BT578" s="1">
        <v>199215</v>
      </c>
      <c r="BU578" s="1">
        <v>200697.5</v>
      </c>
      <c r="BV578" s="1">
        <v>210402.5</v>
      </c>
      <c r="BW578" s="1">
        <v>203940</v>
      </c>
      <c r="BX578" s="1">
        <v>211560</v>
      </c>
      <c r="BY578" s="1">
        <v>211560</v>
      </c>
      <c r="BZ578" s="1">
        <v>222552.5</v>
      </c>
      <c r="CA578" s="1">
        <v>219772.5</v>
      </c>
      <c r="CB578" s="1">
        <v>229212.5</v>
      </c>
      <c r="CC578" s="1">
        <v>241880</v>
      </c>
      <c r="CD578" s="1">
        <v>238150</v>
      </c>
      <c r="CE578" s="1">
        <v>247715</v>
      </c>
      <c r="CF578" s="1">
        <v>260175</v>
      </c>
      <c r="CG578" s="1">
        <v>252212.5</v>
      </c>
      <c r="CH578" s="1">
        <v>244752.5</v>
      </c>
      <c r="CI578" s="1">
        <v>244685</v>
      </c>
      <c r="CJ578" s="1">
        <v>240457.5</v>
      </c>
      <c r="CK578" s="1">
        <v>242082.5</v>
      </c>
      <c r="CL578" s="1">
        <v>238562.5</v>
      </c>
      <c r="CM578" s="1">
        <v>247712.5</v>
      </c>
      <c r="CN578" s="1">
        <v>258292.5</v>
      </c>
      <c r="CO578" s="1">
        <v>287617.5</v>
      </c>
      <c r="CP578" s="1">
        <v>264977.5</v>
      </c>
      <c r="CQ578" s="1">
        <v>276347.5</v>
      </c>
      <c r="CR578" s="1">
        <v>261397.5</v>
      </c>
      <c r="CX578" s="1">
        <v>107301.27966216214</v>
      </c>
      <c r="CY578" s="1">
        <v>107301.27966216214</v>
      </c>
      <c r="CZ578" s="1">
        <v>107301.27966216214</v>
      </c>
      <c r="DA578" s="1">
        <v>107301.27966216214</v>
      </c>
      <c r="DB578" s="1">
        <v>107301.27966216214</v>
      </c>
      <c r="DC578" s="1">
        <v>107301.27966216214</v>
      </c>
      <c r="DD578" s="1">
        <v>107301.27966216214</v>
      </c>
      <c r="DE578" s="1">
        <v>107301.27966216214</v>
      </c>
      <c r="DF578" s="1">
        <v>107301.27966216214</v>
      </c>
      <c r="DG578" s="1">
        <v>107301.27966216214</v>
      </c>
      <c r="DH578" s="1">
        <v>107301.27966216214</v>
      </c>
      <c r="DI578" s="1">
        <v>107301.27966216214</v>
      </c>
      <c r="DJ578" s="1">
        <v>100381</v>
      </c>
      <c r="DK578" s="1">
        <v>98643</v>
      </c>
      <c r="DL578" s="1">
        <v>112288</v>
      </c>
      <c r="DM578" s="1">
        <v>123595</v>
      </c>
      <c r="DN578" s="1">
        <v>125337</v>
      </c>
      <c r="DO578" s="1">
        <v>132085</v>
      </c>
      <c r="DP578" s="1">
        <v>140337</v>
      </c>
      <c r="DQ578" s="1">
        <v>136542.5</v>
      </c>
      <c r="DR578" s="1">
        <v>154652.5</v>
      </c>
      <c r="DS578" s="1">
        <v>157917.5</v>
      </c>
      <c r="DT578" s="1">
        <v>164042.5</v>
      </c>
      <c r="DU578" s="1">
        <v>168625</v>
      </c>
      <c r="DV578" s="1">
        <v>178050</v>
      </c>
      <c r="DW578" s="1">
        <v>176230</v>
      </c>
      <c r="DX578" s="1">
        <v>176590</v>
      </c>
      <c r="DY578" s="1">
        <v>189592.5</v>
      </c>
      <c r="DZ578" s="1">
        <v>197975</v>
      </c>
      <c r="EA578" s="1">
        <v>201565</v>
      </c>
      <c r="EB578" s="1">
        <v>199215</v>
      </c>
      <c r="EC578" s="1">
        <v>200697.5</v>
      </c>
      <c r="ED578" s="1">
        <v>210402.5</v>
      </c>
      <c r="EE578" s="1">
        <v>203940</v>
      </c>
      <c r="EF578" s="1">
        <v>211560</v>
      </c>
      <c r="EG578" s="1">
        <v>211560</v>
      </c>
      <c r="EH578" s="1">
        <v>178050</v>
      </c>
      <c r="EI578" s="1">
        <v>176230</v>
      </c>
      <c r="EJ578" s="1">
        <v>176590</v>
      </c>
      <c r="EK578" s="1">
        <v>189592.5</v>
      </c>
      <c r="EL578" s="1">
        <v>197975</v>
      </c>
      <c r="EM578" s="1">
        <v>201565</v>
      </c>
      <c r="EN578" s="1">
        <v>199215</v>
      </c>
      <c r="EO578" s="1">
        <v>200697.5</v>
      </c>
      <c r="EP578" s="1">
        <v>210402.5</v>
      </c>
      <c r="EQ578" s="4">
        <v>203940</v>
      </c>
      <c r="ER578" s="1">
        <v>211560</v>
      </c>
      <c r="ES578" s="35">
        <v>211560</v>
      </c>
      <c r="ET578" s="1">
        <v>152022.25415639157</v>
      </c>
      <c r="EU578" s="1">
        <v>152303.77684927377</v>
      </c>
      <c r="EV578" s="1">
        <v>152585.29954215593</v>
      </c>
      <c r="EW578" s="1">
        <v>152866.82223503815</v>
      </c>
      <c r="EX578" s="1">
        <v>153711.39031368477</v>
      </c>
      <c r="EY578" s="1">
        <v>153992.91300656699</v>
      </c>
      <c r="EZ578" s="1">
        <v>155400.52647097802</v>
      </c>
      <c r="FA578" s="1">
        <v>155682.04916386024</v>
      </c>
      <c r="FB578" s="1">
        <v>156526.61724250685</v>
      </c>
      <c r="FC578" s="1">
        <v>157371.18532115346</v>
      </c>
      <c r="FD578" s="1">
        <v>157652.70801403568</v>
      </c>
      <c r="FE578" s="1">
        <v>157934.23070691788</v>
      </c>
      <c r="FF578" s="1">
        <v>171072.18000000002</v>
      </c>
      <c r="FG578" s="1">
        <v>176652.18000000002</v>
      </c>
      <c r="FH578" s="1">
        <v>176652.18000000002</v>
      </c>
      <c r="FI578" s="1">
        <v>176652.18000000002</v>
      </c>
      <c r="FJ578" s="1">
        <v>176652.18000000002</v>
      </c>
      <c r="FK578" s="1">
        <v>176652.18000000002</v>
      </c>
      <c r="FL578" s="1">
        <v>176652.18000000002</v>
      </c>
      <c r="FM578" s="1">
        <v>176652.18000000002</v>
      </c>
      <c r="FN578" s="1">
        <v>176652.18000000002</v>
      </c>
      <c r="FO578" s="1">
        <v>176652.18000000002</v>
      </c>
      <c r="FP578" s="1">
        <v>176652.18000000002</v>
      </c>
      <c r="FQ578" s="1">
        <v>176652.18000000002</v>
      </c>
      <c r="FR578" s="1">
        <f>SUMIF('[1]2026B and 2026F Details'!$AU:$AU,[1]GAE!$HZ578,'[1]2026B and 2026F Details'!DV:DV)</f>
        <v>0</v>
      </c>
      <c r="FS578" s="1">
        <f>SUMIF('[1]2026B and 2026F Details'!$AU:$AU,[1]GAE!$HZ578,'[1]2026B and 2026F Details'!DW:DW)</f>
        <v>0</v>
      </c>
      <c r="FT578" s="1">
        <f>SUMIF('[1]2026B and 2026F Details'!$AU:$AU,[1]GAE!$HZ578,'[1]2026B and 2026F Details'!DX:DX)</f>
        <v>0</v>
      </c>
      <c r="FU578" s="1">
        <f>SUMIF('[1]2026B and 2026F Details'!$AU:$AU,[1]GAE!$HZ578,'[1]2026B and 2026F Details'!DY:DY)</f>
        <v>0</v>
      </c>
      <c r="FV578" s="1">
        <f>SUMIF('[1]2026B and 2026F Details'!$AU:$AU,[1]GAE!$HZ578,'[1]2026B and 2026F Details'!DZ:DZ)</f>
        <v>0</v>
      </c>
      <c r="FW578" s="1">
        <f>SUMIF('[1]2026B and 2026F Details'!$AU:$AU,[1]GAE!$HZ578,'[1]2026B and 2026F Details'!EA:EA)</f>
        <v>0</v>
      </c>
      <c r="FX578" s="1">
        <f>SUMIF('[1]2026B and 2026F Details'!$AU:$AU,[1]GAE!$HZ578,'[1]2026B and 2026F Details'!EB:EB)</f>
        <v>0</v>
      </c>
      <c r="FY578" s="1">
        <f>SUMIF('[1]2026B and 2026F Details'!$AU:$AU,[1]GAE!$HZ578,'[1]2026B and 2026F Details'!EC:EC)</f>
        <v>0</v>
      </c>
      <c r="FZ578" s="1">
        <f>SUMIF('[1]2026B and 2026F Details'!$AU:$AU,[1]GAE!$HZ578,'[1]2026B and 2026F Details'!ED:ED)</f>
        <v>0</v>
      </c>
      <c r="GA578" s="1">
        <f>SUMIF('[1]2026B and 2026F Details'!$AU:$AU,[1]GAE!$HZ578,'[1]2026B and 2026F Details'!EE:EE)</f>
        <v>0</v>
      </c>
      <c r="GB578" s="1">
        <f>SUMIF('[1]2026B and 2026F Details'!$AU:$AU,[1]GAE!$HZ578,'[1]2026B and 2026F Details'!EF:EF)</f>
        <v>0</v>
      </c>
      <c r="GC578" s="1">
        <f>SUMIF('[1]2026B and 2026F Details'!$AU:$AU,[1]GAE!$HZ578,'[1]2026B and 2026F Details'!EG:EG)</f>
        <v>0</v>
      </c>
      <c r="GD578" t="s">
        <v>115</v>
      </c>
      <c r="GE578" t="s">
        <v>144</v>
      </c>
    </row>
    <row r="579" spans="1:187" x14ac:dyDescent="0.35">
      <c r="A579" t="s">
        <v>103</v>
      </c>
      <c r="B579" s="14" t="s">
        <v>114</v>
      </c>
      <c r="C579" s="6">
        <v>81111101</v>
      </c>
      <c r="D579" s="6">
        <v>61021306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-0.64</v>
      </c>
      <c r="Z579" s="1">
        <v>-0.64</v>
      </c>
      <c r="AA579" s="1">
        <v>-0.61999999999999988</v>
      </c>
      <c r="AB579" s="1">
        <v>-0.62000000000000011</v>
      </c>
      <c r="AC579" s="1">
        <v>-0.62</v>
      </c>
      <c r="AD579" s="1">
        <v>-0.6</v>
      </c>
      <c r="AE579" s="1">
        <v>-0.62000000000000011</v>
      </c>
      <c r="AF579" s="1">
        <v>-0.57999999999999985</v>
      </c>
      <c r="AG579" s="1">
        <v>-0.58000000000000007</v>
      </c>
      <c r="AH579" s="1">
        <v>-0.64000000000000012</v>
      </c>
      <c r="AI579" s="1">
        <v>-0.64000000000000012</v>
      </c>
      <c r="AJ579" s="1">
        <v>-0.59999999999999964</v>
      </c>
      <c r="AK579" s="1">
        <v>-0.62000000000000011</v>
      </c>
      <c r="AL579" s="1">
        <v>-0.62000000000000011</v>
      </c>
      <c r="AM579" s="1">
        <v>-0.66000000000000014</v>
      </c>
      <c r="AN579" s="1">
        <v>-375</v>
      </c>
      <c r="AO579" s="1">
        <v>152585.29</v>
      </c>
      <c r="AP579" s="1">
        <v>146422.76999999999</v>
      </c>
      <c r="AQ579" s="1">
        <v>151952.77000000002</v>
      </c>
      <c r="AR579" s="1">
        <v>148912.79999999999</v>
      </c>
      <c r="AS579" s="1">
        <v>148710.29000000004</v>
      </c>
      <c r="AT579" s="1">
        <v>162011.02999999991</v>
      </c>
      <c r="AU579" s="1">
        <v>159115.90000000014</v>
      </c>
      <c r="AV579" s="1">
        <v>159115</v>
      </c>
      <c r="AW579" s="1">
        <v>155896.19999999995</v>
      </c>
      <c r="AX579" s="1">
        <v>160735</v>
      </c>
      <c r="AY579" s="1">
        <v>166245</v>
      </c>
      <c r="AZ579" s="1">
        <v>224160.5</v>
      </c>
      <c r="BA579" s="1">
        <v>268188.54608490085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X579" s="1">
        <v>268188.54608490085</v>
      </c>
      <c r="CY579" s="1">
        <v>268188.54608490085</v>
      </c>
      <c r="CZ579" s="1">
        <v>268188.54608490085</v>
      </c>
      <c r="DA579" s="1">
        <v>268188.54608490085</v>
      </c>
      <c r="DB579" s="1">
        <v>268188.54608490085</v>
      </c>
      <c r="DC579" s="1">
        <v>268188.54608490085</v>
      </c>
      <c r="DD579" s="1">
        <v>268188.54608490085</v>
      </c>
      <c r="DE579" s="1">
        <v>268188.54608490085</v>
      </c>
      <c r="DF579" s="1">
        <v>268188.54608490085</v>
      </c>
      <c r="DG579" s="1">
        <v>268188.54608490085</v>
      </c>
      <c r="DH579" s="1">
        <v>268188.54608490085</v>
      </c>
      <c r="DI579" s="1">
        <v>268188.54608490085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4">
        <v>0</v>
      </c>
      <c r="ER579" s="1">
        <v>0</v>
      </c>
      <c r="ES579" s="35"/>
      <c r="ET579" s="1">
        <v>0</v>
      </c>
      <c r="EU579" s="1">
        <v>0</v>
      </c>
      <c r="EV579" s="1">
        <v>0</v>
      </c>
      <c r="EW579" s="1">
        <v>0</v>
      </c>
      <c r="EX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f>SUMIF('[1]2026B and 2026F Details'!$AU:$AU,[1]GAE!$HZ579,'[1]2026B and 2026F Details'!DV:DV)</f>
        <v>0</v>
      </c>
      <c r="FS579" s="1">
        <f>SUMIF('[1]2026B and 2026F Details'!$AU:$AU,[1]GAE!$HZ579,'[1]2026B and 2026F Details'!DW:DW)</f>
        <v>0</v>
      </c>
      <c r="FT579" s="1">
        <f>SUMIF('[1]2026B and 2026F Details'!$AU:$AU,[1]GAE!$HZ579,'[1]2026B and 2026F Details'!DX:DX)</f>
        <v>0</v>
      </c>
      <c r="FU579" s="1">
        <f>SUMIF('[1]2026B and 2026F Details'!$AU:$AU,[1]GAE!$HZ579,'[1]2026B and 2026F Details'!DY:DY)</f>
        <v>0</v>
      </c>
      <c r="FV579" s="1">
        <f>SUMIF('[1]2026B and 2026F Details'!$AU:$AU,[1]GAE!$HZ579,'[1]2026B and 2026F Details'!DZ:DZ)</f>
        <v>0</v>
      </c>
      <c r="FW579" s="1">
        <f>SUMIF('[1]2026B and 2026F Details'!$AU:$AU,[1]GAE!$HZ579,'[1]2026B and 2026F Details'!EA:EA)</f>
        <v>0</v>
      </c>
      <c r="FX579" s="1">
        <f>SUMIF('[1]2026B and 2026F Details'!$AU:$AU,[1]GAE!$HZ579,'[1]2026B and 2026F Details'!EB:EB)</f>
        <v>0</v>
      </c>
      <c r="FY579" s="1">
        <f>SUMIF('[1]2026B and 2026F Details'!$AU:$AU,[1]GAE!$HZ579,'[1]2026B and 2026F Details'!EC:EC)</f>
        <v>0</v>
      </c>
      <c r="FZ579" s="1">
        <f>SUMIF('[1]2026B and 2026F Details'!$AU:$AU,[1]GAE!$HZ579,'[1]2026B and 2026F Details'!ED:ED)</f>
        <v>0</v>
      </c>
      <c r="GA579" s="1">
        <f>SUMIF('[1]2026B and 2026F Details'!$AU:$AU,[1]GAE!$HZ579,'[1]2026B and 2026F Details'!EE:EE)</f>
        <v>0</v>
      </c>
      <c r="GB579" s="1">
        <f>SUMIF('[1]2026B and 2026F Details'!$AU:$AU,[1]GAE!$HZ579,'[1]2026B and 2026F Details'!EF:EF)</f>
        <v>0</v>
      </c>
      <c r="GC579" s="1">
        <f>SUMIF('[1]2026B and 2026F Details'!$AU:$AU,[1]GAE!$HZ579,'[1]2026B and 2026F Details'!EG:EG)</f>
        <v>0</v>
      </c>
      <c r="GD579" t="s">
        <v>115</v>
      </c>
      <c r="GE579" t="s">
        <v>144</v>
      </c>
    </row>
    <row r="580" spans="1:187" x14ac:dyDescent="0.35">
      <c r="A580" t="s">
        <v>103</v>
      </c>
      <c r="B580" s="14" t="s">
        <v>114</v>
      </c>
      <c r="C580" s="6">
        <v>80131101</v>
      </c>
      <c r="D580" s="6">
        <v>61021316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50000</v>
      </c>
      <c r="AC580" s="1">
        <v>0</v>
      </c>
      <c r="AD580" s="1">
        <v>0</v>
      </c>
      <c r="AE580" s="1">
        <v>9205.34</v>
      </c>
      <c r="AF580" s="1">
        <v>0</v>
      </c>
      <c r="AG580" s="1">
        <v>0</v>
      </c>
      <c r="AH580" s="1">
        <v>0</v>
      </c>
      <c r="AI580" s="1">
        <v>0</v>
      </c>
      <c r="AJ580" s="1">
        <v>-8207.34</v>
      </c>
      <c r="AK580" s="1">
        <v>5431.5</v>
      </c>
      <c r="AL580" s="1">
        <v>0</v>
      </c>
      <c r="AM580" s="1">
        <v>0</v>
      </c>
      <c r="AN580" s="1">
        <v>2394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0</v>
      </c>
      <c r="EN580" s="1">
        <v>0</v>
      </c>
      <c r="EO580" s="1">
        <v>0</v>
      </c>
      <c r="EP580" s="1">
        <v>0</v>
      </c>
      <c r="EQ580" s="4">
        <v>0</v>
      </c>
      <c r="ER580" s="1">
        <v>0</v>
      </c>
      <c r="ES580" s="35"/>
      <c r="ET580" s="1">
        <v>0</v>
      </c>
      <c r="EU580" s="1">
        <v>0</v>
      </c>
      <c r="EV580" s="1">
        <v>0</v>
      </c>
      <c r="EW580" s="1">
        <v>0</v>
      </c>
      <c r="EX580" s="1">
        <v>0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f>SUMIF('[1]2026B and 2026F Details'!$AU:$AU,[1]GAE!$HZ580,'[1]2026B and 2026F Details'!DV:DV)</f>
        <v>0</v>
      </c>
      <c r="FS580" s="1">
        <f>SUMIF('[1]2026B and 2026F Details'!$AU:$AU,[1]GAE!$HZ580,'[1]2026B and 2026F Details'!DW:DW)</f>
        <v>0</v>
      </c>
      <c r="FT580" s="1">
        <f>SUMIF('[1]2026B and 2026F Details'!$AU:$AU,[1]GAE!$HZ580,'[1]2026B and 2026F Details'!DX:DX)</f>
        <v>0</v>
      </c>
      <c r="FU580" s="1">
        <f>SUMIF('[1]2026B and 2026F Details'!$AU:$AU,[1]GAE!$HZ580,'[1]2026B and 2026F Details'!DY:DY)</f>
        <v>0</v>
      </c>
      <c r="FV580" s="1">
        <f>SUMIF('[1]2026B and 2026F Details'!$AU:$AU,[1]GAE!$HZ580,'[1]2026B and 2026F Details'!DZ:DZ)</f>
        <v>0</v>
      </c>
      <c r="FW580" s="1">
        <f>SUMIF('[1]2026B and 2026F Details'!$AU:$AU,[1]GAE!$HZ580,'[1]2026B and 2026F Details'!EA:EA)</f>
        <v>0</v>
      </c>
      <c r="FX580" s="1">
        <f>SUMIF('[1]2026B and 2026F Details'!$AU:$AU,[1]GAE!$HZ580,'[1]2026B and 2026F Details'!EB:EB)</f>
        <v>0</v>
      </c>
      <c r="FY580" s="1">
        <f>SUMIF('[1]2026B and 2026F Details'!$AU:$AU,[1]GAE!$HZ580,'[1]2026B and 2026F Details'!EC:EC)</f>
        <v>0</v>
      </c>
      <c r="FZ580" s="1">
        <f>SUMIF('[1]2026B and 2026F Details'!$AU:$AU,[1]GAE!$HZ580,'[1]2026B and 2026F Details'!ED:ED)</f>
        <v>0</v>
      </c>
      <c r="GA580" s="1">
        <f>SUMIF('[1]2026B and 2026F Details'!$AU:$AU,[1]GAE!$HZ580,'[1]2026B and 2026F Details'!EE:EE)</f>
        <v>0</v>
      </c>
      <c r="GB580" s="1">
        <f>SUMIF('[1]2026B and 2026F Details'!$AU:$AU,[1]GAE!$HZ580,'[1]2026B and 2026F Details'!EF:EF)</f>
        <v>0</v>
      </c>
      <c r="GC580" s="1">
        <f>SUMIF('[1]2026B and 2026F Details'!$AU:$AU,[1]GAE!$HZ580,'[1]2026B and 2026F Details'!EG:EG)</f>
        <v>0</v>
      </c>
      <c r="GD580" t="s">
        <v>115</v>
      </c>
      <c r="GE580" t="s">
        <v>145</v>
      </c>
    </row>
    <row r="581" spans="1:187" x14ac:dyDescent="0.35">
      <c r="A581" t="s">
        <v>103</v>
      </c>
      <c r="B581" s="14" t="s">
        <v>114</v>
      </c>
      <c r="C581" s="6">
        <v>80111101</v>
      </c>
      <c r="D581" s="6">
        <v>61021317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>
        <v>0</v>
      </c>
      <c r="R581" s="1">
        <v>0</v>
      </c>
      <c r="S581" s="1">
        <v>0</v>
      </c>
      <c r="T581" s="1">
        <v>799892</v>
      </c>
      <c r="U581" s="1">
        <v>826307.05</v>
      </c>
      <c r="V581" s="1">
        <v>0</v>
      </c>
      <c r="W581" s="1">
        <v>0</v>
      </c>
      <c r="X581" s="1">
        <v>-826307.05</v>
      </c>
      <c r="Y581" s="1">
        <v>0</v>
      </c>
      <c r="Z581" s="1">
        <v>0</v>
      </c>
      <c r="AA581" s="1">
        <v>0</v>
      </c>
      <c r="AB581" s="1">
        <v>0</v>
      </c>
      <c r="AC581" s="1">
        <v>371702.64</v>
      </c>
      <c r="AD581" s="1">
        <v>371702.64</v>
      </c>
      <c r="AE581" s="1">
        <v>371702.6399999999</v>
      </c>
      <c r="AF581" s="1">
        <v>371702.64000000013</v>
      </c>
      <c r="AG581" s="1">
        <v>371702.6399999999</v>
      </c>
      <c r="AH581" s="1">
        <v>371702.6399999999</v>
      </c>
      <c r="AI581" s="1">
        <v>371702.64000000013</v>
      </c>
      <c r="AJ581" s="1">
        <v>371702.64000000013</v>
      </c>
      <c r="AK581" s="1">
        <v>371702.63999999966</v>
      </c>
      <c r="AL581" s="1">
        <v>371702.64000000013</v>
      </c>
      <c r="AM581" s="1">
        <v>371702.64000000013</v>
      </c>
      <c r="AN581" s="1">
        <v>371702.63999999966</v>
      </c>
      <c r="AO581" s="1">
        <v>299047.46000000002</v>
      </c>
      <c r="AP581" s="1">
        <v>299047.46000000002</v>
      </c>
      <c r="AQ581" s="1">
        <v>299047.45999999996</v>
      </c>
      <c r="AR581" s="1">
        <v>299047.46000000008</v>
      </c>
      <c r="AS581" s="1">
        <v>299047.45999999996</v>
      </c>
      <c r="AT581" s="1">
        <v>299047.45999999996</v>
      </c>
      <c r="AU581" s="1">
        <v>299047.45999999996</v>
      </c>
      <c r="AV581" s="1">
        <v>299047.4600000002</v>
      </c>
      <c r="AW581" s="1">
        <v>299047.45999999996</v>
      </c>
      <c r="AX581" s="1">
        <v>299047.45999999996</v>
      </c>
      <c r="AY581" s="1">
        <v>436110.87999999989</v>
      </c>
      <c r="AZ581" s="1">
        <v>311507.77</v>
      </c>
      <c r="BA581" s="1">
        <v>781269.86921717587</v>
      </c>
      <c r="BB581" s="1">
        <v>781269.87</v>
      </c>
      <c r="BC581" s="1">
        <v>781269.87</v>
      </c>
      <c r="BD581" s="1">
        <v>781269.86999999988</v>
      </c>
      <c r="BE581" s="1">
        <v>781269.87000000011</v>
      </c>
      <c r="BF581" s="1">
        <v>781269.87000000011</v>
      </c>
      <c r="BG581" s="1">
        <v>781269.86999999965</v>
      </c>
      <c r="BH581" s="1">
        <v>781269.87000000011</v>
      </c>
      <c r="BI581" s="1">
        <v>781269.87000000011</v>
      </c>
      <c r="BJ581" s="1">
        <v>781269.87000000011</v>
      </c>
      <c r="BK581" s="1">
        <v>781269.87000000011</v>
      </c>
      <c r="BL581" s="1">
        <v>781269.87000000011</v>
      </c>
      <c r="BM581" s="1">
        <v>781269.86999999918</v>
      </c>
      <c r="BN581" s="1">
        <v>771195.09</v>
      </c>
      <c r="BO581" s="1">
        <v>771195.09</v>
      </c>
      <c r="BP581" s="1">
        <v>771195.09000000008</v>
      </c>
      <c r="BQ581" s="1">
        <v>771195.08999999985</v>
      </c>
      <c r="BR581" s="1">
        <v>771195.09000000032</v>
      </c>
      <c r="BS581" s="1">
        <v>771195.08999999985</v>
      </c>
      <c r="BT581" s="1">
        <v>771195.08999999985</v>
      </c>
      <c r="BU581" s="1">
        <v>771195.08999999985</v>
      </c>
      <c r="BV581" s="1">
        <v>771195.08999999985</v>
      </c>
      <c r="BW581" s="1">
        <v>771195.09000000078</v>
      </c>
      <c r="BX581" s="1">
        <v>771195.08999999985</v>
      </c>
      <c r="BY581" s="1">
        <v>771195.08999999985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-107895.83</v>
      </c>
      <c r="CP581" s="1">
        <v>0</v>
      </c>
      <c r="CQ581" s="1">
        <v>0</v>
      </c>
      <c r="CR581" s="1">
        <v>0</v>
      </c>
      <c r="CX581" s="1">
        <v>781269.86921717587</v>
      </c>
      <c r="CY581" s="1">
        <v>781269.86921717587</v>
      </c>
      <c r="CZ581" s="1">
        <v>781269.86921717587</v>
      </c>
      <c r="DA581" s="1">
        <v>781269.86921717587</v>
      </c>
      <c r="DB581" s="1">
        <v>781269.86921717587</v>
      </c>
      <c r="DC581" s="1">
        <v>781269.86921717587</v>
      </c>
      <c r="DD581" s="1">
        <v>781269.86921717587</v>
      </c>
      <c r="DE581" s="1">
        <v>781269.86921717587</v>
      </c>
      <c r="DF581" s="1">
        <v>781269.86921717587</v>
      </c>
      <c r="DG581" s="1">
        <v>781269.86921717587</v>
      </c>
      <c r="DH581" s="1">
        <v>781269.86921717587</v>
      </c>
      <c r="DI581" s="1">
        <v>781269.86921717587</v>
      </c>
      <c r="DJ581" s="1">
        <v>781269.87</v>
      </c>
      <c r="DK581" s="1">
        <v>781269.87</v>
      </c>
      <c r="DL581" s="1">
        <v>781269.86999999988</v>
      </c>
      <c r="DM581" s="1">
        <v>781269.87000000011</v>
      </c>
      <c r="DN581" s="1">
        <v>781269.87000000011</v>
      </c>
      <c r="DO581" s="1">
        <v>781269.86999999965</v>
      </c>
      <c r="DP581" s="1">
        <v>781269.87000000011</v>
      </c>
      <c r="DQ581" s="1">
        <v>781269.87000000011</v>
      </c>
      <c r="DR581" s="1">
        <v>781269.87000000011</v>
      </c>
      <c r="DS581" s="1">
        <v>781269.87000000011</v>
      </c>
      <c r="DT581" s="1">
        <v>781269.87000000011</v>
      </c>
      <c r="DU581" s="1">
        <v>781269.86999999918</v>
      </c>
      <c r="DV581" s="1">
        <v>771195.09</v>
      </c>
      <c r="DW581" s="1">
        <v>771195.09</v>
      </c>
      <c r="DX581" s="1">
        <v>771195.09000000008</v>
      </c>
      <c r="DY581" s="1">
        <v>771195.08999999985</v>
      </c>
      <c r="DZ581" s="1">
        <v>771195.09000000032</v>
      </c>
      <c r="EA581" s="1">
        <v>771195.08999999985</v>
      </c>
      <c r="EB581" s="1">
        <v>771195.08999999985</v>
      </c>
      <c r="EC581" s="1">
        <v>771195.08999999985</v>
      </c>
      <c r="ED581" s="1">
        <v>771195.08999999985</v>
      </c>
      <c r="EE581" s="1">
        <v>771195.09000000078</v>
      </c>
      <c r="EF581" s="1">
        <v>771195.08999999985</v>
      </c>
      <c r="EG581" s="1">
        <v>771195.08999999985</v>
      </c>
      <c r="EH581" s="1">
        <v>771195.09</v>
      </c>
      <c r="EI581" s="1">
        <v>771195.09</v>
      </c>
      <c r="EJ581" s="1">
        <v>771195.09000000008</v>
      </c>
      <c r="EK581" s="1">
        <v>771195.08999999985</v>
      </c>
      <c r="EL581" s="1">
        <v>771195.09000000032</v>
      </c>
      <c r="EM581" s="1">
        <v>771195.08999999985</v>
      </c>
      <c r="EN581" s="1">
        <v>771195.08999999985</v>
      </c>
      <c r="EO581" s="1">
        <v>771195.08999999985</v>
      </c>
      <c r="EP581" s="1">
        <v>771195.08999999985</v>
      </c>
      <c r="EQ581" s="4">
        <v>771195.09000000078</v>
      </c>
      <c r="ER581" s="1">
        <v>771195.08999999985</v>
      </c>
      <c r="ES581" s="35">
        <v>771195.08999999985</v>
      </c>
      <c r="ET581" s="1">
        <v>771195.09342221229</v>
      </c>
      <c r="EU581" s="1">
        <v>771195.09342221229</v>
      </c>
      <c r="EV581" s="1">
        <v>771195.09342221229</v>
      </c>
      <c r="EW581" s="1">
        <v>771195.09342221229</v>
      </c>
      <c r="EX581" s="1">
        <v>771195.09342221229</v>
      </c>
      <c r="EY581" s="1">
        <v>771195.09342221229</v>
      </c>
      <c r="EZ581" s="1">
        <v>771195.09342221229</v>
      </c>
      <c r="FA581" s="1">
        <v>771195.09342221229</v>
      </c>
      <c r="FB581" s="1">
        <v>771195.09342221229</v>
      </c>
      <c r="FC581" s="1">
        <v>771195.09342221229</v>
      </c>
      <c r="FD581" s="1">
        <v>771195.09342221229</v>
      </c>
      <c r="FE581" s="1">
        <v>771195.09342221229</v>
      </c>
      <c r="FF581" s="35">
        <v>0</v>
      </c>
      <c r="FG581" s="35">
        <v>0</v>
      </c>
      <c r="FH581" s="35">
        <v>0</v>
      </c>
      <c r="FI581" s="35">
        <v>0</v>
      </c>
      <c r="FJ581" s="35">
        <v>0</v>
      </c>
      <c r="FK581" s="35">
        <v>0</v>
      </c>
      <c r="FL581" s="35">
        <v>0</v>
      </c>
      <c r="FM581" s="35">
        <v>0</v>
      </c>
      <c r="FN581" s="35">
        <v>0</v>
      </c>
      <c r="FO581" s="35">
        <v>0</v>
      </c>
      <c r="FP581" s="35">
        <v>0</v>
      </c>
      <c r="FQ581" s="35">
        <v>0</v>
      </c>
      <c r="FR581" s="1">
        <f>SUMIF('[1]2026B and 2026F Details'!$AU:$AU,[1]GAE!$HZ581,'[1]2026B and 2026F Details'!DV:DV)</f>
        <v>0</v>
      </c>
      <c r="FS581" s="1">
        <f>SUMIF('[1]2026B and 2026F Details'!$AU:$AU,[1]GAE!$HZ581,'[1]2026B and 2026F Details'!DW:DW)</f>
        <v>0</v>
      </c>
      <c r="FT581" s="1">
        <f>SUMIF('[1]2026B and 2026F Details'!$AU:$AU,[1]GAE!$HZ581,'[1]2026B and 2026F Details'!DX:DX)</f>
        <v>0</v>
      </c>
      <c r="FU581" s="1">
        <f>SUMIF('[1]2026B and 2026F Details'!$AU:$AU,[1]GAE!$HZ581,'[1]2026B and 2026F Details'!DY:DY)</f>
        <v>0</v>
      </c>
      <c r="FV581" s="1">
        <f>SUMIF('[1]2026B and 2026F Details'!$AU:$AU,[1]GAE!$HZ581,'[1]2026B and 2026F Details'!DZ:DZ)</f>
        <v>0</v>
      </c>
      <c r="FW581" s="1">
        <f>SUMIF('[1]2026B and 2026F Details'!$AU:$AU,[1]GAE!$HZ581,'[1]2026B and 2026F Details'!EA:EA)</f>
        <v>0</v>
      </c>
      <c r="FX581" s="1">
        <f>SUMIF('[1]2026B and 2026F Details'!$AU:$AU,[1]GAE!$HZ581,'[1]2026B and 2026F Details'!EB:EB)</f>
        <v>0</v>
      </c>
      <c r="FY581" s="1">
        <f>SUMIF('[1]2026B and 2026F Details'!$AU:$AU,[1]GAE!$HZ581,'[1]2026B and 2026F Details'!EC:EC)</f>
        <v>0</v>
      </c>
      <c r="FZ581" s="1">
        <f>SUMIF('[1]2026B and 2026F Details'!$AU:$AU,[1]GAE!$HZ581,'[1]2026B and 2026F Details'!ED:ED)</f>
        <v>0</v>
      </c>
      <c r="GA581" s="1">
        <f>SUMIF('[1]2026B and 2026F Details'!$AU:$AU,[1]GAE!$HZ581,'[1]2026B and 2026F Details'!EE:EE)</f>
        <v>0</v>
      </c>
      <c r="GB581" s="1">
        <f>SUMIF('[1]2026B and 2026F Details'!$AU:$AU,[1]GAE!$HZ581,'[1]2026B and 2026F Details'!EF:EF)</f>
        <v>0</v>
      </c>
      <c r="GC581" s="1">
        <f>SUMIF('[1]2026B and 2026F Details'!$AU:$AU,[1]GAE!$HZ581,'[1]2026B and 2026F Details'!EG:EG)</f>
        <v>0</v>
      </c>
      <c r="GD581" t="s">
        <v>120</v>
      </c>
    </row>
    <row r="582" spans="1:187" x14ac:dyDescent="0.35">
      <c r="A582" t="s">
        <v>103</v>
      </c>
      <c r="B582" s="14" t="s">
        <v>114</v>
      </c>
      <c r="C582" s="6">
        <v>80111101</v>
      </c>
      <c r="D582" s="6">
        <v>61021403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>
        <v>-25</v>
      </c>
      <c r="R582" s="1">
        <v>18909.52</v>
      </c>
      <c r="S582" s="1">
        <v>0</v>
      </c>
      <c r="T582" s="1">
        <v>0</v>
      </c>
      <c r="U582" s="1">
        <v>8071.43</v>
      </c>
      <c r="V582" s="1">
        <v>10014.499999999996</v>
      </c>
      <c r="W582" s="1">
        <v>30112.770000000004</v>
      </c>
      <c r="X582" s="1">
        <v>30764.059999999998</v>
      </c>
      <c r="Y582" s="1">
        <v>81249.640000000014</v>
      </c>
      <c r="Z582" s="1">
        <v>0</v>
      </c>
      <c r="AA582" s="1">
        <v>446.42999999999302</v>
      </c>
      <c r="AB582" s="1">
        <v>413608.92000000004</v>
      </c>
      <c r="AC582" s="1">
        <v>0</v>
      </c>
      <c r="AD582" s="1">
        <v>36289.29</v>
      </c>
      <c r="AE582" s="1">
        <v>151184.84</v>
      </c>
      <c r="AF582" s="1">
        <v>18455.179999999993</v>
      </c>
      <c r="AG582" s="1">
        <v>12145.880000000005</v>
      </c>
      <c r="AH582" s="1">
        <v>42082.679999999993</v>
      </c>
      <c r="AI582" s="1">
        <v>65760.710000000021</v>
      </c>
      <c r="AJ582" s="1">
        <v>-57828.22000000003</v>
      </c>
      <c r="AK582" s="1">
        <v>94938.93</v>
      </c>
      <c r="AL582" s="1">
        <v>34152</v>
      </c>
      <c r="AM582" s="1">
        <v>33887.119999999995</v>
      </c>
      <c r="AN582" s="1">
        <v>-52336.919999999984</v>
      </c>
      <c r="AO582" s="1">
        <v>0</v>
      </c>
      <c r="AP582" s="1">
        <v>-4330.3599999999997</v>
      </c>
      <c r="AQ582" s="1">
        <v>446.39999999999964</v>
      </c>
      <c r="AR582" s="1">
        <v>0</v>
      </c>
      <c r="AS582" s="1">
        <v>669.63999999999987</v>
      </c>
      <c r="AT582" s="1">
        <v>0</v>
      </c>
      <c r="AU582" s="1">
        <v>0</v>
      </c>
      <c r="AV582" s="1">
        <v>0</v>
      </c>
      <c r="AW582" s="1">
        <v>7348.2100000000009</v>
      </c>
      <c r="AX582" s="1">
        <v>21578.57</v>
      </c>
      <c r="AY582" s="1">
        <v>12750</v>
      </c>
      <c r="AZ582" s="1">
        <v>4039223.06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30000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-141366.07</v>
      </c>
      <c r="CO582" s="1">
        <v>0</v>
      </c>
      <c r="CP582" s="1">
        <v>0</v>
      </c>
      <c r="CQ582" s="1">
        <v>0</v>
      </c>
      <c r="CR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30000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4">
        <v>0</v>
      </c>
      <c r="ER582" s="1">
        <v>0</v>
      </c>
      <c r="ES582" s="35">
        <v>0</v>
      </c>
      <c r="ET582" s="1">
        <v>0</v>
      </c>
      <c r="EU582" s="1">
        <v>0</v>
      </c>
      <c r="EV582" s="1">
        <v>0</v>
      </c>
      <c r="EW582" s="1">
        <v>0</v>
      </c>
      <c r="EX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f>SUMIF('[1]2026B and 2026F Details'!$AU:$AU,[1]GAE!$HZ582,'[1]2026B and 2026F Details'!DV:DV)</f>
        <v>0</v>
      </c>
      <c r="FS582" s="1">
        <f>SUMIF('[1]2026B and 2026F Details'!$AU:$AU,[1]GAE!$HZ582,'[1]2026B and 2026F Details'!DW:DW)</f>
        <v>0</v>
      </c>
      <c r="FT582" s="1">
        <f>SUMIF('[1]2026B and 2026F Details'!$AU:$AU,[1]GAE!$HZ582,'[1]2026B and 2026F Details'!DX:DX)</f>
        <v>0</v>
      </c>
      <c r="FU582" s="1">
        <f>SUMIF('[1]2026B and 2026F Details'!$AU:$AU,[1]GAE!$HZ582,'[1]2026B and 2026F Details'!DY:DY)</f>
        <v>0</v>
      </c>
      <c r="FV582" s="1">
        <f>SUMIF('[1]2026B and 2026F Details'!$AU:$AU,[1]GAE!$HZ582,'[1]2026B and 2026F Details'!DZ:DZ)</f>
        <v>0</v>
      </c>
      <c r="FW582" s="1">
        <f>SUMIF('[1]2026B and 2026F Details'!$AU:$AU,[1]GAE!$HZ582,'[1]2026B and 2026F Details'!EA:EA)</f>
        <v>0</v>
      </c>
      <c r="FX582" s="1">
        <f>SUMIF('[1]2026B and 2026F Details'!$AU:$AU,[1]GAE!$HZ582,'[1]2026B and 2026F Details'!EB:EB)</f>
        <v>0</v>
      </c>
      <c r="FY582" s="1">
        <f>SUMIF('[1]2026B and 2026F Details'!$AU:$AU,[1]GAE!$HZ582,'[1]2026B and 2026F Details'!EC:EC)</f>
        <v>0</v>
      </c>
      <c r="FZ582" s="1">
        <f>SUMIF('[1]2026B and 2026F Details'!$AU:$AU,[1]GAE!$HZ582,'[1]2026B and 2026F Details'!ED:ED)</f>
        <v>0</v>
      </c>
      <c r="GA582" s="1">
        <f>SUMIF('[1]2026B and 2026F Details'!$AU:$AU,[1]GAE!$HZ582,'[1]2026B and 2026F Details'!EE:EE)</f>
        <v>0</v>
      </c>
      <c r="GB582" s="1">
        <f>SUMIF('[1]2026B and 2026F Details'!$AU:$AU,[1]GAE!$HZ582,'[1]2026B and 2026F Details'!EF:EF)</f>
        <v>0</v>
      </c>
      <c r="GC582" s="1">
        <f>SUMIF('[1]2026B and 2026F Details'!$AU:$AU,[1]GAE!$HZ582,'[1]2026B and 2026F Details'!EG:EG)</f>
        <v>0</v>
      </c>
      <c r="GD582" t="s">
        <v>115</v>
      </c>
      <c r="GE582" t="s">
        <v>118</v>
      </c>
    </row>
    <row r="583" spans="1:187" x14ac:dyDescent="0.35">
      <c r="A583" t="s">
        <v>103</v>
      </c>
      <c r="B583" s="14" t="s">
        <v>114</v>
      </c>
      <c r="C583" s="6">
        <v>81111101</v>
      </c>
      <c r="D583" s="6">
        <v>61021403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>
        <v>0</v>
      </c>
      <c r="R583" s="1">
        <v>28490.57</v>
      </c>
      <c r="S583" s="1">
        <v>0</v>
      </c>
      <c r="T583" s="1">
        <v>9000</v>
      </c>
      <c r="U583" s="1">
        <v>4151.7900000000009</v>
      </c>
      <c r="V583" s="1">
        <v>43356.86</v>
      </c>
      <c r="W583" s="1">
        <v>80070.889999999985</v>
      </c>
      <c r="X583" s="1">
        <v>56964.280000000028</v>
      </c>
      <c r="Y583" s="1">
        <v>4285.7099999999919</v>
      </c>
      <c r="Z583" s="1">
        <v>0</v>
      </c>
      <c r="AA583" s="1">
        <v>0</v>
      </c>
      <c r="AB583" s="1">
        <v>37530.860000000015</v>
      </c>
      <c r="AC583" s="1">
        <v>0</v>
      </c>
      <c r="AD583" s="1">
        <v>1714.29</v>
      </c>
      <c r="AE583" s="1">
        <v>4770.25</v>
      </c>
      <c r="AF583" s="1">
        <v>0</v>
      </c>
      <c r="AG583" s="1">
        <v>0</v>
      </c>
      <c r="AH583" s="1">
        <v>0</v>
      </c>
      <c r="AI583" s="1">
        <v>4023.21</v>
      </c>
      <c r="AJ583" s="1">
        <v>11830.27</v>
      </c>
      <c r="AK583" s="1">
        <v>43218.569999999992</v>
      </c>
      <c r="AL583" s="1">
        <v>8.999999999650754E-2</v>
      </c>
      <c r="AM583" s="1">
        <v>892.86000000000058</v>
      </c>
      <c r="AN583" s="1">
        <v>197106.99000000005</v>
      </c>
      <c r="AO583" s="1">
        <v>0</v>
      </c>
      <c r="AP583" s="1">
        <v>223.21</v>
      </c>
      <c r="AQ583" s="1">
        <v>3390</v>
      </c>
      <c r="AR583" s="1">
        <v>0</v>
      </c>
      <c r="AS583" s="1">
        <v>223.21000000000004</v>
      </c>
      <c r="AT583" s="1">
        <v>0</v>
      </c>
      <c r="AU583" s="1">
        <v>0</v>
      </c>
      <c r="AV583" s="1">
        <v>13626.24</v>
      </c>
      <c r="AW583" s="1">
        <v>11357.14</v>
      </c>
      <c r="AX583" s="1">
        <v>76901.58</v>
      </c>
      <c r="AY583" s="1">
        <v>1700.8499999999913</v>
      </c>
      <c r="AZ583" s="1">
        <v>22757.410000000003</v>
      </c>
      <c r="BA583" s="1">
        <v>0</v>
      </c>
      <c r="BB583" s="1">
        <v>-1750</v>
      </c>
      <c r="BC583" s="1">
        <v>1750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-1750</v>
      </c>
      <c r="DK583" s="1">
        <v>1750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4">
        <v>0</v>
      </c>
      <c r="ER583" s="1">
        <v>0</v>
      </c>
      <c r="ES583" s="35">
        <v>0</v>
      </c>
      <c r="ET583" s="1">
        <v>0</v>
      </c>
      <c r="EU583" s="1">
        <v>0</v>
      </c>
      <c r="EV583" s="1">
        <v>0</v>
      </c>
      <c r="EW583" s="1">
        <v>0</v>
      </c>
      <c r="EX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f>SUMIF('[1]2026B and 2026F Details'!$AU:$AU,[1]GAE!$HZ583,'[1]2026B and 2026F Details'!DV:DV)</f>
        <v>0</v>
      </c>
      <c r="FS583" s="1">
        <f>SUMIF('[1]2026B and 2026F Details'!$AU:$AU,[1]GAE!$HZ583,'[1]2026B and 2026F Details'!DW:DW)</f>
        <v>0</v>
      </c>
      <c r="FT583" s="1">
        <f>SUMIF('[1]2026B and 2026F Details'!$AU:$AU,[1]GAE!$HZ583,'[1]2026B and 2026F Details'!DX:DX)</f>
        <v>0</v>
      </c>
      <c r="FU583" s="1">
        <f>SUMIF('[1]2026B and 2026F Details'!$AU:$AU,[1]GAE!$HZ583,'[1]2026B and 2026F Details'!DY:DY)</f>
        <v>0</v>
      </c>
      <c r="FV583" s="1">
        <f>SUMIF('[1]2026B and 2026F Details'!$AU:$AU,[1]GAE!$HZ583,'[1]2026B and 2026F Details'!DZ:DZ)</f>
        <v>0</v>
      </c>
      <c r="FW583" s="1">
        <f>SUMIF('[1]2026B and 2026F Details'!$AU:$AU,[1]GAE!$HZ583,'[1]2026B and 2026F Details'!EA:EA)</f>
        <v>0</v>
      </c>
      <c r="FX583" s="1">
        <f>SUMIF('[1]2026B and 2026F Details'!$AU:$AU,[1]GAE!$HZ583,'[1]2026B and 2026F Details'!EB:EB)</f>
        <v>0</v>
      </c>
      <c r="FY583" s="1">
        <f>SUMIF('[1]2026B and 2026F Details'!$AU:$AU,[1]GAE!$HZ583,'[1]2026B and 2026F Details'!EC:EC)</f>
        <v>0</v>
      </c>
      <c r="FZ583" s="1">
        <f>SUMIF('[1]2026B and 2026F Details'!$AU:$AU,[1]GAE!$HZ583,'[1]2026B and 2026F Details'!ED:ED)</f>
        <v>0</v>
      </c>
      <c r="GA583" s="1">
        <f>SUMIF('[1]2026B and 2026F Details'!$AU:$AU,[1]GAE!$HZ583,'[1]2026B and 2026F Details'!EE:EE)</f>
        <v>0</v>
      </c>
      <c r="GB583" s="1">
        <f>SUMIF('[1]2026B and 2026F Details'!$AU:$AU,[1]GAE!$HZ583,'[1]2026B and 2026F Details'!EF:EF)</f>
        <v>0</v>
      </c>
      <c r="GC583" s="1">
        <f>SUMIF('[1]2026B and 2026F Details'!$AU:$AU,[1]GAE!$HZ583,'[1]2026B and 2026F Details'!EG:EG)</f>
        <v>0</v>
      </c>
      <c r="GD583" t="s">
        <v>115</v>
      </c>
      <c r="GE583" t="s">
        <v>118</v>
      </c>
    </row>
    <row r="584" spans="1:187" x14ac:dyDescent="0.35">
      <c r="A584" t="s">
        <v>103</v>
      </c>
      <c r="B584" s="14" t="s">
        <v>114</v>
      </c>
      <c r="C584" s="6">
        <v>90122101</v>
      </c>
      <c r="D584" s="6">
        <v>61021403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>
        <v>-245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521983.33333333331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X584" s="1">
        <v>521983.33333333331</v>
      </c>
      <c r="CY584" s="1">
        <v>69783.333333333343</v>
      </c>
      <c r="CZ584" s="1">
        <v>49783.333333333336</v>
      </c>
      <c r="DA584" s="1">
        <v>179783.33333333334</v>
      </c>
      <c r="DB584" s="1">
        <v>59783.333333333336</v>
      </c>
      <c r="DC584" s="1">
        <v>64783.333333333336</v>
      </c>
      <c r="DD584" s="1">
        <v>54783.333333333336</v>
      </c>
      <c r="DE584" s="1">
        <v>159783.33333333334</v>
      </c>
      <c r="DF584" s="1">
        <v>29783.333333333332</v>
      </c>
      <c r="DG584" s="1">
        <v>44783.333333333336</v>
      </c>
      <c r="DH584" s="1">
        <v>59783.333333333336</v>
      </c>
      <c r="DI584" s="1">
        <v>29783.333333333332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0</v>
      </c>
      <c r="EQ584" s="4">
        <v>0</v>
      </c>
      <c r="ER584" s="1">
        <v>0</v>
      </c>
      <c r="ES584" s="35">
        <v>0</v>
      </c>
      <c r="ET584" s="1">
        <v>0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f>SUMIF('[1]2026B and 2026F Details'!$AU:$AU,[1]GAE!$HZ584,'[1]2026B and 2026F Details'!DV:DV)</f>
        <v>0</v>
      </c>
      <c r="FS584" s="1">
        <f>SUMIF('[1]2026B and 2026F Details'!$AU:$AU,[1]GAE!$HZ584,'[1]2026B and 2026F Details'!DW:DW)</f>
        <v>0</v>
      </c>
      <c r="FT584" s="1">
        <f>SUMIF('[1]2026B and 2026F Details'!$AU:$AU,[1]GAE!$HZ584,'[1]2026B and 2026F Details'!DX:DX)</f>
        <v>0</v>
      </c>
      <c r="FU584" s="1">
        <f>SUMIF('[1]2026B and 2026F Details'!$AU:$AU,[1]GAE!$HZ584,'[1]2026B and 2026F Details'!DY:DY)</f>
        <v>0</v>
      </c>
      <c r="FV584" s="1">
        <f>SUMIF('[1]2026B and 2026F Details'!$AU:$AU,[1]GAE!$HZ584,'[1]2026B and 2026F Details'!DZ:DZ)</f>
        <v>0</v>
      </c>
      <c r="FW584" s="1">
        <f>SUMIF('[1]2026B and 2026F Details'!$AU:$AU,[1]GAE!$HZ584,'[1]2026B and 2026F Details'!EA:EA)</f>
        <v>0</v>
      </c>
      <c r="FX584" s="1">
        <f>SUMIF('[1]2026B and 2026F Details'!$AU:$AU,[1]GAE!$HZ584,'[1]2026B and 2026F Details'!EB:EB)</f>
        <v>0</v>
      </c>
      <c r="FY584" s="1">
        <f>SUMIF('[1]2026B and 2026F Details'!$AU:$AU,[1]GAE!$HZ584,'[1]2026B and 2026F Details'!EC:EC)</f>
        <v>0</v>
      </c>
      <c r="FZ584" s="1">
        <f>SUMIF('[1]2026B and 2026F Details'!$AU:$AU,[1]GAE!$HZ584,'[1]2026B and 2026F Details'!ED:ED)</f>
        <v>0</v>
      </c>
      <c r="GA584" s="1">
        <f>SUMIF('[1]2026B and 2026F Details'!$AU:$AU,[1]GAE!$HZ584,'[1]2026B and 2026F Details'!EE:EE)</f>
        <v>0</v>
      </c>
      <c r="GB584" s="1">
        <f>SUMIF('[1]2026B and 2026F Details'!$AU:$AU,[1]GAE!$HZ584,'[1]2026B and 2026F Details'!EF:EF)</f>
        <v>0</v>
      </c>
      <c r="GC584" s="1">
        <f>SUMIF('[1]2026B and 2026F Details'!$AU:$AU,[1]GAE!$HZ584,'[1]2026B and 2026F Details'!EG:EG)</f>
        <v>0</v>
      </c>
      <c r="GD584" t="s">
        <v>115</v>
      </c>
      <c r="GE584" t="s">
        <v>118</v>
      </c>
    </row>
    <row r="585" spans="1:187" x14ac:dyDescent="0.35">
      <c r="A585" t="s">
        <v>103</v>
      </c>
      <c r="B585" s="14" t="s">
        <v>114</v>
      </c>
      <c r="C585" s="6">
        <v>90314101</v>
      </c>
      <c r="D585" s="6">
        <v>61021403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>
        <v>-245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4">
        <v>0</v>
      </c>
      <c r="ER585" s="1">
        <v>0</v>
      </c>
      <c r="ES585" s="35">
        <v>0</v>
      </c>
      <c r="ET585" s="1">
        <v>0</v>
      </c>
      <c r="EU585" s="1">
        <v>0</v>
      </c>
      <c r="EV585" s="1">
        <v>0</v>
      </c>
      <c r="EW585" s="1">
        <v>0</v>
      </c>
      <c r="EX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f>SUMIF('[1]2026B and 2026F Details'!$AU:$AU,[1]GAE!$HZ585,'[1]2026B and 2026F Details'!DV:DV)</f>
        <v>0</v>
      </c>
      <c r="FS585" s="1">
        <f>SUMIF('[1]2026B and 2026F Details'!$AU:$AU,[1]GAE!$HZ585,'[1]2026B and 2026F Details'!DW:DW)</f>
        <v>0</v>
      </c>
      <c r="FT585" s="1">
        <f>SUMIF('[1]2026B and 2026F Details'!$AU:$AU,[1]GAE!$HZ585,'[1]2026B and 2026F Details'!DX:DX)</f>
        <v>0</v>
      </c>
      <c r="FU585" s="1">
        <f>SUMIF('[1]2026B and 2026F Details'!$AU:$AU,[1]GAE!$HZ585,'[1]2026B and 2026F Details'!DY:DY)</f>
        <v>0</v>
      </c>
      <c r="FV585" s="1">
        <f>SUMIF('[1]2026B and 2026F Details'!$AU:$AU,[1]GAE!$HZ585,'[1]2026B and 2026F Details'!DZ:DZ)</f>
        <v>0</v>
      </c>
      <c r="FW585" s="1">
        <f>SUMIF('[1]2026B and 2026F Details'!$AU:$AU,[1]GAE!$HZ585,'[1]2026B and 2026F Details'!EA:EA)</f>
        <v>0</v>
      </c>
      <c r="FX585" s="1">
        <f>SUMIF('[1]2026B and 2026F Details'!$AU:$AU,[1]GAE!$HZ585,'[1]2026B and 2026F Details'!EB:EB)</f>
        <v>0</v>
      </c>
      <c r="FY585" s="1">
        <f>SUMIF('[1]2026B and 2026F Details'!$AU:$AU,[1]GAE!$HZ585,'[1]2026B and 2026F Details'!EC:EC)</f>
        <v>0</v>
      </c>
      <c r="FZ585" s="1">
        <f>SUMIF('[1]2026B and 2026F Details'!$AU:$AU,[1]GAE!$HZ585,'[1]2026B and 2026F Details'!ED:ED)</f>
        <v>0</v>
      </c>
      <c r="GA585" s="1">
        <f>SUMIF('[1]2026B and 2026F Details'!$AU:$AU,[1]GAE!$HZ585,'[1]2026B and 2026F Details'!EE:EE)</f>
        <v>0</v>
      </c>
      <c r="GB585" s="1">
        <f>SUMIF('[1]2026B and 2026F Details'!$AU:$AU,[1]GAE!$HZ585,'[1]2026B and 2026F Details'!EF:EF)</f>
        <v>0</v>
      </c>
      <c r="GC585" s="1">
        <f>SUMIF('[1]2026B and 2026F Details'!$AU:$AU,[1]GAE!$HZ585,'[1]2026B and 2026F Details'!EG:EG)</f>
        <v>0</v>
      </c>
      <c r="GD585" t="s">
        <v>115</v>
      </c>
      <c r="GE585" t="s">
        <v>118</v>
      </c>
    </row>
    <row r="586" spans="1:187" x14ac:dyDescent="0.35">
      <c r="A586" t="s">
        <v>103</v>
      </c>
      <c r="B586" s="14" t="s">
        <v>158</v>
      </c>
      <c r="C586" s="6">
        <v>80313101</v>
      </c>
      <c r="D586" s="6">
        <v>61011101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3571.42</v>
      </c>
      <c r="Z586" s="1">
        <v>0</v>
      </c>
      <c r="AA586" s="1">
        <v>0</v>
      </c>
      <c r="AB586" s="1">
        <v>37499.910000000003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21428.52</v>
      </c>
      <c r="AI586" s="1">
        <v>5357.130000000001</v>
      </c>
      <c r="AJ586" s="1">
        <v>0</v>
      </c>
      <c r="AK586" s="1">
        <v>10714.260000000002</v>
      </c>
      <c r="AL586" s="1">
        <v>5357.1299999999974</v>
      </c>
      <c r="AM586" s="1">
        <v>5357.1299999999974</v>
      </c>
      <c r="AN586" s="1">
        <v>5357.1300000000047</v>
      </c>
      <c r="AO586" s="1">
        <v>3571.42</v>
      </c>
      <c r="AP586" s="1">
        <v>0</v>
      </c>
      <c r="AQ586" s="1">
        <v>0</v>
      </c>
      <c r="AR586" s="1">
        <v>8035.7099999999991</v>
      </c>
      <c r="AS586" s="1">
        <v>1785.7100000000009</v>
      </c>
      <c r="AT586" s="1">
        <v>0</v>
      </c>
      <c r="AU586" s="1">
        <v>0</v>
      </c>
      <c r="AV586" s="1">
        <v>55357.14</v>
      </c>
      <c r="AW586" s="1">
        <v>0</v>
      </c>
      <c r="AX586" s="1">
        <v>29464.28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0</v>
      </c>
      <c r="EK586" s="1">
        <v>0</v>
      </c>
      <c r="EL586" s="1">
        <v>0</v>
      </c>
      <c r="EM586" s="1">
        <v>0</v>
      </c>
      <c r="EN586" s="1">
        <v>0</v>
      </c>
      <c r="EO586" s="1">
        <v>0</v>
      </c>
      <c r="EP586" s="1">
        <v>0</v>
      </c>
      <c r="EQ586" s="4">
        <v>0</v>
      </c>
      <c r="ER586" s="1">
        <v>0</v>
      </c>
      <c r="ES586" s="35"/>
      <c r="ET586" s="1">
        <v>0</v>
      </c>
      <c r="EU586" s="1">
        <v>0</v>
      </c>
      <c r="EV586" s="1">
        <v>0</v>
      </c>
      <c r="EW586" s="1">
        <v>0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f>SUMIF('[1]2026B and 2026F Details'!$AU:$AU,[1]GAE!$HZ586,'[1]2026B and 2026F Details'!DV:DV)</f>
        <v>0</v>
      </c>
      <c r="FS586" s="1">
        <f>SUMIF('[1]2026B and 2026F Details'!$AU:$AU,[1]GAE!$HZ586,'[1]2026B and 2026F Details'!DW:DW)</f>
        <v>0</v>
      </c>
      <c r="FT586" s="1">
        <f>SUMIF('[1]2026B and 2026F Details'!$AU:$AU,[1]GAE!$HZ586,'[1]2026B and 2026F Details'!DX:DX)</f>
        <v>0</v>
      </c>
      <c r="FU586" s="1">
        <f>SUMIF('[1]2026B and 2026F Details'!$AU:$AU,[1]GAE!$HZ586,'[1]2026B and 2026F Details'!DY:DY)</f>
        <v>0</v>
      </c>
      <c r="FV586" s="1">
        <f>SUMIF('[1]2026B and 2026F Details'!$AU:$AU,[1]GAE!$HZ586,'[1]2026B and 2026F Details'!DZ:DZ)</f>
        <v>0</v>
      </c>
      <c r="FW586" s="1">
        <f>SUMIF('[1]2026B and 2026F Details'!$AU:$AU,[1]GAE!$HZ586,'[1]2026B and 2026F Details'!EA:EA)</f>
        <v>0</v>
      </c>
      <c r="FX586" s="1">
        <f>SUMIF('[1]2026B and 2026F Details'!$AU:$AU,[1]GAE!$HZ586,'[1]2026B and 2026F Details'!EB:EB)</f>
        <v>0</v>
      </c>
      <c r="FY586" s="1">
        <f>SUMIF('[1]2026B and 2026F Details'!$AU:$AU,[1]GAE!$HZ586,'[1]2026B and 2026F Details'!EC:EC)</f>
        <v>0</v>
      </c>
      <c r="FZ586" s="1">
        <f>SUMIF('[1]2026B and 2026F Details'!$AU:$AU,[1]GAE!$HZ586,'[1]2026B and 2026F Details'!ED:ED)</f>
        <v>0</v>
      </c>
      <c r="GA586" s="1">
        <f>SUMIF('[1]2026B and 2026F Details'!$AU:$AU,[1]GAE!$HZ586,'[1]2026B and 2026F Details'!EE:EE)</f>
        <v>0</v>
      </c>
      <c r="GB586" s="1">
        <f>SUMIF('[1]2026B and 2026F Details'!$AU:$AU,[1]GAE!$HZ586,'[1]2026B and 2026F Details'!EF:EF)</f>
        <v>0</v>
      </c>
      <c r="GC586" s="1">
        <f>SUMIF('[1]2026B and 2026F Details'!$AU:$AU,[1]GAE!$HZ586,'[1]2026B and 2026F Details'!EG:EG)</f>
        <v>0</v>
      </c>
      <c r="GD586" t="s">
        <v>109</v>
      </c>
      <c r="GE586" t="s">
        <v>133</v>
      </c>
    </row>
    <row r="587" spans="1:187" x14ac:dyDescent="0.35">
      <c r="A587" t="s">
        <v>103</v>
      </c>
      <c r="B587" s="14" t="s">
        <v>158</v>
      </c>
      <c r="C587" s="6">
        <v>80122101</v>
      </c>
      <c r="D587" s="6">
        <v>61011199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15000</v>
      </c>
      <c r="AC587" s="1">
        <v>-1528.74</v>
      </c>
      <c r="AD587" s="1">
        <v>797.04</v>
      </c>
      <c r="AE587" s="1">
        <v>10500</v>
      </c>
      <c r="AF587" s="1">
        <v>3500</v>
      </c>
      <c r="AG587" s="1">
        <v>3500</v>
      </c>
      <c r="AH587" s="1">
        <v>3500</v>
      </c>
      <c r="AI587" s="1">
        <v>3500</v>
      </c>
      <c r="AJ587" s="1">
        <v>0</v>
      </c>
      <c r="AK587" s="1">
        <v>0</v>
      </c>
      <c r="AL587" s="1">
        <v>0</v>
      </c>
      <c r="AM587" s="1">
        <v>10000.000000000004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-0.03</v>
      </c>
      <c r="AT587" s="1">
        <v>0</v>
      </c>
      <c r="AU587" s="1">
        <v>0</v>
      </c>
      <c r="AV587" s="1">
        <v>0</v>
      </c>
      <c r="AW587" s="1">
        <v>0</v>
      </c>
      <c r="AX587" s="1">
        <v>-1.0000000000000002E-2</v>
      </c>
      <c r="AY587" s="1">
        <v>0</v>
      </c>
      <c r="AZ587" s="1">
        <v>9235.0600000000013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>
        <v>0</v>
      </c>
      <c r="EK587" s="1">
        <v>0</v>
      </c>
      <c r="EL587" s="1">
        <v>0</v>
      </c>
      <c r="EM587" s="1">
        <v>0</v>
      </c>
      <c r="EN587" s="1">
        <v>0</v>
      </c>
      <c r="EO587" s="1">
        <v>0</v>
      </c>
      <c r="EP587" s="1">
        <v>0</v>
      </c>
      <c r="EQ587" s="4">
        <v>0</v>
      </c>
      <c r="ER587" s="1">
        <v>0</v>
      </c>
      <c r="ES587" s="35"/>
      <c r="ET587" s="1">
        <v>0</v>
      </c>
      <c r="EU587" s="1">
        <v>0</v>
      </c>
      <c r="EV587" s="1">
        <v>0</v>
      </c>
      <c r="EW587" s="1">
        <v>0</v>
      </c>
      <c r="EX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f>SUMIF('[1]2026B and 2026F Details'!$AU:$AU,[1]GAE!$HZ587,'[1]2026B and 2026F Details'!DV:DV)</f>
        <v>0</v>
      </c>
      <c r="FS587" s="1">
        <f>SUMIF('[1]2026B and 2026F Details'!$AU:$AU,[1]GAE!$HZ587,'[1]2026B and 2026F Details'!DW:DW)</f>
        <v>0</v>
      </c>
      <c r="FT587" s="1">
        <f>SUMIF('[1]2026B and 2026F Details'!$AU:$AU,[1]GAE!$HZ587,'[1]2026B and 2026F Details'!DX:DX)</f>
        <v>0</v>
      </c>
      <c r="FU587" s="1">
        <f>SUMIF('[1]2026B and 2026F Details'!$AU:$AU,[1]GAE!$HZ587,'[1]2026B and 2026F Details'!DY:DY)</f>
        <v>0</v>
      </c>
      <c r="FV587" s="1">
        <f>SUMIF('[1]2026B and 2026F Details'!$AU:$AU,[1]GAE!$HZ587,'[1]2026B and 2026F Details'!DZ:DZ)</f>
        <v>0</v>
      </c>
      <c r="FW587" s="1">
        <f>SUMIF('[1]2026B and 2026F Details'!$AU:$AU,[1]GAE!$HZ587,'[1]2026B and 2026F Details'!EA:EA)</f>
        <v>0</v>
      </c>
      <c r="FX587" s="1">
        <f>SUMIF('[1]2026B and 2026F Details'!$AU:$AU,[1]GAE!$HZ587,'[1]2026B and 2026F Details'!EB:EB)</f>
        <v>0</v>
      </c>
      <c r="FY587" s="1">
        <f>SUMIF('[1]2026B and 2026F Details'!$AU:$AU,[1]GAE!$HZ587,'[1]2026B and 2026F Details'!EC:EC)</f>
        <v>0</v>
      </c>
      <c r="FZ587" s="1">
        <f>SUMIF('[1]2026B and 2026F Details'!$AU:$AU,[1]GAE!$HZ587,'[1]2026B and 2026F Details'!ED:ED)</f>
        <v>0</v>
      </c>
      <c r="GA587" s="1">
        <f>SUMIF('[1]2026B and 2026F Details'!$AU:$AU,[1]GAE!$HZ587,'[1]2026B and 2026F Details'!EE:EE)</f>
        <v>0</v>
      </c>
      <c r="GB587" s="1">
        <f>SUMIF('[1]2026B and 2026F Details'!$AU:$AU,[1]GAE!$HZ587,'[1]2026B and 2026F Details'!EF:EF)</f>
        <v>0</v>
      </c>
      <c r="GC587" s="1">
        <f>SUMIF('[1]2026B and 2026F Details'!$AU:$AU,[1]GAE!$HZ587,'[1]2026B and 2026F Details'!EG:EG)</f>
        <v>0</v>
      </c>
      <c r="GD587" t="s">
        <v>109</v>
      </c>
      <c r="GE587" t="s">
        <v>133</v>
      </c>
    </row>
    <row r="588" spans="1:187" x14ac:dyDescent="0.35">
      <c r="A588" t="s">
        <v>103</v>
      </c>
      <c r="B588" s="14" t="s">
        <v>158</v>
      </c>
      <c r="C588" s="6">
        <v>80126102</v>
      </c>
      <c r="D588" s="6">
        <v>61011199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>
        <v>0</v>
      </c>
      <c r="R588" s="1">
        <v>0</v>
      </c>
      <c r="S588" s="1">
        <v>0</v>
      </c>
      <c r="T588" s="1">
        <v>26372.77</v>
      </c>
      <c r="U588" s="1">
        <v>22949.999999999996</v>
      </c>
      <c r="V588" s="1">
        <v>22950.000000000007</v>
      </c>
      <c r="W588" s="1">
        <v>22950</v>
      </c>
      <c r="X588" s="1">
        <v>22950</v>
      </c>
      <c r="Y588" s="1">
        <v>2402.0099999999948</v>
      </c>
      <c r="Z588" s="1">
        <v>22207.420000000013</v>
      </c>
      <c r="AA588" s="1">
        <v>22508.849999999977</v>
      </c>
      <c r="AB588" s="1">
        <v>126579.91999999998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-107097.74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0</v>
      </c>
      <c r="EK588" s="1">
        <v>0</v>
      </c>
      <c r="EL588" s="1">
        <v>0</v>
      </c>
      <c r="EM588" s="1">
        <v>0</v>
      </c>
      <c r="EN588" s="1">
        <v>0</v>
      </c>
      <c r="EO588" s="1">
        <v>0</v>
      </c>
      <c r="EP588" s="1">
        <v>0</v>
      </c>
      <c r="EQ588" s="4">
        <v>0</v>
      </c>
      <c r="ER588" s="1">
        <v>0</v>
      </c>
      <c r="ES588" s="35"/>
      <c r="ET588" s="1">
        <v>0</v>
      </c>
      <c r="EU588" s="1">
        <v>0</v>
      </c>
      <c r="EV588" s="1">
        <v>0</v>
      </c>
      <c r="EW588" s="1">
        <v>0</v>
      </c>
      <c r="EX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f>SUMIF('[1]2026B and 2026F Details'!$AU:$AU,[1]GAE!$HZ588,'[1]2026B and 2026F Details'!DV:DV)</f>
        <v>0</v>
      </c>
      <c r="FS588" s="1">
        <f>SUMIF('[1]2026B and 2026F Details'!$AU:$AU,[1]GAE!$HZ588,'[1]2026B and 2026F Details'!DW:DW)</f>
        <v>0</v>
      </c>
      <c r="FT588" s="1">
        <f>SUMIF('[1]2026B and 2026F Details'!$AU:$AU,[1]GAE!$HZ588,'[1]2026B and 2026F Details'!DX:DX)</f>
        <v>0</v>
      </c>
      <c r="FU588" s="1">
        <f>SUMIF('[1]2026B and 2026F Details'!$AU:$AU,[1]GAE!$HZ588,'[1]2026B and 2026F Details'!DY:DY)</f>
        <v>0</v>
      </c>
      <c r="FV588" s="1">
        <f>SUMIF('[1]2026B and 2026F Details'!$AU:$AU,[1]GAE!$HZ588,'[1]2026B and 2026F Details'!DZ:DZ)</f>
        <v>0</v>
      </c>
      <c r="FW588" s="1">
        <f>SUMIF('[1]2026B and 2026F Details'!$AU:$AU,[1]GAE!$HZ588,'[1]2026B and 2026F Details'!EA:EA)</f>
        <v>0</v>
      </c>
      <c r="FX588" s="1">
        <f>SUMIF('[1]2026B and 2026F Details'!$AU:$AU,[1]GAE!$HZ588,'[1]2026B and 2026F Details'!EB:EB)</f>
        <v>0</v>
      </c>
      <c r="FY588" s="1">
        <f>SUMIF('[1]2026B and 2026F Details'!$AU:$AU,[1]GAE!$HZ588,'[1]2026B and 2026F Details'!EC:EC)</f>
        <v>0</v>
      </c>
      <c r="FZ588" s="1">
        <f>SUMIF('[1]2026B and 2026F Details'!$AU:$AU,[1]GAE!$HZ588,'[1]2026B and 2026F Details'!ED:ED)</f>
        <v>0</v>
      </c>
      <c r="GA588" s="1">
        <f>SUMIF('[1]2026B and 2026F Details'!$AU:$AU,[1]GAE!$HZ588,'[1]2026B and 2026F Details'!EE:EE)</f>
        <v>0</v>
      </c>
      <c r="GB588" s="1">
        <f>SUMIF('[1]2026B and 2026F Details'!$AU:$AU,[1]GAE!$HZ588,'[1]2026B and 2026F Details'!EF:EF)</f>
        <v>0</v>
      </c>
      <c r="GC588" s="1">
        <f>SUMIF('[1]2026B and 2026F Details'!$AU:$AU,[1]GAE!$HZ588,'[1]2026B and 2026F Details'!EG:EG)</f>
        <v>0</v>
      </c>
      <c r="GD588" t="s">
        <v>109</v>
      </c>
      <c r="GE588" t="s">
        <v>133</v>
      </c>
    </row>
    <row r="589" spans="1:187" x14ac:dyDescent="0.35">
      <c r="A589" t="s">
        <v>103</v>
      </c>
      <c r="B589" s="14" t="s">
        <v>158</v>
      </c>
      <c r="C589" s="6">
        <v>80312102</v>
      </c>
      <c r="D589" s="6">
        <v>61011199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1276.44</v>
      </c>
      <c r="AC589" s="1">
        <v>-130.09</v>
      </c>
      <c r="AD589" s="1">
        <v>67.819999999999993</v>
      </c>
      <c r="AE589" s="1">
        <v>319.10999999999996</v>
      </c>
      <c r="AF589" s="1">
        <v>106.37</v>
      </c>
      <c r="AG589" s="1">
        <v>106.37</v>
      </c>
      <c r="AH589" s="1">
        <v>106.37000000000006</v>
      </c>
      <c r="AI589" s="1">
        <v>106.37</v>
      </c>
      <c r="AJ589" s="1">
        <v>550.79999999999984</v>
      </c>
      <c r="AK589" s="1">
        <v>0</v>
      </c>
      <c r="AL589" s="1">
        <v>0</v>
      </c>
      <c r="AM589" s="1">
        <v>33.010000000000218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228.57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>
        <v>0</v>
      </c>
      <c r="EK589" s="1">
        <v>0</v>
      </c>
      <c r="EL589" s="1">
        <v>0</v>
      </c>
      <c r="EM589" s="1">
        <v>0</v>
      </c>
      <c r="EN589" s="1">
        <v>0</v>
      </c>
      <c r="EO589" s="1">
        <v>0</v>
      </c>
      <c r="EP589" s="1">
        <v>0</v>
      </c>
      <c r="EQ589" s="4">
        <v>0</v>
      </c>
      <c r="ER589" s="1">
        <v>0</v>
      </c>
      <c r="ES589" s="35"/>
      <c r="ET589" s="1">
        <v>0</v>
      </c>
      <c r="EU589" s="1">
        <v>0</v>
      </c>
      <c r="EV589" s="1">
        <v>0</v>
      </c>
      <c r="EW589" s="1">
        <v>0</v>
      </c>
      <c r="EX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f>SUMIF('[1]2026B and 2026F Details'!$AU:$AU,[1]GAE!$HZ589,'[1]2026B and 2026F Details'!DV:DV)</f>
        <v>0</v>
      </c>
      <c r="FS589" s="1">
        <f>SUMIF('[1]2026B and 2026F Details'!$AU:$AU,[1]GAE!$HZ589,'[1]2026B and 2026F Details'!DW:DW)</f>
        <v>0</v>
      </c>
      <c r="FT589" s="1">
        <f>SUMIF('[1]2026B and 2026F Details'!$AU:$AU,[1]GAE!$HZ589,'[1]2026B and 2026F Details'!DX:DX)</f>
        <v>0</v>
      </c>
      <c r="FU589" s="1">
        <f>SUMIF('[1]2026B and 2026F Details'!$AU:$AU,[1]GAE!$HZ589,'[1]2026B and 2026F Details'!DY:DY)</f>
        <v>0</v>
      </c>
      <c r="FV589" s="1">
        <f>SUMIF('[1]2026B and 2026F Details'!$AU:$AU,[1]GAE!$HZ589,'[1]2026B and 2026F Details'!DZ:DZ)</f>
        <v>0</v>
      </c>
      <c r="FW589" s="1">
        <f>SUMIF('[1]2026B and 2026F Details'!$AU:$AU,[1]GAE!$HZ589,'[1]2026B and 2026F Details'!EA:EA)</f>
        <v>0</v>
      </c>
      <c r="FX589" s="1">
        <f>SUMIF('[1]2026B and 2026F Details'!$AU:$AU,[1]GAE!$HZ589,'[1]2026B and 2026F Details'!EB:EB)</f>
        <v>0</v>
      </c>
      <c r="FY589" s="1">
        <f>SUMIF('[1]2026B and 2026F Details'!$AU:$AU,[1]GAE!$HZ589,'[1]2026B and 2026F Details'!EC:EC)</f>
        <v>0</v>
      </c>
      <c r="FZ589" s="1">
        <f>SUMIF('[1]2026B and 2026F Details'!$AU:$AU,[1]GAE!$HZ589,'[1]2026B and 2026F Details'!ED:ED)</f>
        <v>0</v>
      </c>
      <c r="GA589" s="1">
        <f>SUMIF('[1]2026B and 2026F Details'!$AU:$AU,[1]GAE!$HZ589,'[1]2026B and 2026F Details'!EE:EE)</f>
        <v>0</v>
      </c>
      <c r="GB589" s="1">
        <f>SUMIF('[1]2026B and 2026F Details'!$AU:$AU,[1]GAE!$HZ589,'[1]2026B and 2026F Details'!EF:EF)</f>
        <v>0</v>
      </c>
      <c r="GC589" s="1">
        <f>SUMIF('[1]2026B and 2026F Details'!$AU:$AU,[1]GAE!$HZ589,'[1]2026B and 2026F Details'!EG:EG)</f>
        <v>0</v>
      </c>
      <c r="GD589" t="s">
        <v>109</v>
      </c>
      <c r="GE589" t="s">
        <v>133</v>
      </c>
    </row>
    <row r="590" spans="1:187" x14ac:dyDescent="0.35">
      <c r="A590" t="s">
        <v>103</v>
      </c>
      <c r="B590" s="14" t="s">
        <v>158</v>
      </c>
      <c r="C590" s="6">
        <v>80319201</v>
      </c>
      <c r="D590" s="6">
        <v>61011199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30000</v>
      </c>
      <c r="AC590" s="1">
        <v>-3057.49</v>
      </c>
      <c r="AD590" s="1">
        <v>1594.0799999999997</v>
      </c>
      <c r="AE590" s="1">
        <v>15000</v>
      </c>
      <c r="AF590" s="1">
        <v>5000</v>
      </c>
      <c r="AG590" s="1">
        <v>5000</v>
      </c>
      <c r="AH590" s="1">
        <v>5000</v>
      </c>
      <c r="AI590" s="1">
        <v>4999.9999999999964</v>
      </c>
      <c r="AJ590" s="1">
        <v>25891.29</v>
      </c>
      <c r="AK590" s="1">
        <v>0</v>
      </c>
      <c r="AL590" s="1">
        <v>0</v>
      </c>
      <c r="AM590" s="1">
        <v>201.12000000000262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0.01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9342.67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J590" s="1">
        <v>0</v>
      </c>
      <c r="EK590" s="1">
        <v>0</v>
      </c>
      <c r="EL590" s="1">
        <v>0</v>
      </c>
      <c r="EM590" s="1">
        <v>0</v>
      </c>
      <c r="EN590" s="1">
        <v>0</v>
      </c>
      <c r="EO590" s="1">
        <v>0</v>
      </c>
      <c r="EP590" s="1">
        <v>0</v>
      </c>
      <c r="EQ590" s="4">
        <v>0</v>
      </c>
      <c r="ER590" s="1">
        <v>0</v>
      </c>
      <c r="ES590" s="35"/>
      <c r="ET590" s="1">
        <v>0</v>
      </c>
      <c r="EU590" s="1">
        <v>0</v>
      </c>
      <c r="EV590" s="1">
        <v>0</v>
      </c>
      <c r="EW590" s="1">
        <v>0</v>
      </c>
      <c r="EX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f>SUMIF('[1]2026B and 2026F Details'!$AU:$AU,[1]GAE!$HZ590,'[1]2026B and 2026F Details'!DV:DV)</f>
        <v>0</v>
      </c>
      <c r="FS590" s="1">
        <f>SUMIF('[1]2026B and 2026F Details'!$AU:$AU,[1]GAE!$HZ590,'[1]2026B and 2026F Details'!DW:DW)</f>
        <v>0</v>
      </c>
      <c r="FT590" s="1">
        <f>SUMIF('[1]2026B and 2026F Details'!$AU:$AU,[1]GAE!$HZ590,'[1]2026B and 2026F Details'!DX:DX)</f>
        <v>0</v>
      </c>
      <c r="FU590" s="1">
        <f>SUMIF('[1]2026B and 2026F Details'!$AU:$AU,[1]GAE!$HZ590,'[1]2026B and 2026F Details'!DY:DY)</f>
        <v>0</v>
      </c>
      <c r="FV590" s="1">
        <f>SUMIF('[1]2026B and 2026F Details'!$AU:$AU,[1]GAE!$HZ590,'[1]2026B and 2026F Details'!DZ:DZ)</f>
        <v>0</v>
      </c>
      <c r="FW590" s="1">
        <f>SUMIF('[1]2026B and 2026F Details'!$AU:$AU,[1]GAE!$HZ590,'[1]2026B and 2026F Details'!EA:EA)</f>
        <v>0</v>
      </c>
      <c r="FX590" s="1">
        <f>SUMIF('[1]2026B and 2026F Details'!$AU:$AU,[1]GAE!$HZ590,'[1]2026B and 2026F Details'!EB:EB)</f>
        <v>0</v>
      </c>
      <c r="FY590" s="1">
        <f>SUMIF('[1]2026B and 2026F Details'!$AU:$AU,[1]GAE!$HZ590,'[1]2026B and 2026F Details'!EC:EC)</f>
        <v>0</v>
      </c>
      <c r="FZ590" s="1">
        <f>SUMIF('[1]2026B and 2026F Details'!$AU:$AU,[1]GAE!$HZ590,'[1]2026B and 2026F Details'!ED:ED)</f>
        <v>0</v>
      </c>
      <c r="GA590" s="1">
        <f>SUMIF('[1]2026B and 2026F Details'!$AU:$AU,[1]GAE!$HZ590,'[1]2026B and 2026F Details'!EE:EE)</f>
        <v>0</v>
      </c>
      <c r="GB590" s="1">
        <f>SUMIF('[1]2026B and 2026F Details'!$AU:$AU,[1]GAE!$HZ590,'[1]2026B and 2026F Details'!EF:EF)</f>
        <v>0</v>
      </c>
      <c r="GC590" s="1">
        <f>SUMIF('[1]2026B and 2026F Details'!$AU:$AU,[1]GAE!$HZ590,'[1]2026B and 2026F Details'!EG:EG)</f>
        <v>0</v>
      </c>
      <c r="GD590" t="s">
        <v>109</v>
      </c>
      <c r="GE590" t="s">
        <v>133</v>
      </c>
    </row>
    <row r="591" spans="1:187" x14ac:dyDescent="0.35">
      <c r="A591" t="s">
        <v>103</v>
      </c>
      <c r="B591" s="14" t="s">
        <v>158</v>
      </c>
      <c r="C591" s="6">
        <v>80133102</v>
      </c>
      <c r="D591" s="6">
        <v>61031101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150</v>
      </c>
      <c r="AC591" s="1">
        <v>0</v>
      </c>
      <c r="AD591" s="1">
        <v>-150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0</v>
      </c>
      <c r="EL591" s="1">
        <v>0</v>
      </c>
      <c r="EM591" s="1">
        <v>0</v>
      </c>
      <c r="EN591" s="1">
        <v>0</v>
      </c>
      <c r="EO591" s="1">
        <v>0</v>
      </c>
      <c r="EP591" s="1">
        <v>0</v>
      </c>
      <c r="EQ591" s="4">
        <v>0</v>
      </c>
      <c r="ER591" s="1">
        <v>0</v>
      </c>
      <c r="ES591" s="35"/>
      <c r="ET591" s="1">
        <v>0</v>
      </c>
      <c r="EU591" s="1">
        <v>0</v>
      </c>
      <c r="EV591" s="1">
        <v>0</v>
      </c>
      <c r="EW591" s="1">
        <v>0</v>
      </c>
      <c r="EX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f>SUMIF('[1]2026B and 2026F Details'!$AU:$AU,[1]GAE!$HZ591,'[1]2026B and 2026F Details'!DV:DV)</f>
        <v>0</v>
      </c>
      <c r="FS591" s="1">
        <f>SUMIF('[1]2026B and 2026F Details'!$AU:$AU,[1]GAE!$HZ591,'[1]2026B and 2026F Details'!DW:DW)</f>
        <v>0</v>
      </c>
      <c r="FT591" s="1">
        <f>SUMIF('[1]2026B and 2026F Details'!$AU:$AU,[1]GAE!$HZ591,'[1]2026B and 2026F Details'!DX:DX)</f>
        <v>0</v>
      </c>
      <c r="FU591" s="1">
        <f>SUMIF('[1]2026B and 2026F Details'!$AU:$AU,[1]GAE!$HZ591,'[1]2026B and 2026F Details'!DY:DY)</f>
        <v>0</v>
      </c>
      <c r="FV591" s="1">
        <f>SUMIF('[1]2026B and 2026F Details'!$AU:$AU,[1]GAE!$HZ591,'[1]2026B and 2026F Details'!DZ:DZ)</f>
        <v>0</v>
      </c>
      <c r="FW591" s="1">
        <f>SUMIF('[1]2026B and 2026F Details'!$AU:$AU,[1]GAE!$HZ591,'[1]2026B and 2026F Details'!EA:EA)</f>
        <v>0</v>
      </c>
      <c r="FX591" s="1">
        <f>SUMIF('[1]2026B and 2026F Details'!$AU:$AU,[1]GAE!$HZ591,'[1]2026B and 2026F Details'!EB:EB)</f>
        <v>0</v>
      </c>
      <c r="FY591" s="1">
        <f>SUMIF('[1]2026B and 2026F Details'!$AU:$AU,[1]GAE!$HZ591,'[1]2026B and 2026F Details'!EC:EC)</f>
        <v>0</v>
      </c>
      <c r="FZ591" s="1">
        <f>SUMIF('[1]2026B and 2026F Details'!$AU:$AU,[1]GAE!$HZ591,'[1]2026B and 2026F Details'!ED:ED)</f>
        <v>0</v>
      </c>
      <c r="GA591" s="1">
        <f>SUMIF('[1]2026B and 2026F Details'!$AU:$AU,[1]GAE!$HZ591,'[1]2026B and 2026F Details'!EE:EE)</f>
        <v>0</v>
      </c>
      <c r="GB591" s="1">
        <f>SUMIF('[1]2026B and 2026F Details'!$AU:$AU,[1]GAE!$HZ591,'[1]2026B and 2026F Details'!EF:EF)</f>
        <v>0</v>
      </c>
      <c r="GC591" s="1">
        <f>SUMIF('[1]2026B and 2026F Details'!$AU:$AU,[1]GAE!$HZ591,'[1]2026B and 2026F Details'!EG:EG)</f>
        <v>0</v>
      </c>
      <c r="GD591" t="s">
        <v>111</v>
      </c>
    </row>
    <row r="592" spans="1:187" x14ac:dyDescent="0.35">
      <c r="A592" t="s">
        <v>103</v>
      </c>
      <c r="B592" s="14" t="s">
        <v>158</v>
      </c>
      <c r="C592" s="6">
        <v>80313101</v>
      </c>
      <c r="D592" s="6">
        <v>61051199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905.01</v>
      </c>
      <c r="Y592" s="1">
        <v>0</v>
      </c>
      <c r="Z592" s="1">
        <v>664.02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2130.4</v>
      </c>
      <c r="AG592" s="1">
        <v>0</v>
      </c>
      <c r="AH592" s="1">
        <v>0</v>
      </c>
      <c r="AI592" s="1">
        <v>-2130.4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0</v>
      </c>
      <c r="EM592" s="1">
        <v>0</v>
      </c>
      <c r="EN592" s="1">
        <v>0</v>
      </c>
      <c r="EO592" s="1">
        <v>0</v>
      </c>
      <c r="EP592" s="1">
        <v>0</v>
      </c>
      <c r="EQ592" s="4">
        <v>0</v>
      </c>
      <c r="ER592" s="1">
        <v>0</v>
      </c>
      <c r="ES592" s="35"/>
      <c r="ET592" s="1">
        <v>0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f>SUMIF('[1]2026B and 2026F Details'!$AU:$AU,[1]GAE!$HZ592,'[1]2026B and 2026F Details'!DV:DV)</f>
        <v>0</v>
      </c>
      <c r="FS592" s="1">
        <f>SUMIF('[1]2026B and 2026F Details'!$AU:$AU,[1]GAE!$HZ592,'[1]2026B and 2026F Details'!DW:DW)</f>
        <v>0</v>
      </c>
      <c r="FT592" s="1">
        <f>SUMIF('[1]2026B and 2026F Details'!$AU:$AU,[1]GAE!$HZ592,'[1]2026B and 2026F Details'!DX:DX)</f>
        <v>0</v>
      </c>
      <c r="FU592" s="1">
        <f>SUMIF('[1]2026B and 2026F Details'!$AU:$AU,[1]GAE!$HZ592,'[1]2026B and 2026F Details'!DY:DY)</f>
        <v>0</v>
      </c>
      <c r="FV592" s="1">
        <f>SUMIF('[1]2026B and 2026F Details'!$AU:$AU,[1]GAE!$HZ592,'[1]2026B and 2026F Details'!DZ:DZ)</f>
        <v>0</v>
      </c>
      <c r="FW592" s="1">
        <f>SUMIF('[1]2026B and 2026F Details'!$AU:$AU,[1]GAE!$HZ592,'[1]2026B and 2026F Details'!EA:EA)</f>
        <v>0</v>
      </c>
      <c r="FX592" s="1">
        <f>SUMIF('[1]2026B and 2026F Details'!$AU:$AU,[1]GAE!$HZ592,'[1]2026B and 2026F Details'!EB:EB)</f>
        <v>0</v>
      </c>
      <c r="FY592" s="1">
        <f>SUMIF('[1]2026B and 2026F Details'!$AU:$AU,[1]GAE!$HZ592,'[1]2026B and 2026F Details'!EC:EC)</f>
        <v>0</v>
      </c>
      <c r="FZ592" s="1">
        <f>SUMIF('[1]2026B and 2026F Details'!$AU:$AU,[1]GAE!$HZ592,'[1]2026B and 2026F Details'!ED:ED)</f>
        <v>0</v>
      </c>
      <c r="GA592" s="1">
        <f>SUMIF('[1]2026B and 2026F Details'!$AU:$AU,[1]GAE!$HZ592,'[1]2026B and 2026F Details'!EE:EE)</f>
        <v>0</v>
      </c>
      <c r="GB592" s="1">
        <f>SUMIF('[1]2026B and 2026F Details'!$AU:$AU,[1]GAE!$HZ592,'[1]2026B and 2026F Details'!EF:EF)</f>
        <v>0</v>
      </c>
      <c r="GC592" s="1">
        <f>SUMIF('[1]2026B and 2026F Details'!$AU:$AU,[1]GAE!$HZ592,'[1]2026B and 2026F Details'!EG:EG)</f>
        <v>0</v>
      </c>
      <c r="GD592" t="s">
        <v>106</v>
      </c>
      <c r="GE592" t="s">
        <v>108</v>
      </c>
    </row>
    <row r="593" spans="1:187" x14ac:dyDescent="0.35">
      <c r="A593" t="s">
        <v>103</v>
      </c>
      <c r="B593" s="14" t="s">
        <v>158</v>
      </c>
      <c r="C593" s="6">
        <v>80315201</v>
      </c>
      <c r="D593" s="6">
        <v>61051199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826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0</v>
      </c>
      <c r="EM593" s="1">
        <v>0</v>
      </c>
      <c r="EN593" s="1">
        <v>0</v>
      </c>
      <c r="EO593" s="1">
        <v>0</v>
      </c>
      <c r="EP593" s="1">
        <v>0</v>
      </c>
      <c r="EQ593" s="4">
        <v>0</v>
      </c>
      <c r="ER593" s="1">
        <v>0</v>
      </c>
      <c r="ES593" s="35"/>
      <c r="ET593" s="1">
        <v>0</v>
      </c>
      <c r="EU593" s="1">
        <v>0</v>
      </c>
      <c r="EV593" s="1">
        <v>0</v>
      </c>
      <c r="EW593" s="1">
        <v>0</v>
      </c>
      <c r="EX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f>SUMIF('[1]2026B and 2026F Details'!$AU:$AU,[1]GAE!$HZ593,'[1]2026B and 2026F Details'!DV:DV)</f>
        <v>0</v>
      </c>
      <c r="FS593" s="1">
        <f>SUMIF('[1]2026B and 2026F Details'!$AU:$AU,[1]GAE!$HZ593,'[1]2026B and 2026F Details'!DW:DW)</f>
        <v>0</v>
      </c>
      <c r="FT593" s="1">
        <f>SUMIF('[1]2026B and 2026F Details'!$AU:$AU,[1]GAE!$HZ593,'[1]2026B and 2026F Details'!DX:DX)</f>
        <v>0</v>
      </c>
      <c r="FU593" s="1">
        <f>SUMIF('[1]2026B and 2026F Details'!$AU:$AU,[1]GAE!$HZ593,'[1]2026B and 2026F Details'!DY:DY)</f>
        <v>0</v>
      </c>
      <c r="FV593" s="1">
        <f>SUMIF('[1]2026B and 2026F Details'!$AU:$AU,[1]GAE!$HZ593,'[1]2026B and 2026F Details'!DZ:DZ)</f>
        <v>0</v>
      </c>
      <c r="FW593" s="1">
        <f>SUMIF('[1]2026B and 2026F Details'!$AU:$AU,[1]GAE!$HZ593,'[1]2026B and 2026F Details'!EA:EA)</f>
        <v>0</v>
      </c>
      <c r="FX593" s="1">
        <f>SUMIF('[1]2026B and 2026F Details'!$AU:$AU,[1]GAE!$HZ593,'[1]2026B and 2026F Details'!EB:EB)</f>
        <v>0</v>
      </c>
      <c r="FY593" s="1">
        <f>SUMIF('[1]2026B and 2026F Details'!$AU:$AU,[1]GAE!$HZ593,'[1]2026B and 2026F Details'!EC:EC)</f>
        <v>0</v>
      </c>
      <c r="FZ593" s="1">
        <f>SUMIF('[1]2026B and 2026F Details'!$AU:$AU,[1]GAE!$HZ593,'[1]2026B and 2026F Details'!ED:ED)</f>
        <v>0</v>
      </c>
      <c r="GA593" s="1">
        <f>SUMIF('[1]2026B and 2026F Details'!$AU:$AU,[1]GAE!$HZ593,'[1]2026B and 2026F Details'!EE:EE)</f>
        <v>0</v>
      </c>
      <c r="GB593" s="1">
        <f>SUMIF('[1]2026B and 2026F Details'!$AU:$AU,[1]GAE!$HZ593,'[1]2026B and 2026F Details'!EF:EF)</f>
        <v>0</v>
      </c>
      <c r="GC593" s="1">
        <f>SUMIF('[1]2026B and 2026F Details'!$AU:$AU,[1]GAE!$HZ593,'[1]2026B and 2026F Details'!EG:EG)</f>
        <v>0</v>
      </c>
      <c r="GD593" t="s">
        <v>106</v>
      </c>
      <c r="GE593" t="s">
        <v>108</v>
      </c>
    </row>
    <row r="594" spans="1:187" x14ac:dyDescent="0.35">
      <c r="A594" t="s">
        <v>103</v>
      </c>
      <c r="B594" s="14" t="s">
        <v>158</v>
      </c>
      <c r="C594" s="6">
        <v>90133102</v>
      </c>
      <c r="D594" s="6">
        <v>61051199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96250</v>
      </c>
      <c r="AA594" s="1">
        <v>0</v>
      </c>
      <c r="AB594" s="1">
        <v>220000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0</v>
      </c>
      <c r="EM594" s="1">
        <v>0</v>
      </c>
      <c r="EN594" s="1">
        <v>0</v>
      </c>
      <c r="EO594" s="1">
        <v>0</v>
      </c>
      <c r="EP594" s="1">
        <v>0</v>
      </c>
      <c r="EQ594" s="4">
        <v>0</v>
      </c>
      <c r="ER594" s="1">
        <v>0</v>
      </c>
      <c r="ES594" s="35"/>
      <c r="ET594" s="1">
        <v>0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f>SUMIF('[1]2026B and 2026F Details'!$AU:$AU,[1]GAE!$HZ594,'[1]2026B and 2026F Details'!DV:DV)</f>
        <v>0</v>
      </c>
      <c r="FS594" s="1">
        <f>SUMIF('[1]2026B and 2026F Details'!$AU:$AU,[1]GAE!$HZ594,'[1]2026B and 2026F Details'!DW:DW)</f>
        <v>0</v>
      </c>
      <c r="FT594" s="1">
        <f>SUMIF('[1]2026B and 2026F Details'!$AU:$AU,[1]GAE!$HZ594,'[1]2026B and 2026F Details'!DX:DX)</f>
        <v>0</v>
      </c>
      <c r="FU594" s="1">
        <f>SUMIF('[1]2026B and 2026F Details'!$AU:$AU,[1]GAE!$HZ594,'[1]2026B and 2026F Details'!DY:DY)</f>
        <v>0</v>
      </c>
      <c r="FV594" s="1">
        <f>SUMIF('[1]2026B and 2026F Details'!$AU:$AU,[1]GAE!$HZ594,'[1]2026B and 2026F Details'!DZ:DZ)</f>
        <v>0</v>
      </c>
      <c r="FW594" s="1">
        <f>SUMIF('[1]2026B and 2026F Details'!$AU:$AU,[1]GAE!$HZ594,'[1]2026B and 2026F Details'!EA:EA)</f>
        <v>0</v>
      </c>
      <c r="FX594" s="1">
        <f>SUMIF('[1]2026B and 2026F Details'!$AU:$AU,[1]GAE!$HZ594,'[1]2026B and 2026F Details'!EB:EB)</f>
        <v>0</v>
      </c>
      <c r="FY594" s="1">
        <f>SUMIF('[1]2026B and 2026F Details'!$AU:$AU,[1]GAE!$HZ594,'[1]2026B and 2026F Details'!EC:EC)</f>
        <v>0</v>
      </c>
      <c r="FZ594" s="1">
        <f>SUMIF('[1]2026B and 2026F Details'!$AU:$AU,[1]GAE!$HZ594,'[1]2026B and 2026F Details'!ED:ED)</f>
        <v>0</v>
      </c>
      <c r="GA594" s="1">
        <f>SUMIF('[1]2026B and 2026F Details'!$AU:$AU,[1]GAE!$HZ594,'[1]2026B and 2026F Details'!EE:EE)</f>
        <v>0</v>
      </c>
      <c r="GB594" s="1">
        <f>SUMIF('[1]2026B and 2026F Details'!$AU:$AU,[1]GAE!$HZ594,'[1]2026B and 2026F Details'!EF:EF)</f>
        <v>0</v>
      </c>
      <c r="GC594" s="1">
        <f>SUMIF('[1]2026B and 2026F Details'!$AU:$AU,[1]GAE!$HZ594,'[1]2026B and 2026F Details'!EG:EG)</f>
        <v>0</v>
      </c>
      <c r="GD594" t="s">
        <v>106</v>
      </c>
      <c r="GE594" t="s">
        <v>108</v>
      </c>
    </row>
    <row r="595" spans="1:187" x14ac:dyDescent="0.35">
      <c r="A595" t="s">
        <v>103</v>
      </c>
      <c r="B595" s="14" t="s">
        <v>158</v>
      </c>
      <c r="C595" s="6">
        <v>80111205</v>
      </c>
      <c r="D595" s="6">
        <v>61061102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>
        <v>36475.9</v>
      </c>
      <c r="R595" s="1">
        <v>31321.420000000006</v>
      </c>
      <c r="S595" s="1">
        <v>26339.289999999994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0</v>
      </c>
      <c r="EL595" s="1">
        <v>0</v>
      </c>
      <c r="EM595" s="1">
        <v>0</v>
      </c>
      <c r="EN595" s="1">
        <v>0</v>
      </c>
      <c r="EO595" s="1">
        <v>0</v>
      </c>
      <c r="EP595" s="1">
        <v>0</v>
      </c>
      <c r="EQ595" s="4">
        <v>0</v>
      </c>
      <c r="ER595" s="1">
        <v>0</v>
      </c>
      <c r="ES595" s="35"/>
      <c r="ET595" s="1">
        <v>0</v>
      </c>
      <c r="EU595" s="1">
        <v>0</v>
      </c>
      <c r="EV595" s="1">
        <v>0</v>
      </c>
      <c r="EW595" s="1">
        <v>0</v>
      </c>
      <c r="EX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f>SUMIF('[1]2026B and 2026F Details'!$AU:$AU,[1]GAE!$HZ595,'[1]2026B and 2026F Details'!DV:DV)</f>
        <v>0</v>
      </c>
      <c r="FS595" s="1">
        <f>SUMIF('[1]2026B and 2026F Details'!$AU:$AU,[1]GAE!$HZ595,'[1]2026B and 2026F Details'!DW:DW)</f>
        <v>0</v>
      </c>
      <c r="FT595" s="1">
        <f>SUMIF('[1]2026B and 2026F Details'!$AU:$AU,[1]GAE!$HZ595,'[1]2026B and 2026F Details'!DX:DX)</f>
        <v>0</v>
      </c>
      <c r="FU595" s="1">
        <f>SUMIF('[1]2026B and 2026F Details'!$AU:$AU,[1]GAE!$HZ595,'[1]2026B and 2026F Details'!DY:DY)</f>
        <v>0</v>
      </c>
      <c r="FV595" s="1">
        <f>SUMIF('[1]2026B and 2026F Details'!$AU:$AU,[1]GAE!$HZ595,'[1]2026B and 2026F Details'!DZ:DZ)</f>
        <v>0</v>
      </c>
      <c r="FW595" s="1">
        <f>SUMIF('[1]2026B and 2026F Details'!$AU:$AU,[1]GAE!$HZ595,'[1]2026B and 2026F Details'!EA:EA)</f>
        <v>0</v>
      </c>
      <c r="FX595" s="1">
        <f>SUMIF('[1]2026B and 2026F Details'!$AU:$AU,[1]GAE!$HZ595,'[1]2026B and 2026F Details'!EB:EB)</f>
        <v>0</v>
      </c>
      <c r="FY595" s="1">
        <f>SUMIF('[1]2026B and 2026F Details'!$AU:$AU,[1]GAE!$HZ595,'[1]2026B and 2026F Details'!EC:EC)</f>
        <v>0</v>
      </c>
      <c r="FZ595" s="1">
        <f>SUMIF('[1]2026B and 2026F Details'!$AU:$AU,[1]GAE!$HZ595,'[1]2026B and 2026F Details'!ED:ED)</f>
        <v>0</v>
      </c>
      <c r="GA595" s="1">
        <f>SUMIF('[1]2026B and 2026F Details'!$AU:$AU,[1]GAE!$HZ595,'[1]2026B and 2026F Details'!EE:EE)</f>
        <v>0</v>
      </c>
      <c r="GB595" s="1">
        <f>SUMIF('[1]2026B and 2026F Details'!$AU:$AU,[1]GAE!$HZ595,'[1]2026B and 2026F Details'!EF:EF)</f>
        <v>0</v>
      </c>
      <c r="GC595" s="1">
        <f>SUMIF('[1]2026B and 2026F Details'!$AU:$AU,[1]GAE!$HZ595,'[1]2026B and 2026F Details'!EG:EG)</f>
        <v>0</v>
      </c>
      <c r="GD595" t="s">
        <v>109</v>
      </c>
      <c r="GE595" t="s">
        <v>141</v>
      </c>
    </row>
    <row r="596" spans="1:187" x14ac:dyDescent="0.35">
      <c r="A596" t="s">
        <v>103</v>
      </c>
      <c r="B596" s="14" t="s">
        <v>158</v>
      </c>
      <c r="C596" s="6">
        <v>80126101</v>
      </c>
      <c r="D596" s="6">
        <v>61061102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10714.29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0</v>
      </c>
      <c r="EK596" s="1">
        <v>0</v>
      </c>
      <c r="EL596" s="1">
        <v>0</v>
      </c>
      <c r="EM596" s="1">
        <v>0</v>
      </c>
      <c r="EN596" s="1">
        <v>0</v>
      </c>
      <c r="EO596" s="1">
        <v>0</v>
      </c>
      <c r="EP596" s="1">
        <v>0</v>
      </c>
      <c r="EQ596" s="4">
        <v>0</v>
      </c>
      <c r="ER596" s="1">
        <v>0</v>
      </c>
      <c r="ES596" s="35"/>
      <c r="ET596" s="1">
        <v>0</v>
      </c>
      <c r="EU596" s="1">
        <v>0</v>
      </c>
      <c r="EV596" s="1">
        <v>0</v>
      </c>
      <c r="EW596" s="1">
        <v>0</v>
      </c>
      <c r="EX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f>SUMIF('[1]2026B and 2026F Details'!$AU:$AU,[1]GAE!$HZ596,'[1]2026B and 2026F Details'!DV:DV)</f>
        <v>0</v>
      </c>
      <c r="FS596" s="1">
        <f>SUMIF('[1]2026B and 2026F Details'!$AU:$AU,[1]GAE!$HZ596,'[1]2026B and 2026F Details'!DW:DW)</f>
        <v>0</v>
      </c>
      <c r="FT596" s="1">
        <f>SUMIF('[1]2026B and 2026F Details'!$AU:$AU,[1]GAE!$HZ596,'[1]2026B and 2026F Details'!DX:DX)</f>
        <v>0</v>
      </c>
      <c r="FU596" s="1">
        <f>SUMIF('[1]2026B and 2026F Details'!$AU:$AU,[1]GAE!$HZ596,'[1]2026B and 2026F Details'!DY:DY)</f>
        <v>0</v>
      </c>
      <c r="FV596" s="1">
        <f>SUMIF('[1]2026B and 2026F Details'!$AU:$AU,[1]GAE!$HZ596,'[1]2026B and 2026F Details'!DZ:DZ)</f>
        <v>0</v>
      </c>
      <c r="FW596" s="1">
        <f>SUMIF('[1]2026B and 2026F Details'!$AU:$AU,[1]GAE!$HZ596,'[1]2026B and 2026F Details'!EA:EA)</f>
        <v>0</v>
      </c>
      <c r="FX596" s="1">
        <f>SUMIF('[1]2026B and 2026F Details'!$AU:$AU,[1]GAE!$HZ596,'[1]2026B and 2026F Details'!EB:EB)</f>
        <v>0</v>
      </c>
      <c r="FY596" s="1">
        <f>SUMIF('[1]2026B and 2026F Details'!$AU:$AU,[1]GAE!$HZ596,'[1]2026B and 2026F Details'!EC:EC)</f>
        <v>0</v>
      </c>
      <c r="FZ596" s="1">
        <f>SUMIF('[1]2026B and 2026F Details'!$AU:$AU,[1]GAE!$HZ596,'[1]2026B and 2026F Details'!ED:ED)</f>
        <v>0</v>
      </c>
      <c r="GA596" s="1">
        <f>SUMIF('[1]2026B and 2026F Details'!$AU:$AU,[1]GAE!$HZ596,'[1]2026B and 2026F Details'!EE:EE)</f>
        <v>0</v>
      </c>
      <c r="GB596" s="1">
        <f>SUMIF('[1]2026B and 2026F Details'!$AU:$AU,[1]GAE!$HZ596,'[1]2026B and 2026F Details'!EF:EF)</f>
        <v>0</v>
      </c>
      <c r="GC596" s="1">
        <f>SUMIF('[1]2026B and 2026F Details'!$AU:$AU,[1]GAE!$HZ596,'[1]2026B and 2026F Details'!EG:EG)</f>
        <v>0</v>
      </c>
      <c r="GD596" t="s">
        <v>109</v>
      </c>
      <c r="GE596" t="s">
        <v>141</v>
      </c>
    </row>
    <row r="597" spans="1:187" x14ac:dyDescent="0.35">
      <c r="A597" t="s">
        <v>103</v>
      </c>
      <c r="B597" s="14" t="s">
        <v>158</v>
      </c>
      <c r="C597" s="6">
        <v>80134102</v>
      </c>
      <c r="D597" s="6">
        <v>61061102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>
        <v>0</v>
      </c>
      <c r="R597" s="1">
        <v>0</v>
      </c>
      <c r="S597" s="1">
        <v>4464.29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</v>
      </c>
      <c r="EL597" s="1">
        <v>0</v>
      </c>
      <c r="EM597" s="1">
        <v>0</v>
      </c>
      <c r="EN597" s="1">
        <v>0</v>
      </c>
      <c r="EO597" s="1">
        <v>0</v>
      </c>
      <c r="EP597" s="1">
        <v>0</v>
      </c>
      <c r="EQ597" s="4">
        <v>0</v>
      </c>
      <c r="ER597" s="1">
        <v>0</v>
      </c>
      <c r="ES597" s="35"/>
      <c r="ET597" s="1">
        <v>0</v>
      </c>
      <c r="EU597" s="1">
        <v>0</v>
      </c>
      <c r="EV597" s="1">
        <v>0</v>
      </c>
      <c r="EW597" s="1">
        <v>0</v>
      </c>
      <c r="EX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f>SUMIF('[1]2026B and 2026F Details'!$AU:$AU,[1]GAE!$HZ597,'[1]2026B and 2026F Details'!DV:DV)</f>
        <v>0</v>
      </c>
      <c r="FS597" s="1">
        <f>SUMIF('[1]2026B and 2026F Details'!$AU:$AU,[1]GAE!$HZ597,'[1]2026B and 2026F Details'!DW:DW)</f>
        <v>0</v>
      </c>
      <c r="FT597" s="1">
        <f>SUMIF('[1]2026B and 2026F Details'!$AU:$AU,[1]GAE!$HZ597,'[1]2026B and 2026F Details'!DX:DX)</f>
        <v>0</v>
      </c>
      <c r="FU597" s="1">
        <f>SUMIF('[1]2026B and 2026F Details'!$AU:$AU,[1]GAE!$HZ597,'[1]2026B and 2026F Details'!DY:DY)</f>
        <v>0</v>
      </c>
      <c r="FV597" s="1">
        <f>SUMIF('[1]2026B and 2026F Details'!$AU:$AU,[1]GAE!$HZ597,'[1]2026B and 2026F Details'!DZ:DZ)</f>
        <v>0</v>
      </c>
      <c r="FW597" s="1">
        <f>SUMIF('[1]2026B and 2026F Details'!$AU:$AU,[1]GAE!$HZ597,'[1]2026B and 2026F Details'!EA:EA)</f>
        <v>0</v>
      </c>
      <c r="FX597" s="1">
        <f>SUMIF('[1]2026B and 2026F Details'!$AU:$AU,[1]GAE!$HZ597,'[1]2026B and 2026F Details'!EB:EB)</f>
        <v>0</v>
      </c>
      <c r="FY597" s="1">
        <f>SUMIF('[1]2026B and 2026F Details'!$AU:$AU,[1]GAE!$HZ597,'[1]2026B and 2026F Details'!EC:EC)</f>
        <v>0</v>
      </c>
      <c r="FZ597" s="1">
        <f>SUMIF('[1]2026B and 2026F Details'!$AU:$AU,[1]GAE!$HZ597,'[1]2026B and 2026F Details'!ED:ED)</f>
        <v>0</v>
      </c>
      <c r="GA597" s="1">
        <f>SUMIF('[1]2026B and 2026F Details'!$AU:$AU,[1]GAE!$HZ597,'[1]2026B and 2026F Details'!EE:EE)</f>
        <v>0</v>
      </c>
      <c r="GB597" s="1">
        <f>SUMIF('[1]2026B and 2026F Details'!$AU:$AU,[1]GAE!$HZ597,'[1]2026B and 2026F Details'!EF:EF)</f>
        <v>0</v>
      </c>
      <c r="GC597" s="1">
        <f>SUMIF('[1]2026B and 2026F Details'!$AU:$AU,[1]GAE!$HZ597,'[1]2026B and 2026F Details'!EG:EG)</f>
        <v>0</v>
      </c>
      <c r="GD597" t="s">
        <v>109</v>
      </c>
      <c r="GE597" t="s">
        <v>141</v>
      </c>
    </row>
    <row r="598" spans="1:187" x14ac:dyDescent="0.35">
      <c r="A598" t="s">
        <v>103</v>
      </c>
      <c r="B598" s="14" t="s">
        <v>158</v>
      </c>
      <c r="C598" s="6">
        <v>80315201</v>
      </c>
      <c r="D598" s="6">
        <v>61061102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>
        <v>0</v>
      </c>
      <c r="R598" s="1">
        <v>0</v>
      </c>
      <c r="S598" s="1">
        <v>8035.71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0</v>
      </c>
      <c r="EM598" s="1">
        <v>0</v>
      </c>
      <c r="EN598" s="1">
        <v>0</v>
      </c>
      <c r="EO598" s="1">
        <v>0</v>
      </c>
      <c r="EP598" s="1">
        <v>0</v>
      </c>
      <c r="EQ598" s="4">
        <v>0</v>
      </c>
      <c r="ER598" s="1">
        <v>0</v>
      </c>
      <c r="ES598" s="35"/>
      <c r="ET598" s="1">
        <v>0</v>
      </c>
      <c r="EU598" s="1">
        <v>0</v>
      </c>
      <c r="EV598" s="1">
        <v>0</v>
      </c>
      <c r="EW598" s="1">
        <v>0</v>
      </c>
      <c r="EX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f>SUMIF('[1]2026B and 2026F Details'!$AU:$AU,[1]GAE!$HZ598,'[1]2026B and 2026F Details'!DV:DV)</f>
        <v>0</v>
      </c>
      <c r="FS598" s="1">
        <f>SUMIF('[1]2026B and 2026F Details'!$AU:$AU,[1]GAE!$HZ598,'[1]2026B and 2026F Details'!DW:DW)</f>
        <v>0</v>
      </c>
      <c r="FT598" s="1">
        <f>SUMIF('[1]2026B and 2026F Details'!$AU:$AU,[1]GAE!$HZ598,'[1]2026B and 2026F Details'!DX:DX)</f>
        <v>0</v>
      </c>
      <c r="FU598" s="1">
        <f>SUMIF('[1]2026B and 2026F Details'!$AU:$AU,[1]GAE!$HZ598,'[1]2026B and 2026F Details'!DY:DY)</f>
        <v>0</v>
      </c>
      <c r="FV598" s="1">
        <f>SUMIF('[1]2026B and 2026F Details'!$AU:$AU,[1]GAE!$HZ598,'[1]2026B and 2026F Details'!DZ:DZ)</f>
        <v>0</v>
      </c>
      <c r="FW598" s="1">
        <f>SUMIF('[1]2026B and 2026F Details'!$AU:$AU,[1]GAE!$HZ598,'[1]2026B and 2026F Details'!EA:EA)</f>
        <v>0</v>
      </c>
      <c r="FX598" s="1">
        <f>SUMIF('[1]2026B and 2026F Details'!$AU:$AU,[1]GAE!$HZ598,'[1]2026B and 2026F Details'!EB:EB)</f>
        <v>0</v>
      </c>
      <c r="FY598" s="1">
        <f>SUMIF('[1]2026B and 2026F Details'!$AU:$AU,[1]GAE!$HZ598,'[1]2026B and 2026F Details'!EC:EC)</f>
        <v>0</v>
      </c>
      <c r="FZ598" s="1">
        <f>SUMIF('[1]2026B and 2026F Details'!$AU:$AU,[1]GAE!$HZ598,'[1]2026B and 2026F Details'!ED:ED)</f>
        <v>0</v>
      </c>
      <c r="GA598" s="1">
        <f>SUMIF('[1]2026B and 2026F Details'!$AU:$AU,[1]GAE!$HZ598,'[1]2026B and 2026F Details'!EE:EE)</f>
        <v>0</v>
      </c>
      <c r="GB598" s="1">
        <f>SUMIF('[1]2026B and 2026F Details'!$AU:$AU,[1]GAE!$HZ598,'[1]2026B and 2026F Details'!EF:EF)</f>
        <v>0</v>
      </c>
      <c r="GC598" s="1">
        <f>SUMIF('[1]2026B and 2026F Details'!$AU:$AU,[1]GAE!$HZ598,'[1]2026B and 2026F Details'!EG:EG)</f>
        <v>0</v>
      </c>
      <c r="GD598" t="s">
        <v>109</v>
      </c>
      <c r="GE598" t="s">
        <v>141</v>
      </c>
    </row>
    <row r="599" spans="1:187" x14ac:dyDescent="0.35">
      <c r="A599" t="s">
        <v>103</v>
      </c>
      <c r="B599" s="14" t="s">
        <v>158</v>
      </c>
      <c r="C599" s="15">
        <v>81221201</v>
      </c>
      <c r="D599" s="15">
        <v>61061105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>
        <v>1706.85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70360.739999999991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>
        <v>0</v>
      </c>
      <c r="EK599" s="1">
        <v>0</v>
      </c>
      <c r="EL599" s="1">
        <v>0</v>
      </c>
      <c r="EM599" s="1">
        <v>0</v>
      </c>
      <c r="EN599" s="1">
        <v>0</v>
      </c>
      <c r="EO599" s="1">
        <v>0</v>
      </c>
      <c r="EP599" s="1">
        <v>0</v>
      </c>
      <c r="EQ599" s="4">
        <v>0</v>
      </c>
      <c r="ER599" s="1">
        <v>0</v>
      </c>
      <c r="ES599" s="35"/>
      <c r="ET599" s="1">
        <v>0</v>
      </c>
      <c r="EU599" s="1">
        <v>0</v>
      </c>
      <c r="EV599" s="1">
        <v>0</v>
      </c>
      <c r="EW599" s="1">
        <v>0</v>
      </c>
      <c r="EX599" s="1">
        <v>0</v>
      </c>
      <c r="EY599" s="1">
        <v>0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f>SUMIF('[1]2026B and 2026F Details'!$AU:$AU,[1]GAE!$HZ599,'[1]2026B and 2026F Details'!DV:DV)</f>
        <v>0</v>
      </c>
      <c r="FS599" s="1">
        <f>SUMIF('[1]2026B and 2026F Details'!$AU:$AU,[1]GAE!$HZ599,'[1]2026B and 2026F Details'!DW:DW)</f>
        <v>0</v>
      </c>
      <c r="FT599" s="1">
        <f>SUMIF('[1]2026B and 2026F Details'!$AU:$AU,[1]GAE!$HZ599,'[1]2026B and 2026F Details'!DX:DX)</f>
        <v>0</v>
      </c>
      <c r="FU599" s="1">
        <f>SUMIF('[1]2026B and 2026F Details'!$AU:$AU,[1]GAE!$HZ599,'[1]2026B and 2026F Details'!DY:DY)</f>
        <v>0</v>
      </c>
      <c r="FV599" s="1">
        <f>SUMIF('[1]2026B and 2026F Details'!$AU:$AU,[1]GAE!$HZ599,'[1]2026B and 2026F Details'!DZ:DZ)</f>
        <v>0</v>
      </c>
      <c r="FW599" s="1">
        <f>SUMIF('[1]2026B and 2026F Details'!$AU:$AU,[1]GAE!$HZ599,'[1]2026B and 2026F Details'!EA:EA)</f>
        <v>0</v>
      </c>
      <c r="FX599" s="1">
        <f>SUMIF('[1]2026B and 2026F Details'!$AU:$AU,[1]GAE!$HZ599,'[1]2026B and 2026F Details'!EB:EB)</f>
        <v>0</v>
      </c>
      <c r="FY599" s="1">
        <f>SUMIF('[1]2026B and 2026F Details'!$AU:$AU,[1]GAE!$HZ599,'[1]2026B and 2026F Details'!EC:EC)</f>
        <v>0</v>
      </c>
      <c r="FZ599" s="1">
        <f>SUMIF('[1]2026B and 2026F Details'!$AU:$AU,[1]GAE!$HZ599,'[1]2026B and 2026F Details'!ED:ED)</f>
        <v>0</v>
      </c>
      <c r="GA599" s="1">
        <f>SUMIF('[1]2026B and 2026F Details'!$AU:$AU,[1]GAE!$HZ599,'[1]2026B and 2026F Details'!EE:EE)</f>
        <v>0</v>
      </c>
      <c r="GB599" s="1">
        <f>SUMIF('[1]2026B and 2026F Details'!$AU:$AU,[1]GAE!$HZ599,'[1]2026B and 2026F Details'!EF:EF)</f>
        <v>0</v>
      </c>
      <c r="GC599" s="1">
        <f>SUMIF('[1]2026B and 2026F Details'!$AU:$AU,[1]GAE!$HZ599,'[1]2026B and 2026F Details'!EG:EG)</f>
        <v>0</v>
      </c>
      <c r="GD599" t="s">
        <v>109</v>
      </c>
      <c r="GE599" t="s">
        <v>141</v>
      </c>
    </row>
    <row r="600" spans="1:187" x14ac:dyDescent="0.35">
      <c r="A600" t="s">
        <v>103</v>
      </c>
      <c r="B600" s="14" t="s">
        <v>158</v>
      </c>
      <c r="C600" s="15">
        <v>81222102</v>
      </c>
      <c r="D600" s="15">
        <v>61061105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33035.72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0</v>
      </c>
      <c r="EK600" s="1">
        <v>0</v>
      </c>
      <c r="EL600" s="1">
        <v>0</v>
      </c>
      <c r="EM600" s="1">
        <v>0</v>
      </c>
      <c r="EN600" s="1">
        <v>0</v>
      </c>
      <c r="EO600" s="1">
        <v>0</v>
      </c>
      <c r="EP600" s="1">
        <v>0</v>
      </c>
      <c r="EQ600" s="4">
        <v>0</v>
      </c>
      <c r="ER600" s="1">
        <v>0</v>
      </c>
      <c r="ES600" s="35"/>
      <c r="ET600" s="1">
        <v>0</v>
      </c>
      <c r="EU600" s="1">
        <v>0</v>
      </c>
      <c r="EV600" s="1">
        <v>0</v>
      </c>
      <c r="EW600" s="1">
        <v>0</v>
      </c>
      <c r="EX600" s="1">
        <v>0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f>SUMIF('[1]2026B and 2026F Details'!$AU:$AU,[1]GAE!$HZ600,'[1]2026B and 2026F Details'!DV:DV)</f>
        <v>0</v>
      </c>
      <c r="FS600" s="1">
        <f>SUMIF('[1]2026B and 2026F Details'!$AU:$AU,[1]GAE!$HZ600,'[1]2026B and 2026F Details'!DW:DW)</f>
        <v>0</v>
      </c>
      <c r="FT600" s="1">
        <f>SUMIF('[1]2026B and 2026F Details'!$AU:$AU,[1]GAE!$HZ600,'[1]2026B and 2026F Details'!DX:DX)</f>
        <v>0</v>
      </c>
      <c r="FU600" s="1">
        <f>SUMIF('[1]2026B and 2026F Details'!$AU:$AU,[1]GAE!$HZ600,'[1]2026B and 2026F Details'!DY:DY)</f>
        <v>0</v>
      </c>
      <c r="FV600" s="1">
        <f>SUMIF('[1]2026B and 2026F Details'!$AU:$AU,[1]GAE!$HZ600,'[1]2026B and 2026F Details'!DZ:DZ)</f>
        <v>0</v>
      </c>
      <c r="FW600" s="1">
        <f>SUMIF('[1]2026B and 2026F Details'!$AU:$AU,[1]GAE!$HZ600,'[1]2026B and 2026F Details'!EA:EA)</f>
        <v>0</v>
      </c>
      <c r="FX600" s="1">
        <f>SUMIF('[1]2026B and 2026F Details'!$AU:$AU,[1]GAE!$HZ600,'[1]2026B and 2026F Details'!EB:EB)</f>
        <v>0</v>
      </c>
      <c r="FY600" s="1">
        <f>SUMIF('[1]2026B and 2026F Details'!$AU:$AU,[1]GAE!$HZ600,'[1]2026B and 2026F Details'!EC:EC)</f>
        <v>0</v>
      </c>
      <c r="FZ600" s="1">
        <f>SUMIF('[1]2026B and 2026F Details'!$AU:$AU,[1]GAE!$HZ600,'[1]2026B and 2026F Details'!ED:ED)</f>
        <v>0</v>
      </c>
      <c r="GA600" s="1">
        <f>SUMIF('[1]2026B and 2026F Details'!$AU:$AU,[1]GAE!$HZ600,'[1]2026B and 2026F Details'!EE:EE)</f>
        <v>0</v>
      </c>
      <c r="GB600" s="1">
        <f>SUMIF('[1]2026B and 2026F Details'!$AU:$AU,[1]GAE!$HZ600,'[1]2026B and 2026F Details'!EF:EF)</f>
        <v>0</v>
      </c>
      <c r="GC600" s="1">
        <f>SUMIF('[1]2026B and 2026F Details'!$AU:$AU,[1]GAE!$HZ600,'[1]2026B and 2026F Details'!EG:EG)</f>
        <v>0</v>
      </c>
      <c r="GD600" t="s">
        <v>109</v>
      </c>
      <c r="GE600" t="s">
        <v>141</v>
      </c>
    </row>
    <row r="601" spans="1:187" x14ac:dyDescent="0.35">
      <c r="A601" t="s">
        <v>103</v>
      </c>
      <c r="B601" s="14" t="s">
        <v>158</v>
      </c>
      <c r="C601" s="15">
        <v>81225101</v>
      </c>
      <c r="D601" s="15">
        <v>61061105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16535.71</v>
      </c>
      <c r="AA601" s="1">
        <v>-8500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0</v>
      </c>
      <c r="EK601" s="1">
        <v>0</v>
      </c>
      <c r="EL601" s="1">
        <v>0</v>
      </c>
      <c r="EM601" s="1">
        <v>0</v>
      </c>
      <c r="EN601" s="1">
        <v>0</v>
      </c>
      <c r="EO601" s="1">
        <v>0</v>
      </c>
      <c r="EP601" s="1">
        <v>0</v>
      </c>
      <c r="EQ601" s="4">
        <v>0</v>
      </c>
      <c r="ER601" s="1">
        <v>0</v>
      </c>
      <c r="ES601" s="35"/>
      <c r="ET601" s="1">
        <v>0</v>
      </c>
      <c r="EU601" s="1">
        <v>0</v>
      </c>
      <c r="EV601" s="1">
        <v>0</v>
      </c>
      <c r="EW601" s="1">
        <v>0</v>
      </c>
      <c r="EX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f>SUMIF('[1]2026B and 2026F Details'!$AU:$AU,[1]GAE!$HZ601,'[1]2026B and 2026F Details'!DV:DV)</f>
        <v>0</v>
      </c>
      <c r="FS601" s="1">
        <f>SUMIF('[1]2026B and 2026F Details'!$AU:$AU,[1]GAE!$HZ601,'[1]2026B and 2026F Details'!DW:DW)</f>
        <v>0</v>
      </c>
      <c r="FT601" s="1">
        <f>SUMIF('[1]2026B and 2026F Details'!$AU:$AU,[1]GAE!$HZ601,'[1]2026B and 2026F Details'!DX:DX)</f>
        <v>0</v>
      </c>
      <c r="FU601" s="1">
        <f>SUMIF('[1]2026B and 2026F Details'!$AU:$AU,[1]GAE!$HZ601,'[1]2026B and 2026F Details'!DY:DY)</f>
        <v>0</v>
      </c>
      <c r="FV601" s="1">
        <f>SUMIF('[1]2026B and 2026F Details'!$AU:$AU,[1]GAE!$HZ601,'[1]2026B and 2026F Details'!DZ:DZ)</f>
        <v>0</v>
      </c>
      <c r="FW601" s="1">
        <f>SUMIF('[1]2026B and 2026F Details'!$AU:$AU,[1]GAE!$HZ601,'[1]2026B and 2026F Details'!EA:EA)</f>
        <v>0</v>
      </c>
      <c r="FX601" s="1">
        <f>SUMIF('[1]2026B and 2026F Details'!$AU:$AU,[1]GAE!$HZ601,'[1]2026B and 2026F Details'!EB:EB)</f>
        <v>0</v>
      </c>
      <c r="FY601" s="1">
        <f>SUMIF('[1]2026B and 2026F Details'!$AU:$AU,[1]GAE!$HZ601,'[1]2026B and 2026F Details'!EC:EC)</f>
        <v>0</v>
      </c>
      <c r="FZ601" s="1">
        <f>SUMIF('[1]2026B and 2026F Details'!$AU:$AU,[1]GAE!$HZ601,'[1]2026B and 2026F Details'!ED:ED)</f>
        <v>0</v>
      </c>
      <c r="GA601" s="1">
        <f>SUMIF('[1]2026B and 2026F Details'!$AU:$AU,[1]GAE!$HZ601,'[1]2026B and 2026F Details'!EE:EE)</f>
        <v>0</v>
      </c>
      <c r="GB601" s="1">
        <f>SUMIF('[1]2026B and 2026F Details'!$AU:$AU,[1]GAE!$HZ601,'[1]2026B and 2026F Details'!EF:EF)</f>
        <v>0</v>
      </c>
      <c r="GC601" s="1">
        <f>SUMIF('[1]2026B and 2026F Details'!$AU:$AU,[1]GAE!$HZ601,'[1]2026B and 2026F Details'!EG:EG)</f>
        <v>0</v>
      </c>
      <c r="GD601" t="s">
        <v>109</v>
      </c>
      <c r="GE601" t="s">
        <v>141</v>
      </c>
    </row>
    <row r="602" spans="1:187" x14ac:dyDescent="0.35">
      <c r="A602" t="s">
        <v>103</v>
      </c>
      <c r="B602" s="14" t="s">
        <v>158</v>
      </c>
      <c r="C602" s="15">
        <v>81225101</v>
      </c>
      <c r="D602" s="15">
        <v>61061111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>
        <v>0</v>
      </c>
      <c r="R602" s="1">
        <v>5142.8599999999997</v>
      </c>
      <c r="S602" s="1">
        <v>-5142.8599999999997</v>
      </c>
      <c r="T602" s="1">
        <v>18401.79</v>
      </c>
      <c r="U602" s="1">
        <v>0</v>
      </c>
      <c r="V602" s="1">
        <v>0</v>
      </c>
      <c r="W602" s="1">
        <v>18392.86</v>
      </c>
      <c r="X602" s="1">
        <v>-23535.72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6696.43</v>
      </c>
      <c r="AE602" s="1">
        <v>54357.81</v>
      </c>
      <c r="AF602" s="1">
        <v>-6696.43</v>
      </c>
      <c r="AG602" s="1">
        <v>0</v>
      </c>
      <c r="AH602" s="1">
        <v>0</v>
      </c>
      <c r="AI602" s="1">
        <v>0</v>
      </c>
      <c r="AJ602" s="1">
        <v>-54357.81</v>
      </c>
      <c r="AK602" s="1">
        <v>0</v>
      </c>
      <c r="AL602" s="1">
        <v>0</v>
      </c>
      <c r="AM602" s="1">
        <v>-13258.93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4">
        <v>0</v>
      </c>
      <c r="ER602" s="1">
        <v>0</v>
      </c>
      <c r="ES602" s="35"/>
      <c r="ET602" s="1">
        <v>0</v>
      </c>
      <c r="EU602" s="1">
        <v>0</v>
      </c>
      <c r="EV602" s="1">
        <v>0</v>
      </c>
      <c r="EW602" s="1">
        <v>0</v>
      </c>
      <c r="EX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f>SUMIF('[1]2026B and 2026F Details'!$AU:$AU,[1]GAE!$HZ602,'[1]2026B and 2026F Details'!DV:DV)</f>
        <v>0</v>
      </c>
      <c r="FS602" s="1">
        <f>SUMIF('[1]2026B and 2026F Details'!$AU:$AU,[1]GAE!$HZ602,'[1]2026B and 2026F Details'!DW:DW)</f>
        <v>0</v>
      </c>
      <c r="FT602" s="1">
        <f>SUMIF('[1]2026B and 2026F Details'!$AU:$AU,[1]GAE!$HZ602,'[1]2026B and 2026F Details'!DX:DX)</f>
        <v>0</v>
      </c>
      <c r="FU602" s="1">
        <f>SUMIF('[1]2026B and 2026F Details'!$AU:$AU,[1]GAE!$HZ602,'[1]2026B and 2026F Details'!DY:DY)</f>
        <v>0</v>
      </c>
      <c r="FV602" s="1">
        <f>SUMIF('[1]2026B and 2026F Details'!$AU:$AU,[1]GAE!$HZ602,'[1]2026B and 2026F Details'!DZ:DZ)</f>
        <v>0</v>
      </c>
      <c r="FW602" s="1">
        <f>SUMIF('[1]2026B and 2026F Details'!$AU:$AU,[1]GAE!$HZ602,'[1]2026B and 2026F Details'!EA:EA)</f>
        <v>0</v>
      </c>
      <c r="FX602" s="1">
        <f>SUMIF('[1]2026B and 2026F Details'!$AU:$AU,[1]GAE!$HZ602,'[1]2026B and 2026F Details'!EB:EB)</f>
        <v>0</v>
      </c>
      <c r="FY602" s="1">
        <f>SUMIF('[1]2026B and 2026F Details'!$AU:$AU,[1]GAE!$HZ602,'[1]2026B and 2026F Details'!EC:EC)</f>
        <v>0</v>
      </c>
      <c r="FZ602" s="1">
        <f>SUMIF('[1]2026B and 2026F Details'!$AU:$AU,[1]GAE!$HZ602,'[1]2026B and 2026F Details'!ED:ED)</f>
        <v>0</v>
      </c>
      <c r="GA602" s="1">
        <f>SUMIF('[1]2026B and 2026F Details'!$AU:$AU,[1]GAE!$HZ602,'[1]2026B and 2026F Details'!EE:EE)</f>
        <v>0</v>
      </c>
      <c r="GB602" s="1">
        <f>SUMIF('[1]2026B and 2026F Details'!$AU:$AU,[1]GAE!$HZ602,'[1]2026B and 2026F Details'!EF:EF)</f>
        <v>0</v>
      </c>
      <c r="GC602" s="1">
        <f>SUMIF('[1]2026B and 2026F Details'!$AU:$AU,[1]GAE!$HZ602,'[1]2026B and 2026F Details'!EG:EG)</f>
        <v>0</v>
      </c>
      <c r="GD602" t="s">
        <v>109</v>
      </c>
      <c r="GE602" t="s">
        <v>141</v>
      </c>
    </row>
    <row r="603" spans="1:187" x14ac:dyDescent="0.35">
      <c r="A603" t="s">
        <v>103</v>
      </c>
      <c r="B603" s="14" t="s">
        <v>158</v>
      </c>
      <c r="C603" s="6">
        <v>80123102</v>
      </c>
      <c r="D603" s="6">
        <v>61061199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>
        <v>0</v>
      </c>
      <c r="R603" s="1">
        <v>0</v>
      </c>
      <c r="S603" s="1">
        <v>17857.14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60579.199999999997</v>
      </c>
      <c r="AA603" s="1">
        <v>-40024.199999999997</v>
      </c>
      <c r="AB603" s="1">
        <v>64341.990000000005</v>
      </c>
      <c r="AC603" s="1">
        <v>0</v>
      </c>
      <c r="AD603" s="1">
        <v>0</v>
      </c>
      <c r="AE603" s="1">
        <v>7326</v>
      </c>
      <c r="AF603" s="1">
        <v>0</v>
      </c>
      <c r="AG603" s="1">
        <v>0</v>
      </c>
      <c r="AH603" s="1">
        <v>0</v>
      </c>
      <c r="AI603" s="1">
        <v>0</v>
      </c>
      <c r="AJ603" s="1">
        <v>5665</v>
      </c>
      <c r="AK603" s="1">
        <v>0</v>
      </c>
      <c r="AL603" s="1">
        <v>0</v>
      </c>
      <c r="AM603" s="1">
        <v>0</v>
      </c>
      <c r="AN603" s="1">
        <v>6500</v>
      </c>
      <c r="AO603" s="1">
        <v>0</v>
      </c>
      <c r="AP603" s="1">
        <v>0</v>
      </c>
      <c r="AQ603" s="1">
        <v>0</v>
      </c>
      <c r="AR603" s="1">
        <v>-696.43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4">
        <v>0</v>
      </c>
      <c r="ER603" s="1">
        <v>0</v>
      </c>
      <c r="ES603" s="35"/>
      <c r="ET603" s="1">
        <v>0</v>
      </c>
      <c r="EU603" s="1">
        <v>0</v>
      </c>
      <c r="EV603" s="1">
        <v>0</v>
      </c>
      <c r="EW603" s="1">
        <v>0</v>
      </c>
      <c r="EX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f>SUMIF('[1]2026B and 2026F Details'!$AU:$AU,[1]GAE!$HZ603,'[1]2026B and 2026F Details'!DV:DV)</f>
        <v>0</v>
      </c>
      <c r="FS603" s="1">
        <f>SUMIF('[1]2026B and 2026F Details'!$AU:$AU,[1]GAE!$HZ603,'[1]2026B and 2026F Details'!DW:DW)</f>
        <v>0</v>
      </c>
      <c r="FT603" s="1">
        <f>SUMIF('[1]2026B and 2026F Details'!$AU:$AU,[1]GAE!$HZ603,'[1]2026B and 2026F Details'!DX:DX)</f>
        <v>0</v>
      </c>
      <c r="FU603" s="1">
        <f>SUMIF('[1]2026B and 2026F Details'!$AU:$AU,[1]GAE!$HZ603,'[1]2026B and 2026F Details'!DY:DY)</f>
        <v>0</v>
      </c>
      <c r="FV603" s="1">
        <f>SUMIF('[1]2026B and 2026F Details'!$AU:$AU,[1]GAE!$HZ603,'[1]2026B and 2026F Details'!DZ:DZ)</f>
        <v>0</v>
      </c>
      <c r="FW603" s="1">
        <f>SUMIF('[1]2026B and 2026F Details'!$AU:$AU,[1]GAE!$HZ603,'[1]2026B and 2026F Details'!EA:EA)</f>
        <v>0</v>
      </c>
      <c r="FX603" s="1">
        <f>SUMIF('[1]2026B and 2026F Details'!$AU:$AU,[1]GAE!$HZ603,'[1]2026B and 2026F Details'!EB:EB)</f>
        <v>0</v>
      </c>
      <c r="FY603" s="1">
        <f>SUMIF('[1]2026B and 2026F Details'!$AU:$AU,[1]GAE!$HZ603,'[1]2026B and 2026F Details'!EC:EC)</f>
        <v>0</v>
      </c>
      <c r="FZ603" s="1">
        <f>SUMIF('[1]2026B and 2026F Details'!$AU:$AU,[1]GAE!$HZ603,'[1]2026B and 2026F Details'!ED:ED)</f>
        <v>0</v>
      </c>
      <c r="GA603" s="1">
        <f>SUMIF('[1]2026B and 2026F Details'!$AU:$AU,[1]GAE!$HZ603,'[1]2026B and 2026F Details'!EE:EE)</f>
        <v>0</v>
      </c>
      <c r="GB603" s="1">
        <f>SUMIF('[1]2026B and 2026F Details'!$AU:$AU,[1]GAE!$HZ603,'[1]2026B and 2026F Details'!EF:EF)</f>
        <v>0</v>
      </c>
      <c r="GC603" s="1">
        <f>SUMIF('[1]2026B and 2026F Details'!$AU:$AU,[1]GAE!$HZ603,'[1]2026B and 2026F Details'!EG:EG)</f>
        <v>0</v>
      </c>
      <c r="GD603" t="s">
        <v>109</v>
      </c>
      <c r="GE603" t="s">
        <v>141</v>
      </c>
    </row>
    <row r="604" spans="1:187" x14ac:dyDescent="0.35">
      <c r="A604" t="s">
        <v>103</v>
      </c>
      <c r="B604" s="14" t="s">
        <v>158</v>
      </c>
      <c r="C604" s="6">
        <v>81312105</v>
      </c>
      <c r="D604" s="6">
        <v>61071001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>
        <v>0</v>
      </c>
      <c r="R604" s="1">
        <v>0</v>
      </c>
      <c r="S604" s="1">
        <v>98214.29</v>
      </c>
      <c r="T604" s="1">
        <v>0</v>
      </c>
      <c r="U604" s="1">
        <v>0</v>
      </c>
      <c r="V604" s="1">
        <v>0</v>
      </c>
      <c r="W604" s="1">
        <v>0</v>
      </c>
      <c r="X604" s="1">
        <v>80357.14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0</v>
      </c>
      <c r="EK604" s="1">
        <v>0</v>
      </c>
      <c r="EL604" s="1">
        <v>0</v>
      </c>
      <c r="EM604" s="1">
        <v>0</v>
      </c>
      <c r="EN604" s="1">
        <v>0</v>
      </c>
      <c r="EO604" s="1">
        <v>0</v>
      </c>
      <c r="EP604" s="1">
        <v>0</v>
      </c>
      <c r="EQ604" s="4">
        <v>0</v>
      </c>
      <c r="ER604" s="1">
        <v>0</v>
      </c>
      <c r="ES604" s="35">
        <v>0</v>
      </c>
      <c r="ET604" s="1">
        <v>0</v>
      </c>
      <c r="EU604" s="1">
        <v>0</v>
      </c>
      <c r="EV604" s="1">
        <v>0</v>
      </c>
      <c r="EW604" s="1">
        <v>0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f>SUMIF('[1]2026B and 2026F Details'!$AU:$AU,[1]GAE!$HZ604,'[1]2026B and 2026F Details'!DV:DV)</f>
        <v>0</v>
      </c>
      <c r="FS604" s="1">
        <f>SUMIF('[1]2026B and 2026F Details'!$AU:$AU,[1]GAE!$HZ604,'[1]2026B and 2026F Details'!DW:DW)</f>
        <v>0</v>
      </c>
      <c r="FT604" s="1">
        <f>SUMIF('[1]2026B and 2026F Details'!$AU:$AU,[1]GAE!$HZ604,'[1]2026B and 2026F Details'!DX:DX)</f>
        <v>0</v>
      </c>
      <c r="FU604" s="1">
        <f>SUMIF('[1]2026B and 2026F Details'!$AU:$AU,[1]GAE!$HZ604,'[1]2026B and 2026F Details'!DY:DY)</f>
        <v>0</v>
      </c>
      <c r="FV604" s="1">
        <f>SUMIF('[1]2026B and 2026F Details'!$AU:$AU,[1]GAE!$HZ604,'[1]2026B and 2026F Details'!DZ:DZ)</f>
        <v>0</v>
      </c>
      <c r="FW604" s="1">
        <f>SUMIF('[1]2026B and 2026F Details'!$AU:$AU,[1]GAE!$HZ604,'[1]2026B and 2026F Details'!EA:EA)</f>
        <v>0</v>
      </c>
      <c r="FX604" s="1">
        <f>SUMIF('[1]2026B and 2026F Details'!$AU:$AU,[1]GAE!$HZ604,'[1]2026B and 2026F Details'!EB:EB)</f>
        <v>0</v>
      </c>
      <c r="FY604" s="1">
        <f>SUMIF('[1]2026B and 2026F Details'!$AU:$AU,[1]GAE!$HZ604,'[1]2026B and 2026F Details'!EC:EC)</f>
        <v>0</v>
      </c>
      <c r="FZ604" s="1">
        <f>SUMIF('[1]2026B and 2026F Details'!$AU:$AU,[1]GAE!$HZ604,'[1]2026B and 2026F Details'!ED:ED)</f>
        <v>0</v>
      </c>
      <c r="GA604" s="1">
        <f>SUMIF('[1]2026B and 2026F Details'!$AU:$AU,[1]GAE!$HZ604,'[1]2026B and 2026F Details'!EE:EE)</f>
        <v>0</v>
      </c>
      <c r="GB604" s="1">
        <f>SUMIF('[1]2026B and 2026F Details'!$AU:$AU,[1]GAE!$HZ604,'[1]2026B and 2026F Details'!EF:EF)</f>
        <v>0</v>
      </c>
      <c r="GC604" s="1">
        <f>SUMIF('[1]2026B and 2026F Details'!$AU:$AU,[1]GAE!$HZ604,'[1]2026B and 2026F Details'!EG:EG)</f>
        <v>0</v>
      </c>
      <c r="GD604" t="s">
        <v>135</v>
      </c>
      <c r="GE604" t="s">
        <v>136</v>
      </c>
    </row>
    <row r="605" spans="1:187" x14ac:dyDescent="0.35">
      <c r="A605" t="s">
        <v>103</v>
      </c>
      <c r="B605" s="14" t="s">
        <v>158</v>
      </c>
      <c r="C605" s="6">
        <v>81123101</v>
      </c>
      <c r="D605" s="6">
        <v>61071002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>
        <v>0</v>
      </c>
      <c r="R605" s="1">
        <v>150</v>
      </c>
      <c r="S605" s="1">
        <v>0</v>
      </c>
      <c r="T605" s="1">
        <v>0</v>
      </c>
      <c r="U605" s="1">
        <v>0</v>
      </c>
      <c r="V605" s="1">
        <v>900</v>
      </c>
      <c r="W605" s="1">
        <v>300</v>
      </c>
      <c r="X605" s="1">
        <v>0</v>
      </c>
      <c r="Y605" s="1">
        <v>1800</v>
      </c>
      <c r="Z605" s="1">
        <v>0</v>
      </c>
      <c r="AA605" s="1">
        <v>1200</v>
      </c>
      <c r="AB605" s="1">
        <v>145650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75192.75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25000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X605" s="1">
        <v>25000</v>
      </c>
      <c r="CY605" s="1">
        <v>25000</v>
      </c>
      <c r="CZ605" s="1">
        <v>25000</v>
      </c>
      <c r="DA605" s="1">
        <v>25000</v>
      </c>
      <c r="DB605" s="1">
        <v>25000</v>
      </c>
      <c r="DC605" s="1">
        <v>25000</v>
      </c>
      <c r="DD605" s="1">
        <v>25000</v>
      </c>
      <c r="DE605" s="1">
        <v>25000</v>
      </c>
      <c r="DF605" s="1">
        <v>25000</v>
      </c>
      <c r="DG605" s="1">
        <v>25000</v>
      </c>
      <c r="DH605" s="1">
        <v>25000</v>
      </c>
      <c r="DI605" s="1">
        <v>25000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0</v>
      </c>
      <c r="EK605" s="1">
        <v>0</v>
      </c>
      <c r="EL605" s="1">
        <v>0</v>
      </c>
      <c r="EM605" s="1">
        <v>0</v>
      </c>
      <c r="EN605" s="1">
        <v>0</v>
      </c>
      <c r="EO605" s="1">
        <v>0</v>
      </c>
      <c r="EP605" s="1">
        <v>0</v>
      </c>
      <c r="EQ605" s="4">
        <v>0</v>
      </c>
      <c r="ER605" s="1">
        <v>0</v>
      </c>
      <c r="ES605" s="35"/>
      <c r="ET605" s="1">
        <v>0</v>
      </c>
      <c r="EU605" s="1">
        <v>0</v>
      </c>
      <c r="EV605" s="1">
        <v>0</v>
      </c>
      <c r="EW605" s="1">
        <v>0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f>SUMIF('[1]2026B and 2026F Details'!$AU:$AU,[1]GAE!$HZ605,'[1]2026B and 2026F Details'!DV:DV)</f>
        <v>0</v>
      </c>
      <c r="FS605" s="1">
        <f>SUMIF('[1]2026B and 2026F Details'!$AU:$AU,[1]GAE!$HZ605,'[1]2026B and 2026F Details'!DW:DW)</f>
        <v>0</v>
      </c>
      <c r="FT605" s="1">
        <f>SUMIF('[1]2026B and 2026F Details'!$AU:$AU,[1]GAE!$HZ605,'[1]2026B and 2026F Details'!DX:DX)</f>
        <v>0</v>
      </c>
      <c r="FU605" s="1">
        <f>SUMIF('[1]2026B and 2026F Details'!$AU:$AU,[1]GAE!$HZ605,'[1]2026B and 2026F Details'!DY:DY)</f>
        <v>0</v>
      </c>
      <c r="FV605" s="1">
        <f>SUMIF('[1]2026B and 2026F Details'!$AU:$AU,[1]GAE!$HZ605,'[1]2026B and 2026F Details'!DZ:DZ)</f>
        <v>0</v>
      </c>
      <c r="FW605" s="1">
        <f>SUMIF('[1]2026B and 2026F Details'!$AU:$AU,[1]GAE!$HZ605,'[1]2026B and 2026F Details'!EA:EA)</f>
        <v>0</v>
      </c>
      <c r="FX605" s="1">
        <f>SUMIF('[1]2026B and 2026F Details'!$AU:$AU,[1]GAE!$HZ605,'[1]2026B and 2026F Details'!EB:EB)</f>
        <v>0</v>
      </c>
      <c r="FY605" s="1">
        <f>SUMIF('[1]2026B and 2026F Details'!$AU:$AU,[1]GAE!$HZ605,'[1]2026B and 2026F Details'!EC:EC)</f>
        <v>0</v>
      </c>
      <c r="FZ605" s="1">
        <f>SUMIF('[1]2026B and 2026F Details'!$AU:$AU,[1]GAE!$HZ605,'[1]2026B and 2026F Details'!ED:ED)</f>
        <v>0</v>
      </c>
      <c r="GA605" s="1">
        <f>SUMIF('[1]2026B and 2026F Details'!$AU:$AU,[1]GAE!$HZ605,'[1]2026B and 2026F Details'!EE:EE)</f>
        <v>0</v>
      </c>
      <c r="GB605" s="1">
        <f>SUMIF('[1]2026B and 2026F Details'!$AU:$AU,[1]GAE!$HZ605,'[1]2026B and 2026F Details'!EF:EF)</f>
        <v>0</v>
      </c>
      <c r="GC605" s="1">
        <f>SUMIF('[1]2026B and 2026F Details'!$AU:$AU,[1]GAE!$HZ605,'[1]2026B and 2026F Details'!EG:EG)</f>
        <v>0</v>
      </c>
      <c r="GD605" t="s">
        <v>135</v>
      </c>
      <c r="GE605" t="s">
        <v>154</v>
      </c>
    </row>
    <row r="606" spans="1:187" x14ac:dyDescent="0.35">
      <c r="A606" t="s">
        <v>103</v>
      </c>
      <c r="B606" s="14" t="s">
        <v>158</v>
      </c>
      <c r="C606" s="15">
        <v>81221201</v>
      </c>
      <c r="D606" s="15">
        <v>61071002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-150</v>
      </c>
      <c r="W606" s="1">
        <v>150</v>
      </c>
      <c r="X606" s="1">
        <v>-28350</v>
      </c>
      <c r="Y606" s="1">
        <v>300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4">
        <v>0</v>
      </c>
      <c r="ER606" s="1">
        <v>0</v>
      </c>
      <c r="ES606" s="35"/>
      <c r="ET606" s="1">
        <v>0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f>SUMIF('[1]2026B and 2026F Details'!$AU:$AU,[1]GAE!$HZ606,'[1]2026B and 2026F Details'!DV:DV)</f>
        <v>0</v>
      </c>
      <c r="FS606" s="1">
        <f>SUMIF('[1]2026B and 2026F Details'!$AU:$AU,[1]GAE!$HZ606,'[1]2026B and 2026F Details'!DW:DW)</f>
        <v>0</v>
      </c>
      <c r="FT606" s="1">
        <f>SUMIF('[1]2026B and 2026F Details'!$AU:$AU,[1]GAE!$HZ606,'[1]2026B and 2026F Details'!DX:DX)</f>
        <v>0</v>
      </c>
      <c r="FU606" s="1">
        <f>SUMIF('[1]2026B and 2026F Details'!$AU:$AU,[1]GAE!$HZ606,'[1]2026B and 2026F Details'!DY:DY)</f>
        <v>0</v>
      </c>
      <c r="FV606" s="1">
        <f>SUMIF('[1]2026B and 2026F Details'!$AU:$AU,[1]GAE!$HZ606,'[1]2026B and 2026F Details'!DZ:DZ)</f>
        <v>0</v>
      </c>
      <c r="FW606" s="1">
        <f>SUMIF('[1]2026B and 2026F Details'!$AU:$AU,[1]GAE!$HZ606,'[1]2026B and 2026F Details'!EA:EA)</f>
        <v>0</v>
      </c>
      <c r="FX606" s="1">
        <f>SUMIF('[1]2026B and 2026F Details'!$AU:$AU,[1]GAE!$HZ606,'[1]2026B and 2026F Details'!EB:EB)</f>
        <v>0</v>
      </c>
      <c r="FY606" s="1">
        <f>SUMIF('[1]2026B and 2026F Details'!$AU:$AU,[1]GAE!$HZ606,'[1]2026B and 2026F Details'!EC:EC)</f>
        <v>0</v>
      </c>
      <c r="FZ606" s="1">
        <f>SUMIF('[1]2026B and 2026F Details'!$AU:$AU,[1]GAE!$HZ606,'[1]2026B and 2026F Details'!ED:ED)</f>
        <v>0</v>
      </c>
      <c r="GA606" s="1">
        <f>SUMIF('[1]2026B and 2026F Details'!$AU:$AU,[1]GAE!$HZ606,'[1]2026B and 2026F Details'!EE:EE)</f>
        <v>0</v>
      </c>
      <c r="GB606" s="1">
        <f>SUMIF('[1]2026B and 2026F Details'!$AU:$AU,[1]GAE!$HZ606,'[1]2026B and 2026F Details'!EF:EF)</f>
        <v>0</v>
      </c>
      <c r="GC606" s="1">
        <f>SUMIF('[1]2026B and 2026F Details'!$AU:$AU,[1]GAE!$HZ606,'[1]2026B and 2026F Details'!EG:EG)</f>
        <v>0</v>
      </c>
      <c r="GD606" t="s">
        <v>135</v>
      </c>
      <c r="GE606" t="s">
        <v>154</v>
      </c>
    </row>
    <row r="607" spans="1:187" x14ac:dyDescent="0.35">
      <c r="A607" t="s">
        <v>103</v>
      </c>
      <c r="B607" s="14" t="s">
        <v>158</v>
      </c>
      <c r="C607" s="6">
        <v>90123101</v>
      </c>
      <c r="D607" s="6">
        <v>61071002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>
        <v>-750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-300</v>
      </c>
      <c r="Y607" s="1">
        <v>1500</v>
      </c>
      <c r="Z607" s="1">
        <v>0</v>
      </c>
      <c r="AA607" s="1">
        <v>600</v>
      </c>
      <c r="AB607" s="1">
        <v>7650</v>
      </c>
      <c r="AC607" s="1">
        <v>0</v>
      </c>
      <c r="AD607" s="1">
        <v>0</v>
      </c>
      <c r="AE607" s="1">
        <v>1050</v>
      </c>
      <c r="AF607" s="1">
        <v>0</v>
      </c>
      <c r="AG607" s="1">
        <v>1050</v>
      </c>
      <c r="AH607" s="1">
        <v>0</v>
      </c>
      <c r="AI607" s="1">
        <v>1500</v>
      </c>
      <c r="AJ607" s="1">
        <v>0</v>
      </c>
      <c r="AK607" s="1">
        <v>0</v>
      </c>
      <c r="AL607" s="1">
        <v>-1350</v>
      </c>
      <c r="AM607" s="1">
        <v>239702.86</v>
      </c>
      <c r="AN607" s="1">
        <v>5400</v>
      </c>
      <c r="AO607" s="1">
        <v>0</v>
      </c>
      <c r="AP607" s="1">
        <v>0</v>
      </c>
      <c r="AQ607" s="1">
        <v>0</v>
      </c>
      <c r="AR607" s="1">
        <v>150</v>
      </c>
      <c r="AS607" s="1">
        <v>0</v>
      </c>
      <c r="AT607" s="1">
        <v>65580</v>
      </c>
      <c r="AU607" s="1">
        <v>-3000</v>
      </c>
      <c r="AV607" s="1">
        <v>450</v>
      </c>
      <c r="AW607" s="1">
        <v>2700</v>
      </c>
      <c r="AX607" s="1">
        <v>0</v>
      </c>
      <c r="AY607" s="1">
        <v>0</v>
      </c>
      <c r="AZ607" s="1">
        <v>17652</v>
      </c>
      <c r="BA607" s="1">
        <v>30000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4950</v>
      </c>
      <c r="BJ607" s="1">
        <v>3000</v>
      </c>
      <c r="BK607" s="1">
        <v>1350</v>
      </c>
      <c r="BL607" s="1">
        <v>0</v>
      </c>
      <c r="BM607" s="1">
        <v>3450</v>
      </c>
      <c r="BN607" s="1">
        <v>0</v>
      </c>
      <c r="BO607" s="1">
        <v>0</v>
      </c>
      <c r="BP607" s="1">
        <v>750</v>
      </c>
      <c r="BQ607" s="1">
        <v>0</v>
      </c>
      <c r="BR607" s="1">
        <v>900</v>
      </c>
      <c r="BS607" s="1">
        <v>750</v>
      </c>
      <c r="BT607" s="1">
        <v>300</v>
      </c>
      <c r="BU607" s="1">
        <v>750</v>
      </c>
      <c r="BV607" s="1">
        <v>1200</v>
      </c>
      <c r="BW607" s="1">
        <v>1200</v>
      </c>
      <c r="BX607" s="1">
        <v>750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4050</v>
      </c>
      <c r="CE607" s="1">
        <v>1200</v>
      </c>
      <c r="CF607" s="1">
        <v>1800</v>
      </c>
      <c r="CG607" s="1">
        <v>0</v>
      </c>
      <c r="CH607" s="1">
        <v>900</v>
      </c>
      <c r="CI607" s="1">
        <v>-702</v>
      </c>
      <c r="CJ607" s="1">
        <v>1650</v>
      </c>
      <c r="CK607" s="1">
        <v>204635</v>
      </c>
      <c r="CL607" s="1">
        <v>265000</v>
      </c>
      <c r="CM607" s="1">
        <v>120345</v>
      </c>
      <c r="CN607" s="1">
        <v>3000</v>
      </c>
      <c r="CO607" s="1">
        <v>5540</v>
      </c>
      <c r="CP607" s="1">
        <v>500</v>
      </c>
      <c r="CQ607" s="1">
        <v>201500</v>
      </c>
      <c r="CR607" s="1">
        <v>250</v>
      </c>
      <c r="CX607" s="1">
        <v>30000</v>
      </c>
      <c r="CY607" s="1">
        <v>30000</v>
      </c>
      <c r="CZ607" s="1">
        <v>30000</v>
      </c>
      <c r="DA607" s="1">
        <v>30000</v>
      </c>
      <c r="DB607" s="1">
        <v>30000</v>
      </c>
      <c r="DC607" s="1">
        <v>30000</v>
      </c>
      <c r="DD607" s="1">
        <v>30000</v>
      </c>
      <c r="DE607" s="1">
        <v>30000</v>
      </c>
      <c r="DF607" s="1">
        <v>30000</v>
      </c>
      <c r="DG607" s="1">
        <v>30000</v>
      </c>
      <c r="DH607" s="1">
        <v>30000</v>
      </c>
      <c r="DI607" s="1">
        <v>30000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4950</v>
      </c>
      <c r="DR607" s="1">
        <v>3000</v>
      </c>
      <c r="DS607" s="1">
        <v>1350</v>
      </c>
      <c r="DT607" s="1">
        <v>0</v>
      </c>
      <c r="DU607" s="1">
        <v>3450</v>
      </c>
      <c r="DV607" s="1">
        <v>0</v>
      </c>
      <c r="DW607" s="1">
        <v>0</v>
      </c>
      <c r="DX607" s="1">
        <v>750</v>
      </c>
      <c r="DY607" s="1">
        <v>0</v>
      </c>
      <c r="DZ607" s="1">
        <v>900</v>
      </c>
      <c r="EA607" s="1">
        <v>750</v>
      </c>
      <c r="EB607" s="1">
        <v>300</v>
      </c>
      <c r="EC607" s="1">
        <v>750</v>
      </c>
      <c r="ED607" s="1">
        <v>1200</v>
      </c>
      <c r="EE607" s="1">
        <v>1200</v>
      </c>
      <c r="EF607" s="1">
        <v>750</v>
      </c>
      <c r="EG607" s="1">
        <v>0</v>
      </c>
      <c r="EH607" s="1">
        <v>0</v>
      </c>
      <c r="EI607" s="1">
        <v>0</v>
      </c>
      <c r="EJ607" s="1">
        <v>750</v>
      </c>
      <c r="EK607" s="1">
        <v>0</v>
      </c>
      <c r="EL607" s="1">
        <v>900</v>
      </c>
      <c r="EM607" s="1">
        <v>750</v>
      </c>
      <c r="EN607" s="1">
        <v>300</v>
      </c>
      <c r="EO607" s="1">
        <v>750</v>
      </c>
      <c r="EP607" s="1">
        <v>1200</v>
      </c>
      <c r="EQ607" s="4">
        <v>1200</v>
      </c>
      <c r="ER607" s="1">
        <v>750</v>
      </c>
      <c r="ES607" s="35"/>
      <c r="ET607" s="1">
        <v>0</v>
      </c>
      <c r="EU607" s="1">
        <v>0</v>
      </c>
      <c r="EV607" s="1">
        <v>0</v>
      </c>
      <c r="EW607" s="1">
        <v>0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2290.909090909091</v>
      </c>
      <c r="FH607" s="1">
        <v>2290.909090909091</v>
      </c>
      <c r="FI607" s="1">
        <v>2290.909090909091</v>
      </c>
      <c r="FJ607" s="1">
        <v>2290.909090909091</v>
      </c>
      <c r="FK607" s="1">
        <v>2290.909090909091</v>
      </c>
      <c r="FL607" s="1">
        <v>2290.909090909091</v>
      </c>
      <c r="FM607" s="1">
        <v>2290.909090909091</v>
      </c>
      <c r="FN607" s="1">
        <v>2290.909090909091</v>
      </c>
      <c r="FO607" s="1">
        <v>2290.909090909091</v>
      </c>
      <c r="FP607" s="1">
        <v>2290.909090909091</v>
      </c>
      <c r="FQ607" s="1">
        <v>502290.90909090912</v>
      </c>
      <c r="FR607" s="1">
        <f>SUMIF('[1]2026B and 2026F Details'!$AU:$AU,[1]GAE!$HZ607,'[1]2026B and 2026F Details'!DV:DV)</f>
        <v>0</v>
      </c>
      <c r="FS607" s="1">
        <f>SUMIF('[1]2026B and 2026F Details'!$AU:$AU,[1]GAE!$HZ607,'[1]2026B and 2026F Details'!DW:DW)</f>
        <v>0</v>
      </c>
      <c r="FT607" s="1">
        <f>SUMIF('[1]2026B and 2026F Details'!$AU:$AU,[1]GAE!$HZ607,'[1]2026B and 2026F Details'!DX:DX)</f>
        <v>0</v>
      </c>
      <c r="FU607" s="1">
        <f>SUMIF('[1]2026B and 2026F Details'!$AU:$AU,[1]GAE!$HZ607,'[1]2026B and 2026F Details'!DY:DY)</f>
        <v>0</v>
      </c>
      <c r="FV607" s="1">
        <f>SUMIF('[1]2026B and 2026F Details'!$AU:$AU,[1]GAE!$HZ607,'[1]2026B and 2026F Details'!DZ:DZ)</f>
        <v>0</v>
      </c>
      <c r="FW607" s="1">
        <f>SUMIF('[1]2026B and 2026F Details'!$AU:$AU,[1]GAE!$HZ607,'[1]2026B and 2026F Details'!EA:EA)</f>
        <v>0</v>
      </c>
      <c r="FX607" s="1">
        <f>SUMIF('[1]2026B and 2026F Details'!$AU:$AU,[1]GAE!$HZ607,'[1]2026B and 2026F Details'!EB:EB)</f>
        <v>0</v>
      </c>
      <c r="FY607" s="1">
        <f>SUMIF('[1]2026B and 2026F Details'!$AU:$AU,[1]GAE!$HZ607,'[1]2026B and 2026F Details'!EC:EC)</f>
        <v>0</v>
      </c>
      <c r="FZ607" s="1">
        <f>SUMIF('[1]2026B and 2026F Details'!$AU:$AU,[1]GAE!$HZ607,'[1]2026B and 2026F Details'!ED:ED)</f>
        <v>0</v>
      </c>
      <c r="GA607" s="1">
        <f>SUMIF('[1]2026B and 2026F Details'!$AU:$AU,[1]GAE!$HZ607,'[1]2026B and 2026F Details'!EE:EE)</f>
        <v>0</v>
      </c>
      <c r="GB607" s="1">
        <f>SUMIF('[1]2026B and 2026F Details'!$AU:$AU,[1]GAE!$HZ607,'[1]2026B and 2026F Details'!EF:EF)</f>
        <v>0</v>
      </c>
      <c r="GC607" s="1">
        <f>SUMIF('[1]2026B and 2026F Details'!$AU:$AU,[1]GAE!$HZ607,'[1]2026B and 2026F Details'!EG:EG)</f>
        <v>0</v>
      </c>
      <c r="GD607" t="s">
        <v>135</v>
      </c>
      <c r="GE607" t="s">
        <v>154</v>
      </c>
    </row>
    <row r="608" spans="1:187" x14ac:dyDescent="0.35">
      <c r="A608" t="s">
        <v>103</v>
      </c>
      <c r="B608" s="14" t="s">
        <v>158</v>
      </c>
      <c r="C608" s="6">
        <v>80122101</v>
      </c>
      <c r="D608" s="6">
        <v>61071004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>
        <v>0</v>
      </c>
      <c r="R608" s="1">
        <v>0</v>
      </c>
      <c r="S608" s="1">
        <v>0</v>
      </c>
      <c r="T608" s="1">
        <v>30000</v>
      </c>
      <c r="U608" s="1">
        <v>30000</v>
      </c>
      <c r="V608" s="1">
        <v>10000</v>
      </c>
      <c r="W608" s="1">
        <v>0</v>
      </c>
      <c r="X608" s="1">
        <v>0</v>
      </c>
      <c r="Y608" s="1">
        <v>60000</v>
      </c>
      <c r="Z608" s="1">
        <v>20000</v>
      </c>
      <c r="AA608" s="1">
        <v>20000</v>
      </c>
      <c r="AB608" s="1">
        <v>20000</v>
      </c>
      <c r="AC608" s="1">
        <v>20000</v>
      </c>
      <c r="AD608" s="1">
        <v>40000</v>
      </c>
      <c r="AE608" s="1">
        <v>0</v>
      </c>
      <c r="AF608" s="1">
        <v>28888.89</v>
      </c>
      <c r="AG608" s="1">
        <v>22222.22</v>
      </c>
      <c r="AH608" s="1">
        <v>22222.219999999987</v>
      </c>
      <c r="AI608" s="1">
        <v>22222.22</v>
      </c>
      <c r="AJ608" s="1">
        <v>22222.22</v>
      </c>
      <c r="AK608" s="1">
        <v>22222.22</v>
      </c>
      <c r="AL608" s="1">
        <v>22222.22</v>
      </c>
      <c r="AM608" s="1">
        <v>0</v>
      </c>
      <c r="AN608" s="1">
        <v>44444.440000000031</v>
      </c>
      <c r="AO608" s="1">
        <v>22222.22</v>
      </c>
      <c r="AP608" s="1">
        <v>22222.22</v>
      </c>
      <c r="AQ608" s="1">
        <v>22222.22</v>
      </c>
      <c r="AR608" s="1">
        <v>22222.22</v>
      </c>
      <c r="AS608" s="1">
        <v>22222.22</v>
      </c>
      <c r="AT608" s="1">
        <v>22222.22</v>
      </c>
      <c r="AU608" s="1">
        <v>22222.22</v>
      </c>
      <c r="AV608" s="1">
        <v>22222.22</v>
      </c>
      <c r="AW608" s="1">
        <v>22222.22</v>
      </c>
      <c r="AX608" s="1">
        <v>22222.22</v>
      </c>
      <c r="AY608" s="1">
        <v>22222.22</v>
      </c>
      <c r="AZ608" s="1">
        <v>22222.22</v>
      </c>
      <c r="BA608" s="1">
        <v>22222.22</v>
      </c>
      <c r="BB608" s="1">
        <v>22222.22</v>
      </c>
      <c r="BC608" s="1">
        <v>22222.22</v>
      </c>
      <c r="BD608" s="1">
        <v>22222.22</v>
      </c>
      <c r="BE608" s="1">
        <v>22222.22</v>
      </c>
      <c r="BF608" s="1">
        <v>22222.22</v>
      </c>
      <c r="BG608" s="1">
        <v>-44444.44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X608" s="1">
        <v>22222.22</v>
      </c>
      <c r="CY608" s="1">
        <v>22222.22</v>
      </c>
      <c r="CZ608" s="1">
        <v>22222.22</v>
      </c>
      <c r="DA608" s="1">
        <v>22222.22</v>
      </c>
      <c r="DB608" s="1">
        <v>22222.22</v>
      </c>
      <c r="DC608" s="1">
        <v>22222.22</v>
      </c>
      <c r="DD608" s="1">
        <v>22222.22</v>
      </c>
      <c r="DE608" s="1">
        <v>22222.22</v>
      </c>
      <c r="DF608" s="1">
        <v>22222.22</v>
      </c>
      <c r="DG608" s="1">
        <v>22222.22</v>
      </c>
      <c r="DH608" s="1">
        <v>22222.22</v>
      </c>
      <c r="DI608" s="1">
        <v>22222.22</v>
      </c>
      <c r="DJ608" s="1">
        <v>22222.22</v>
      </c>
      <c r="DK608" s="1">
        <v>22222.22</v>
      </c>
      <c r="DL608" s="1">
        <v>22222.22</v>
      </c>
      <c r="DM608" s="1">
        <v>22222.22</v>
      </c>
      <c r="DN608" s="1">
        <v>22222.22</v>
      </c>
      <c r="DO608" s="1">
        <v>-44444.44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J608" s="1">
        <v>0</v>
      </c>
      <c r="EK608" s="1">
        <v>0</v>
      </c>
      <c r="EL608" s="1">
        <v>0</v>
      </c>
      <c r="EM608" s="1">
        <v>0</v>
      </c>
      <c r="EN608" s="1">
        <v>0</v>
      </c>
      <c r="EO608" s="1">
        <v>0</v>
      </c>
      <c r="EP608" s="1">
        <v>0</v>
      </c>
      <c r="EQ608" s="4">
        <v>0</v>
      </c>
      <c r="ER608" s="1">
        <v>0</v>
      </c>
      <c r="ES608" s="35">
        <v>0</v>
      </c>
      <c r="ET608" s="1">
        <v>0</v>
      </c>
      <c r="EU608" s="1">
        <v>0</v>
      </c>
      <c r="EV608" s="1">
        <v>0</v>
      </c>
      <c r="EW608" s="1">
        <v>0</v>
      </c>
      <c r="EX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f>SUMIF('[1]2026B and 2026F Details'!$AU:$AU,[1]GAE!$HZ608,'[1]2026B and 2026F Details'!DV:DV)</f>
        <v>0</v>
      </c>
      <c r="FS608" s="1">
        <f>SUMIF('[1]2026B and 2026F Details'!$AU:$AU,[1]GAE!$HZ608,'[1]2026B and 2026F Details'!DW:DW)</f>
        <v>0</v>
      </c>
      <c r="FT608" s="1">
        <f>SUMIF('[1]2026B and 2026F Details'!$AU:$AU,[1]GAE!$HZ608,'[1]2026B and 2026F Details'!DX:DX)</f>
        <v>0</v>
      </c>
      <c r="FU608" s="1">
        <f>SUMIF('[1]2026B and 2026F Details'!$AU:$AU,[1]GAE!$HZ608,'[1]2026B and 2026F Details'!DY:DY)</f>
        <v>0</v>
      </c>
      <c r="FV608" s="1">
        <f>SUMIF('[1]2026B and 2026F Details'!$AU:$AU,[1]GAE!$HZ608,'[1]2026B and 2026F Details'!DZ:DZ)</f>
        <v>0</v>
      </c>
      <c r="FW608" s="1">
        <f>SUMIF('[1]2026B and 2026F Details'!$AU:$AU,[1]GAE!$HZ608,'[1]2026B and 2026F Details'!EA:EA)</f>
        <v>0</v>
      </c>
      <c r="FX608" s="1">
        <f>SUMIF('[1]2026B and 2026F Details'!$AU:$AU,[1]GAE!$HZ608,'[1]2026B and 2026F Details'!EB:EB)</f>
        <v>0</v>
      </c>
      <c r="FY608" s="1">
        <f>SUMIF('[1]2026B and 2026F Details'!$AU:$AU,[1]GAE!$HZ608,'[1]2026B and 2026F Details'!EC:EC)</f>
        <v>0</v>
      </c>
      <c r="FZ608" s="1">
        <f>SUMIF('[1]2026B and 2026F Details'!$AU:$AU,[1]GAE!$HZ608,'[1]2026B and 2026F Details'!ED:ED)</f>
        <v>0</v>
      </c>
      <c r="GA608" s="1">
        <f>SUMIF('[1]2026B and 2026F Details'!$AU:$AU,[1]GAE!$HZ608,'[1]2026B and 2026F Details'!EE:EE)</f>
        <v>0</v>
      </c>
      <c r="GB608" s="1">
        <f>SUMIF('[1]2026B and 2026F Details'!$AU:$AU,[1]GAE!$HZ608,'[1]2026B and 2026F Details'!EF:EF)</f>
        <v>0</v>
      </c>
      <c r="GC608" s="1">
        <f>SUMIF('[1]2026B and 2026F Details'!$AU:$AU,[1]GAE!$HZ608,'[1]2026B and 2026F Details'!EG:EG)</f>
        <v>0</v>
      </c>
      <c r="GD608" t="s">
        <v>135</v>
      </c>
      <c r="GE608" t="s">
        <v>136</v>
      </c>
    </row>
    <row r="609" spans="1:187" x14ac:dyDescent="0.35">
      <c r="A609" t="s">
        <v>103</v>
      </c>
      <c r="B609" s="14" t="s">
        <v>158</v>
      </c>
      <c r="C609" s="6">
        <v>80123102</v>
      </c>
      <c r="D609" s="6">
        <v>61071004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172000</v>
      </c>
      <c r="AC609" s="1">
        <v>0</v>
      </c>
      <c r="AD609" s="1">
        <v>-18428.57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0</v>
      </c>
      <c r="EK609" s="1">
        <v>0</v>
      </c>
      <c r="EL609" s="1">
        <v>0</v>
      </c>
      <c r="EM609" s="1">
        <v>0</v>
      </c>
      <c r="EN609" s="1">
        <v>0</v>
      </c>
      <c r="EO609" s="1">
        <v>0</v>
      </c>
      <c r="EP609" s="1">
        <v>0</v>
      </c>
      <c r="EQ609" s="4">
        <v>0</v>
      </c>
      <c r="ER609" s="1">
        <v>0</v>
      </c>
      <c r="ES609" s="35">
        <v>0</v>
      </c>
      <c r="ET609" s="1">
        <v>0</v>
      </c>
      <c r="EU609" s="1">
        <v>0</v>
      </c>
      <c r="EV609" s="1">
        <v>0</v>
      </c>
      <c r="EW609" s="1">
        <v>0</v>
      </c>
      <c r="EX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f>SUMIF('[1]2026B and 2026F Details'!$AU:$AU,[1]GAE!$HZ609,'[1]2026B and 2026F Details'!DV:DV)</f>
        <v>0</v>
      </c>
      <c r="FS609" s="1">
        <f>SUMIF('[1]2026B and 2026F Details'!$AU:$AU,[1]GAE!$HZ609,'[1]2026B and 2026F Details'!DW:DW)</f>
        <v>0</v>
      </c>
      <c r="FT609" s="1">
        <f>SUMIF('[1]2026B and 2026F Details'!$AU:$AU,[1]GAE!$HZ609,'[1]2026B and 2026F Details'!DX:DX)</f>
        <v>0</v>
      </c>
      <c r="FU609" s="1">
        <f>SUMIF('[1]2026B and 2026F Details'!$AU:$AU,[1]GAE!$HZ609,'[1]2026B and 2026F Details'!DY:DY)</f>
        <v>0</v>
      </c>
      <c r="FV609" s="1">
        <f>SUMIF('[1]2026B and 2026F Details'!$AU:$AU,[1]GAE!$HZ609,'[1]2026B and 2026F Details'!DZ:DZ)</f>
        <v>0</v>
      </c>
      <c r="FW609" s="1">
        <f>SUMIF('[1]2026B and 2026F Details'!$AU:$AU,[1]GAE!$HZ609,'[1]2026B and 2026F Details'!EA:EA)</f>
        <v>0</v>
      </c>
      <c r="FX609" s="1">
        <f>SUMIF('[1]2026B and 2026F Details'!$AU:$AU,[1]GAE!$HZ609,'[1]2026B and 2026F Details'!EB:EB)</f>
        <v>0</v>
      </c>
      <c r="FY609" s="1">
        <f>SUMIF('[1]2026B and 2026F Details'!$AU:$AU,[1]GAE!$HZ609,'[1]2026B and 2026F Details'!EC:EC)</f>
        <v>0</v>
      </c>
      <c r="FZ609" s="1">
        <f>SUMIF('[1]2026B and 2026F Details'!$AU:$AU,[1]GAE!$HZ609,'[1]2026B and 2026F Details'!ED:ED)</f>
        <v>0</v>
      </c>
      <c r="GA609" s="1">
        <f>SUMIF('[1]2026B and 2026F Details'!$AU:$AU,[1]GAE!$HZ609,'[1]2026B and 2026F Details'!EE:EE)</f>
        <v>0</v>
      </c>
      <c r="GB609" s="1">
        <f>SUMIF('[1]2026B and 2026F Details'!$AU:$AU,[1]GAE!$HZ609,'[1]2026B and 2026F Details'!EF:EF)</f>
        <v>0</v>
      </c>
      <c r="GC609" s="1">
        <f>SUMIF('[1]2026B and 2026F Details'!$AU:$AU,[1]GAE!$HZ609,'[1]2026B and 2026F Details'!EG:EG)</f>
        <v>0</v>
      </c>
      <c r="GD609" t="s">
        <v>135</v>
      </c>
      <c r="GE609" t="s">
        <v>136</v>
      </c>
    </row>
    <row r="610" spans="1:187" x14ac:dyDescent="0.35">
      <c r="A610" t="s">
        <v>103</v>
      </c>
      <c r="B610" s="14" t="s">
        <v>158</v>
      </c>
      <c r="C610" s="6">
        <v>80319203</v>
      </c>
      <c r="D610" s="6">
        <v>61071004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>
        <v>0</v>
      </c>
      <c r="R610" s="1">
        <v>0</v>
      </c>
      <c r="S610" s="1">
        <v>0</v>
      </c>
      <c r="T610" s="1">
        <v>0</v>
      </c>
      <c r="U610" s="1">
        <v>6130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6130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0</v>
      </c>
      <c r="EL610" s="1">
        <v>0</v>
      </c>
      <c r="EM610" s="1">
        <v>0</v>
      </c>
      <c r="EN610" s="1">
        <v>0</v>
      </c>
      <c r="EO610" s="1">
        <v>0</v>
      </c>
      <c r="EP610" s="1">
        <v>0</v>
      </c>
      <c r="EQ610" s="4">
        <v>0</v>
      </c>
      <c r="ER610" s="1">
        <v>0</v>
      </c>
      <c r="ES610" s="35">
        <v>0</v>
      </c>
      <c r="ET610" s="1">
        <v>0</v>
      </c>
      <c r="EU610" s="1">
        <v>0</v>
      </c>
      <c r="EV610" s="1">
        <v>0</v>
      </c>
      <c r="EW610" s="1">
        <v>0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f>SUMIF('[1]2026B and 2026F Details'!$AU:$AU,[1]GAE!$HZ610,'[1]2026B and 2026F Details'!DV:DV)</f>
        <v>0</v>
      </c>
      <c r="FS610" s="1">
        <f>SUMIF('[1]2026B and 2026F Details'!$AU:$AU,[1]GAE!$HZ610,'[1]2026B and 2026F Details'!DW:DW)</f>
        <v>0</v>
      </c>
      <c r="FT610" s="1">
        <f>SUMIF('[1]2026B and 2026F Details'!$AU:$AU,[1]GAE!$HZ610,'[1]2026B and 2026F Details'!DX:DX)</f>
        <v>0</v>
      </c>
      <c r="FU610" s="1">
        <f>SUMIF('[1]2026B and 2026F Details'!$AU:$AU,[1]GAE!$HZ610,'[1]2026B and 2026F Details'!DY:DY)</f>
        <v>0</v>
      </c>
      <c r="FV610" s="1">
        <f>SUMIF('[1]2026B and 2026F Details'!$AU:$AU,[1]GAE!$HZ610,'[1]2026B and 2026F Details'!DZ:DZ)</f>
        <v>0</v>
      </c>
      <c r="FW610" s="1">
        <f>SUMIF('[1]2026B and 2026F Details'!$AU:$AU,[1]GAE!$HZ610,'[1]2026B and 2026F Details'!EA:EA)</f>
        <v>0</v>
      </c>
      <c r="FX610" s="1">
        <f>SUMIF('[1]2026B and 2026F Details'!$AU:$AU,[1]GAE!$HZ610,'[1]2026B and 2026F Details'!EB:EB)</f>
        <v>0</v>
      </c>
      <c r="FY610" s="1">
        <f>SUMIF('[1]2026B and 2026F Details'!$AU:$AU,[1]GAE!$HZ610,'[1]2026B and 2026F Details'!EC:EC)</f>
        <v>0</v>
      </c>
      <c r="FZ610" s="1">
        <f>SUMIF('[1]2026B and 2026F Details'!$AU:$AU,[1]GAE!$HZ610,'[1]2026B and 2026F Details'!ED:ED)</f>
        <v>0</v>
      </c>
      <c r="GA610" s="1">
        <f>SUMIF('[1]2026B and 2026F Details'!$AU:$AU,[1]GAE!$HZ610,'[1]2026B and 2026F Details'!EE:EE)</f>
        <v>0</v>
      </c>
      <c r="GB610" s="1">
        <f>SUMIF('[1]2026B and 2026F Details'!$AU:$AU,[1]GAE!$HZ610,'[1]2026B and 2026F Details'!EF:EF)</f>
        <v>0</v>
      </c>
      <c r="GC610" s="1">
        <f>SUMIF('[1]2026B and 2026F Details'!$AU:$AU,[1]GAE!$HZ610,'[1]2026B and 2026F Details'!EG:EG)</f>
        <v>0</v>
      </c>
      <c r="GD610" t="s">
        <v>135</v>
      </c>
      <c r="GE610" t="s">
        <v>136</v>
      </c>
    </row>
    <row r="611" spans="1:187" x14ac:dyDescent="0.35">
      <c r="A611" t="s">
        <v>103</v>
      </c>
      <c r="B611" s="14" t="s">
        <v>158</v>
      </c>
      <c r="C611" s="6">
        <v>90122101</v>
      </c>
      <c r="D611" s="6">
        <v>61071099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83600</v>
      </c>
      <c r="AC611" s="1">
        <v>0</v>
      </c>
      <c r="AD611" s="1">
        <v>13333.33</v>
      </c>
      <c r="AE611" s="1">
        <v>6666.67</v>
      </c>
      <c r="AF611" s="1">
        <v>6666.6699999999983</v>
      </c>
      <c r="AG611" s="1">
        <v>6666.6600000000035</v>
      </c>
      <c r="AH611" s="1">
        <v>39916.67</v>
      </c>
      <c r="AI611" s="1">
        <v>6666.6699999999983</v>
      </c>
      <c r="AJ611" s="1">
        <v>83.330000000001746</v>
      </c>
      <c r="AK611" s="1">
        <v>-20000</v>
      </c>
      <c r="AL611" s="1">
        <v>6666.6699999999983</v>
      </c>
      <c r="AM611" s="1">
        <v>6666.6600000000035</v>
      </c>
      <c r="AN611" s="1">
        <v>4506.6699999999983</v>
      </c>
      <c r="AO611" s="1">
        <v>10431.25</v>
      </c>
      <c r="AP611" s="1">
        <v>10431.25</v>
      </c>
      <c r="AQ611" s="1">
        <v>10431.25</v>
      </c>
      <c r="AR611" s="1">
        <v>10431.25</v>
      </c>
      <c r="AS611" s="1">
        <v>10431.25</v>
      </c>
      <c r="AT611" s="1">
        <v>10431.25</v>
      </c>
      <c r="AU611" s="1">
        <v>10431.25</v>
      </c>
      <c r="AV611" s="1">
        <v>10431.25</v>
      </c>
      <c r="AW611" s="1">
        <v>10431.25</v>
      </c>
      <c r="AX611" s="1">
        <v>10431.25</v>
      </c>
      <c r="AY611" s="1">
        <v>10431.25</v>
      </c>
      <c r="AZ611" s="1">
        <v>10431.25</v>
      </c>
      <c r="BA611" s="1">
        <v>111012.5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26666.67</v>
      </c>
      <c r="BJ611" s="1">
        <v>3333.3300000000017</v>
      </c>
      <c r="BK611" s="1">
        <v>3333.3300000000017</v>
      </c>
      <c r="BL611" s="1">
        <v>3333.3399999999965</v>
      </c>
      <c r="BM611" s="1">
        <v>3333.3300000000017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75000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100</v>
      </c>
      <c r="CM611" s="1">
        <v>0</v>
      </c>
      <c r="CN611" s="1">
        <v>75100</v>
      </c>
      <c r="CO611" s="1">
        <v>0</v>
      </c>
      <c r="CP611" s="1">
        <v>0</v>
      </c>
      <c r="CQ611" s="1">
        <v>0</v>
      </c>
      <c r="CR611" s="1">
        <v>0</v>
      </c>
      <c r="CX611" s="1">
        <v>111012.5</v>
      </c>
      <c r="CY611" s="1">
        <v>1287.5</v>
      </c>
      <c r="CZ611" s="1">
        <v>1287.5</v>
      </c>
      <c r="DA611" s="1">
        <v>301287.5</v>
      </c>
      <c r="DB611" s="1">
        <v>1287.5</v>
      </c>
      <c r="DC611" s="1">
        <v>1287.5</v>
      </c>
      <c r="DD611" s="1">
        <v>1287.5</v>
      </c>
      <c r="DE611" s="1">
        <v>1287.5</v>
      </c>
      <c r="DF611" s="1">
        <v>1287.5</v>
      </c>
      <c r="DG611" s="1">
        <v>1287.5</v>
      </c>
      <c r="DH611" s="1">
        <v>1287.5</v>
      </c>
      <c r="DI611" s="1">
        <v>1287.5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26666.67</v>
      </c>
      <c r="DR611" s="1">
        <v>3333.3300000000017</v>
      </c>
      <c r="DS611" s="1">
        <v>3333.3300000000017</v>
      </c>
      <c r="DT611" s="1">
        <v>3333.3399999999965</v>
      </c>
      <c r="DU611" s="1">
        <v>3333.3300000000017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0</v>
      </c>
      <c r="EL611" s="1">
        <v>0</v>
      </c>
      <c r="EM611" s="1">
        <v>0</v>
      </c>
      <c r="EN611" s="1">
        <v>0</v>
      </c>
      <c r="EO611" s="1">
        <v>0</v>
      </c>
      <c r="EP611" s="1">
        <v>0</v>
      </c>
      <c r="EQ611" s="4">
        <v>0</v>
      </c>
      <c r="ER611" s="1">
        <v>0</v>
      </c>
      <c r="ES611" s="35">
        <v>0</v>
      </c>
      <c r="ET611" s="1">
        <v>0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135000</v>
      </c>
      <c r="FR611" s="1">
        <f>SUMIF('[1]2026B and 2026F Details'!$AU:$AU,[1]GAE!$HZ611,'[1]2026B and 2026F Details'!DV:DV)</f>
        <v>0</v>
      </c>
      <c r="FS611" s="1">
        <f>SUMIF('[1]2026B and 2026F Details'!$AU:$AU,[1]GAE!$HZ611,'[1]2026B and 2026F Details'!DW:DW)</f>
        <v>0</v>
      </c>
      <c r="FT611" s="1">
        <f>SUMIF('[1]2026B and 2026F Details'!$AU:$AU,[1]GAE!$HZ611,'[1]2026B and 2026F Details'!DX:DX)</f>
        <v>0</v>
      </c>
      <c r="FU611" s="1">
        <f>SUMIF('[1]2026B and 2026F Details'!$AU:$AU,[1]GAE!$HZ611,'[1]2026B and 2026F Details'!DY:DY)</f>
        <v>0</v>
      </c>
      <c r="FV611" s="1">
        <f>SUMIF('[1]2026B and 2026F Details'!$AU:$AU,[1]GAE!$HZ611,'[1]2026B and 2026F Details'!DZ:DZ)</f>
        <v>0</v>
      </c>
      <c r="FW611" s="1">
        <f>SUMIF('[1]2026B and 2026F Details'!$AU:$AU,[1]GAE!$HZ611,'[1]2026B and 2026F Details'!EA:EA)</f>
        <v>0</v>
      </c>
      <c r="FX611" s="1">
        <f>SUMIF('[1]2026B and 2026F Details'!$AU:$AU,[1]GAE!$HZ611,'[1]2026B and 2026F Details'!EB:EB)</f>
        <v>0</v>
      </c>
      <c r="FY611" s="1">
        <f>SUMIF('[1]2026B and 2026F Details'!$AU:$AU,[1]GAE!$HZ611,'[1]2026B and 2026F Details'!EC:EC)</f>
        <v>0</v>
      </c>
      <c r="FZ611" s="1">
        <f>SUMIF('[1]2026B and 2026F Details'!$AU:$AU,[1]GAE!$HZ611,'[1]2026B and 2026F Details'!ED:ED)</f>
        <v>0</v>
      </c>
      <c r="GA611" s="1">
        <f>SUMIF('[1]2026B and 2026F Details'!$AU:$AU,[1]GAE!$HZ611,'[1]2026B and 2026F Details'!EE:EE)</f>
        <v>0</v>
      </c>
      <c r="GB611" s="1">
        <f>SUMIF('[1]2026B and 2026F Details'!$AU:$AU,[1]GAE!$HZ611,'[1]2026B and 2026F Details'!EF:EF)</f>
        <v>0</v>
      </c>
      <c r="GC611" s="1">
        <f>SUMIF('[1]2026B and 2026F Details'!$AU:$AU,[1]GAE!$HZ611,'[1]2026B and 2026F Details'!EG:EG)</f>
        <v>0</v>
      </c>
      <c r="GD611" t="s">
        <v>135</v>
      </c>
      <c r="GE611" t="s">
        <v>136</v>
      </c>
    </row>
    <row r="612" spans="1:187" x14ac:dyDescent="0.35">
      <c r="A612" t="s">
        <v>103</v>
      </c>
      <c r="B612" s="14" t="s">
        <v>158</v>
      </c>
      <c r="C612" s="6">
        <v>80315201</v>
      </c>
      <c r="D612" s="6">
        <v>61071099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66964.289999999994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0</v>
      </c>
      <c r="EL612" s="1">
        <v>0</v>
      </c>
      <c r="EM612" s="1">
        <v>0</v>
      </c>
      <c r="EN612" s="1">
        <v>0</v>
      </c>
      <c r="EO612" s="1">
        <v>0</v>
      </c>
      <c r="EP612" s="1">
        <v>0</v>
      </c>
      <c r="EQ612" s="4">
        <v>0</v>
      </c>
      <c r="ER612" s="1">
        <v>0</v>
      </c>
      <c r="ES612" s="35">
        <v>0</v>
      </c>
      <c r="ET612" s="1">
        <v>0</v>
      </c>
      <c r="EU612" s="1">
        <v>0</v>
      </c>
      <c r="EV612" s="1">
        <v>0</v>
      </c>
      <c r="EW612" s="1">
        <v>0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f>SUMIF('[1]2026B and 2026F Details'!$AU:$AU,[1]GAE!$HZ612,'[1]2026B and 2026F Details'!DV:DV)</f>
        <v>0</v>
      </c>
      <c r="FS612" s="1">
        <f>SUMIF('[1]2026B and 2026F Details'!$AU:$AU,[1]GAE!$HZ612,'[1]2026B and 2026F Details'!DW:DW)</f>
        <v>0</v>
      </c>
      <c r="FT612" s="1">
        <f>SUMIF('[1]2026B and 2026F Details'!$AU:$AU,[1]GAE!$HZ612,'[1]2026B and 2026F Details'!DX:DX)</f>
        <v>0</v>
      </c>
      <c r="FU612" s="1">
        <f>SUMIF('[1]2026B and 2026F Details'!$AU:$AU,[1]GAE!$HZ612,'[1]2026B and 2026F Details'!DY:DY)</f>
        <v>0</v>
      </c>
      <c r="FV612" s="1">
        <f>SUMIF('[1]2026B and 2026F Details'!$AU:$AU,[1]GAE!$HZ612,'[1]2026B and 2026F Details'!DZ:DZ)</f>
        <v>0</v>
      </c>
      <c r="FW612" s="1">
        <f>SUMIF('[1]2026B and 2026F Details'!$AU:$AU,[1]GAE!$HZ612,'[1]2026B and 2026F Details'!EA:EA)</f>
        <v>0</v>
      </c>
      <c r="FX612" s="1">
        <f>SUMIF('[1]2026B and 2026F Details'!$AU:$AU,[1]GAE!$HZ612,'[1]2026B and 2026F Details'!EB:EB)</f>
        <v>0</v>
      </c>
      <c r="FY612" s="1">
        <f>SUMIF('[1]2026B and 2026F Details'!$AU:$AU,[1]GAE!$HZ612,'[1]2026B and 2026F Details'!EC:EC)</f>
        <v>0</v>
      </c>
      <c r="FZ612" s="1">
        <f>SUMIF('[1]2026B and 2026F Details'!$AU:$AU,[1]GAE!$HZ612,'[1]2026B and 2026F Details'!ED:ED)</f>
        <v>0</v>
      </c>
      <c r="GA612" s="1">
        <f>SUMIF('[1]2026B and 2026F Details'!$AU:$AU,[1]GAE!$HZ612,'[1]2026B and 2026F Details'!EE:EE)</f>
        <v>0</v>
      </c>
      <c r="GB612" s="1">
        <f>SUMIF('[1]2026B and 2026F Details'!$AU:$AU,[1]GAE!$HZ612,'[1]2026B and 2026F Details'!EF:EF)</f>
        <v>0</v>
      </c>
      <c r="GC612" s="1">
        <f>SUMIF('[1]2026B and 2026F Details'!$AU:$AU,[1]GAE!$HZ612,'[1]2026B and 2026F Details'!EG:EG)</f>
        <v>0</v>
      </c>
      <c r="GD612" t="s">
        <v>135</v>
      </c>
      <c r="GE612" t="s">
        <v>136</v>
      </c>
    </row>
    <row r="613" spans="1:187" x14ac:dyDescent="0.35">
      <c r="A613" t="s">
        <v>103</v>
      </c>
      <c r="B613" s="14" t="s">
        <v>158</v>
      </c>
      <c r="C613" s="6">
        <v>81133102</v>
      </c>
      <c r="D613" s="6">
        <v>61071099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250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0</v>
      </c>
      <c r="EL613" s="1">
        <v>0</v>
      </c>
      <c r="EM613" s="1">
        <v>0</v>
      </c>
      <c r="EN613" s="1">
        <v>0</v>
      </c>
      <c r="EO613" s="1">
        <v>0</v>
      </c>
      <c r="EP613" s="1">
        <v>0</v>
      </c>
      <c r="EQ613" s="4">
        <v>0</v>
      </c>
      <c r="ER613" s="1">
        <v>0</v>
      </c>
      <c r="ES613" s="35">
        <v>0</v>
      </c>
      <c r="ET613" s="1">
        <v>0</v>
      </c>
      <c r="EU613" s="1">
        <v>0</v>
      </c>
      <c r="EV613" s="1">
        <v>0</v>
      </c>
      <c r="EW613" s="1">
        <v>0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f>SUMIF('[1]2026B and 2026F Details'!$AU:$AU,[1]GAE!$HZ613,'[1]2026B and 2026F Details'!DV:DV)</f>
        <v>0</v>
      </c>
      <c r="FS613" s="1">
        <f>SUMIF('[1]2026B and 2026F Details'!$AU:$AU,[1]GAE!$HZ613,'[1]2026B and 2026F Details'!DW:DW)</f>
        <v>0</v>
      </c>
      <c r="FT613" s="1">
        <f>SUMIF('[1]2026B and 2026F Details'!$AU:$AU,[1]GAE!$HZ613,'[1]2026B and 2026F Details'!DX:DX)</f>
        <v>0</v>
      </c>
      <c r="FU613" s="1">
        <f>SUMIF('[1]2026B and 2026F Details'!$AU:$AU,[1]GAE!$HZ613,'[1]2026B and 2026F Details'!DY:DY)</f>
        <v>0</v>
      </c>
      <c r="FV613" s="1">
        <f>SUMIF('[1]2026B and 2026F Details'!$AU:$AU,[1]GAE!$HZ613,'[1]2026B and 2026F Details'!DZ:DZ)</f>
        <v>0</v>
      </c>
      <c r="FW613" s="1">
        <f>SUMIF('[1]2026B and 2026F Details'!$AU:$AU,[1]GAE!$HZ613,'[1]2026B and 2026F Details'!EA:EA)</f>
        <v>0</v>
      </c>
      <c r="FX613" s="1">
        <f>SUMIF('[1]2026B and 2026F Details'!$AU:$AU,[1]GAE!$HZ613,'[1]2026B and 2026F Details'!EB:EB)</f>
        <v>0</v>
      </c>
      <c r="FY613" s="1">
        <f>SUMIF('[1]2026B and 2026F Details'!$AU:$AU,[1]GAE!$HZ613,'[1]2026B and 2026F Details'!EC:EC)</f>
        <v>0</v>
      </c>
      <c r="FZ613" s="1">
        <f>SUMIF('[1]2026B and 2026F Details'!$AU:$AU,[1]GAE!$HZ613,'[1]2026B and 2026F Details'!ED:ED)</f>
        <v>0</v>
      </c>
      <c r="GA613" s="1">
        <f>SUMIF('[1]2026B and 2026F Details'!$AU:$AU,[1]GAE!$HZ613,'[1]2026B and 2026F Details'!EE:EE)</f>
        <v>0</v>
      </c>
      <c r="GB613" s="1">
        <f>SUMIF('[1]2026B and 2026F Details'!$AU:$AU,[1]GAE!$HZ613,'[1]2026B and 2026F Details'!EF:EF)</f>
        <v>0</v>
      </c>
      <c r="GC613" s="1">
        <f>SUMIF('[1]2026B and 2026F Details'!$AU:$AU,[1]GAE!$HZ613,'[1]2026B and 2026F Details'!EG:EG)</f>
        <v>0</v>
      </c>
      <c r="GD613" t="s">
        <v>135</v>
      </c>
      <c r="GE613" t="s">
        <v>136</v>
      </c>
    </row>
    <row r="614" spans="1:187" x14ac:dyDescent="0.35">
      <c r="A614" t="s">
        <v>103</v>
      </c>
      <c r="B614" s="14" t="s">
        <v>158</v>
      </c>
      <c r="C614" s="6">
        <v>80126101</v>
      </c>
      <c r="D614" s="6">
        <v>61081101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12000</v>
      </c>
      <c r="AC614" s="1">
        <v>0</v>
      </c>
      <c r="AD614" s="1">
        <v>0</v>
      </c>
      <c r="AE614" s="1">
        <v>0</v>
      </c>
      <c r="AF614" s="1">
        <v>0</v>
      </c>
      <c r="AG614" s="1">
        <v>-12000</v>
      </c>
      <c r="AH614" s="1">
        <v>12000</v>
      </c>
      <c r="AI614" s="1">
        <v>726</v>
      </c>
      <c r="AJ614" s="1">
        <v>2421</v>
      </c>
      <c r="AK614" s="1">
        <v>0</v>
      </c>
      <c r="AL614" s="1">
        <v>5066</v>
      </c>
      <c r="AM614" s="1">
        <v>-3217</v>
      </c>
      <c r="AN614" s="1">
        <v>3217</v>
      </c>
      <c r="AO614" s="1">
        <v>2088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300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X614" s="1">
        <v>300</v>
      </c>
      <c r="CY614" s="1">
        <v>300</v>
      </c>
      <c r="CZ614" s="1">
        <v>300</v>
      </c>
      <c r="DA614" s="1">
        <v>300</v>
      </c>
      <c r="DB614" s="1">
        <v>300</v>
      </c>
      <c r="DC614" s="1">
        <v>300</v>
      </c>
      <c r="DD614" s="1">
        <v>300</v>
      </c>
      <c r="DE614" s="1">
        <v>300</v>
      </c>
      <c r="DF614" s="1">
        <v>300</v>
      </c>
      <c r="DG614" s="1">
        <v>300</v>
      </c>
      <c r="DH614" s="1">
        <v>300</v>
      </c>
      <c r="DI614" s="1">
        <v>300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0</v>
      </c>
      <c r="EQ614" s="4">
        <v>0</v>
      </c>
      <c r="ER614" s="1">
        <v>0</v>
      </c>
      <c r="ES614" s="35"/>
      <c r="ET614" s="1">
        <v>0</v>
      </c>
      <c r="EU614" s="1">
        <v>0</v>
      </c>
      <c r="EV614" s="1">
        <v>0</v>
      </c>
      <c r="EW614" s="1">
        <v>0</v>
      </c>
      <c r="EX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f>SUMIF('[1]2026B and 2026F Details'!$AU:$AU,[1]GAE!$HZ614,'[1]2026B and 2026F Details'!DV:DV)</f>
        <v>0</v>
      </c>
      <c r="FS614" s="1">
        <f>SUMIF('[1]2026B and 2026F Details'!$AU:$AU,[1]GAE!$HZ614,'[1]2026B and 2026F Details'!DW:DW)</f>
        <v>0</v>
      </c>
      <c r="FT614" s="1">
        <f>SUMIF('[1]2026B and 2026F Details'!$AU:$AU,[1]GAE!$HZ614,'[1]2026B and 2026F Details'!DX:DX)</f>
        <v>0</v>
      </c>
      <c r="FU614" s="1">
        <f>SUMIF('[1]2026B and 2026F Details'!$AU:$AU,[1]GAE!$HZ614,'[1]2026B and 2026F Details'!DY:DY)</f>
        <v>0</v>
      </c>
      <c r="FV614" s="1">
        <f>SUMIF('[1]2026B and 2026F Details'!$AU:$AU,[1]GAE!$HZ614,'[1]2026B and 2026F Details'!DZ:DZ)</f>
        <v>0</v>
      </c>
      <c r="FW614" s="1">
        <f>SUMIF('[1]2026B and 2026F Details'!$AU:$AU,[1]GAE!$HZ614,'[1]2026B and 2026F Details'!EA:EA)</f>
        <v>0</v>
      </c>
      <c r="FX614" s="1">
        <f>SUMIF('[1]2026B and 2026F Details'!$AU:$AU,[1]GAE!$HZ614,'[1]2026B and 2026F Details'!EB:EB)</f>
        <v>0</v>
      </c>
      <c r="FY614" s="1">
        <f>SUMIF('[1]2026B and 2026F Details'!$AU:$AU,[1]GAE!$HZ614,'[1]2026B and 2026F Details'!EC:EC)</f>
        <v>0</v>
      </c>
      <c r="FZ614" s="1">
        <f>SUMIF('[1]2026B and 2026F Details'!$AU:$AU,[1]GAE!$HZ614,'[1]2026B and 2026F Details'!ED:ED)</f>
        <v>0</v>
      </c>
      <c r="GA614" s="1">
        <f>SUMIF('[1]2026B and 2026F Details'!$AU:$AU,[1]GAE!$HZ614,'[1]2026B and 2026F Details'!EE:EE)</f>
        <v>0</v>
      </c>
      <c r="GB614" s="1">
        <f>SUMIF('[1]2026B and 2026F Details'!$AU:$AU,[1]GAE!$HZ614,'[1]2026B and 2026F Details'!EF:EF)</f>
        <v>0</v>
      </c>
      <c r="GC614" s="1">
        <f>SUMIF('[1]2026B and 2026F Details'!$AU:$AU,[1]GAE!$HZ614,'[1]2026B and 2026F Details'!EG:EG)</f>
        <v>0</v>
      </c>
      <c r="GD614" t="s">
        <v>109</v>
      </c>
      <c r="GE614" t="s">
        <v>140</v>
      </c>
    </row>
    <row r="615" spans="1:187" x14ac:dyDescent="0.35">
      <c r="A615" t="s">
        <v>103</v>
      </c>
      <c r="B615" s="14" t="s">
        <v>158</v>
      </c>
      <c r="C615" s="6">
        <v>80313101</v>
      </c>
      <c r="D615" s="6">
        <v>61081101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>
        <v>0</v>
      </c>
      <c r="R615" s="1">
        <v>338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384</v>
      </c>
      <c r="Y615" s="1">
        <v>0</v>
      </c>
      <c r="Z615" s="1">
        <v>0</v>
      </c>
      <c r="AA615" s="1">
        <v>0</v>
      </c>
      <c r="AB615" s="1">
        <v>3133.74</v>
      </c>
      <c r="AC615" s="1">
        <v>-86.14</v>
      </c>
      <c r="AD615" s="1">
        <v>0</v>
      </c>
      <c r="AE615" s="1">
        <v>0</v>
      </c>
      <c r="AF615" s="1">
        <v>0</v>
      </c>
      <c r="AG615" s="1">
        <v>0</v>
      </c>
      <c r="AH615" s="1">
        <v>968.11</v>
      </c>
      <c r="AI615" s="1">
        <v>2767.88</v>
      </c>
      <c r="AJ615" s="1">
        <v>2757.3700000000003</v>
      </c>
      <c r="AK615" s="1">
        <v>0</v>
      </c>
      <c r="AL615" s="1">
        <v>0</v>
      </c>
      <c r="AM615" s="1">
        <v>-976.79</v>
      </c>
      <c r="AN615" s="1">
        <v>976.79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1404.4</v>
      </c>
      <c r="AY615" s="1">
        <v>0</v>
      </c>
      <c r="AZ615" s="1">
        <v>2293.86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0</v>
      </c>
      <c r="EL615" s="1">
        <v>0</v>
      </c>
      <c r="EM615" s="1">
        <v>0</v>
      </c>
      <c r="EN615" s="1">
        <v>0</v>
      </c>
      <c r="EO615" s="1">
        <v>0</v>
      </c>
      <c r="EP615" s="1">
        <v>0</v>
      </c>
      <c r="EQ615" s="4">
        <v>0</v>
      </c>
      <c r="ER615" s="1">
        <v>0</v>
      </c>
      <c r="ES615" s="35"/>
      <c r="ET615" s="1">
        <v>0</v>
      </c>
      <c r="EU615" s="1">
        <v>0</v>
      </c>
      <c r="EV615" s="1">
        <v>0</v>
      </c>
      <c r="EW615" s="1">
        <v>0</v>
      </c>
      <c r="EX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f>SUMIF('[1]2026B and 2026F Details'!$AU:$AU,[1]GAE!$HZ615,'[1]2026B and 2026F Details'!DV:DV)</f>
        <v>0</v>
      </c>
      <c r="FS615" s="1">
        <f>SUMIF('[1]2026B and 2026F Details'!$AU:$AU,[1]GAE!$HZ615,'[1]2026B and 2026F Details'!DW:DW)</f>
        <v>0</v>
      </c>
      <c r="FT615" s="1">
        <f>SUMIF('[1]2026B and 2026F Details'!$AU:$AU,[1]GAE!$HZ615,'[1]2026B and 2026F Details'!DX:DX)</f>
        <v>0</v>
      </c>
      <c r="FU615" s="1">
        <f>SUMIF('[1]2026B and 2026F Details'!$AU:$AU,[1]GAE!$HZ615,'[1]2026B and 2026F Details'!DY:DY)</f>
        <v>0</v>
      </c>
      <c r="FV615" s="1">
        <f>SUMIF('[1]2026B and 2026F Details'!$AU:$AU,[1]GAE!$HZ615,'[1]2026B and 2026F Details'!DZ:DZ)</f>
        <v>0</v>
      </c>
      <c r="FW615" s="1">
        <f>SUMIF('[1]2026B and 2026F Details'!$AU:$AU,[1]GAE!$HZ615,'[1]2026B and 2026F Details'!EA:EA)</f>
        <v>0</v>
      </c>
      <c r="FX615" s="1">
        <f>SUMIF('[1]2026B and 2026F Details'!$AU:$AU,[1]GAE!$HZ615,'[1]2026B and 2026F Details'!EB:EB)</f>
        <v>0</v>
      </c>
      <c r="FY615" s="1">
        <f>SUMIF('[1]2026B and 2026F Details'!$AU:$AU,[1]GAE!$HZ615,'[1]2026B and 2026F Details'!EC:EC)</f>
        <v>0</v>
      </c>
      <c r="FZ615" s="1">
        <f>SUMIF('[1]2026B and 2026F Details'!$AU:$AU,[1]GAE!$HZ615,'[1]2026B and 2026F Details'!ED:ED)</f>
        <v>0</v>
      </c>
      <c r="GA615" s="1">
        <f>SUMIF('[1]2026B and 2026F Details'!$AU:$AU,[1]GAE!$HZ615,'[1]2026B and 2026F Details'!EE:EE)</f>
        <v>0</v>
      </c>
      <c r="GB615" s="1">
        <f>SUMIF('[1]2026B and 2026F Details'!$AU:$AU,[1]GAE!$HZ615,'[1]2026B and 2026F Details'!EF:EF)</f>
        <v>0</v>
      </c>
      <c r="GC615" s="1">
        <f>SUMIF('[1]2026B and 2026F Details'!$AU:$AU,[1]GAE!$HZ615,'[1]2026B and 2026F Details'!EG:EG)</f>
        <v>0</v>
      </c>
      <c r="GD615" t="s">
        <v>109</v>
      </c>
      <c r="GE615" t="s">
        <v>140</v>
      </c>
    </row>
    <row r="616" spans="1:187" x14ac:dyDescent="0.35">
      <c r="A616" t="s">
        <v>103</v>
      </c>
      <c r="B616" s="14" t="s">
        <v>158</v>
      </c>
      <c r="C616" s="6">
        <v>80319203</v>
      </c>
      <c r="D616" s="6">
        <v>61081101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1742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0</v>
      </c>
      <c r="EJ616" s="1">
        <v>0</v>
      </c>
      <c r="EK616" s="1">
        <v>0</v>
      </c>
      <c r="EL616" s="1">
        <v>0</v>
      </c>
      <c r="EM616" s="1">
        <v>0</v>
      </c>
      <c r="EN616" s="1">
        <v>0</v>
      </c>
      <c r="EO616" s="1">
        <v>0</v>
      </c>
      <c r="EP616" s="1">
        <v>0</v>
      </c>
      <c r="EQ616" s="4">
        <v>0</v>
      </c>
      <c r="ER616" s="1">
        <v>0</v>
      </c>
      <c r="ES616" s="35"/>
      <c r="ET616" s="1">
        <v>0</v>
      </c>
      <c r="EU616" s="1">
        <v>0</v>
      </c>
      <c r="EV616" s="1">
        <v>0</v>
      </c>
      <c r="EW616" s="1">
        <v>0</v>
      </c>
      <c r="EX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f>SUMIF('[1]2026B and 2026F Details'!$AU:$AU,[1]GAE!$HZ616,'[1]2026B and 2026F Details'!DV:DV)</f>
        <v>0</v>
      </c>
      <c r="FS616" s="1">
        <f>SUMIF('[1]2026B and 2026F Details'!$AU:$AU,[1]GAE!$HZ616,'[1]2026B and 2026F Details'!DW:DW)</f>
        <v>0</v>
      </c>
      <c r="FT616" s="1">
        <f>SUMIF('[1]2026B and 2026F Details'!$AU:$AU,[1]GAE!$HZ616,'[1]2026B and 2026F Details'!DX:DX)</f>
        <v>0</v>
      </c>
      <c r="FU616" s="1">
        <f>SUMIF('[1]2026B and 2026F Details'!$AU:$AU,[1]GAE!$HZ616,'[1]2026B and 2026F Details'!DY:DY)</f>
        <v>0</v>
      </c>
      <c r="FV616" s="1">
        <f>SUMIF('[1]2026B and 2026F Details'!$AU:$AU,[1]GAE!$HZ616,'[1]2026B and 2026F Details'!DZ:DZ)</f>
        <v>0</v>
      </c>
      <c r="FW616" s="1">
        <f>SUMIF('[1]2026B and 2026F Details'!$AU:$AU,[1]GAE!$HZ616,'[1]2026B and 2026F Details'!EA:EA)</f>
        <v>0</v>
      </c>
      <c r="FX616" s="1">
        <f>SUMIF('[1]2026B and 2026F Details'!$AU:$AU,[1]GAE!$HZ616,'[1]2026B and 2026F Details'!EB:EB)</f>
        <v>0</v>
      </c>
      <c r="FY616" s="1">
        <f>SUMIF('[1]2026B and 2026F Details'!$AU:$AU,[1]GAE!$HZ616,'[1]2026B and 2026F Details'!EC:EC)</f>
        <v>0</v>
      </c>
      <c r="FZ616" s="1">
        <f>SUMIF('[1]2026B and 2026F Details'!$AU:$AU,[1]GAE!$HZ616,'[1]2026B and 2026F Details'!ED:ED)</f>
        <v>0</v>
      </c>
      <c r="GA616" s="1">
        <f>SUMIF('[1]2026B and 2026F Details'!$AU:$AU,[1]GAE!$HZ616,'[1]2026B and 2026F Details'!EE:EE)</f>
        <v>0</v>
      </c>
      <c r="GB616" s="1">
        <f>SUMIF('[1]2026B and 2026F Details'!$AU:$AU,[1]GAE!$HZ616,'[1]2026B and 2026F Details'!EF:EF)</f>
        <v>0</v>
      </c>
      <c r="GC616" s="1">
        <f>SUMIF('[1]2026B and 2026F Details'!$AU:$AU,[1]GAE!$HZ616,'[1]2026B and 2026F Details'!EG:EG)</f>
        <v>0</v>
      </c>
      <c r="GD616" t="s">
        <v>109</v>
      </c>
      <c r="GE616" t="s">
        <v>140</v>
      </c>
    </row>
    <row r="617" spans="1:187" x14ac:dyDescent="0.35">
      <c r="A617" t="s">
        <v>103</v>
      </c>
      <c r="B617" s="14" t="s">
        <v>158</v>
      </c>
      <c r="C617" s="6">
        <v>80319301</v>
      </c>
      <c r="D617" s="6">
        <v>61081101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>
        <v>625.44000000000005</v>
      </c>
      <c r="R617" s="1">
        <v>817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1262</v>
      </c>
      <c r="Y617" s="1">
        <v>0</v>
      </c>
      <c r="Z617" s="1">
        <v>0</v>
      </c>
      <c r="AA617" s="1">
        <v>0</v>
      </c>
      <c r="AB617" s="1">
        <v>230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600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X617" s="1">
        <v>600</v>
      </c>
      <c r="CY617" s="1">
        <v>600</v>
      </c>
      <c r="CZ617" s="1">
        <v>600</v>
      </c>
      <c r="DA617" s="1">
        <v>600</v>
      </c>
      <c r="DB617" s="1">
        <v>600</v>
      </c>
      <c r="DC617" s="1">
        <v>600</v>
      </c>
      <c r="DD617" s="1">
        <v>600</v>
      </c>
      <c r="DE617" s="1">
        <v>600</v>
      </c>
      <c r="DF617" s="1">
        <v>600</v>
      </c>
      <c r="DG617" s="1">
        <v>600</v>
      </c>
      <c r="DH617" s="1">
        <v>600</v>
      </c>
      <c r="DI617" s="1">
        <v>600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0</v>
      </c>
      <c r="EN617" s="1">
        <v>0</v>
      </c>
      <c r="EO617" s="1">
        <v>0</v>
      </c>
      <c r="EP617" s="1">
        <v>0</v>
      </c>
      <c r="EQ617" s="4">
        <v>0</v>
      </c>
      <c r="ER617" s="1">
        <v>0</v>
      </c>
      <c r="ES617" s="35">
        <v>7200</v>
      </c>
      <c r="ET617" s="1">
        <v>1800</v>
      </c>
      <c r="EU617" s="1">
        <v>0</v>
      </c>
      <c r="EV617" s="1">
        <v>0</v>
      </c>
      <c r="EW617" s="1">
        <v>1800</v>
      </c>
      <c r="EX617" s="1">
        <v>0</v>
      </c>
      <c r="EY617" s="1">
        <v>0</v>
      </c>
      <c r="EZ617" s="1">
        <v>0</v>
      </c>
      <c r="FA617" s="1">
        <v>1800</v>
      </c>
      <c r="FB617" s="1">
        <v>0</v>
      </c>
      <c r="FC617" s="1">
        <v>1800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f>SUMIF('[1]2026B and 2026F Details'!$AU:$AU,[1]GAE!$HZ617,'[1]2026B and 2026F Details'!DV:DV)</f>
        <v>0</v>
      </c>
      <c r="FS617" s="1">
        <f>SUMIF('[1]2026B and 2026F Details'!$AU:$AU,[1]GAE!$HZ617,'[1]2026B and 2026F Details'!DW:DW)</f>
        <v>0</v>
      </c>
      <c r="FT617" s="1">
        <f>SUMIF('[1]2026B and 2026F Details'!$AU:$AU,[1]GAE!$HZ617,'[1]2026B and 2026F Details'!DX:DX)</f>
        <v>0</v>
      </c>
      <c r="FU617" s="1">
        <f>SUMIF('[1]2026B and 2026F Details'!$AU:$AU,[1]GAE!$HZ617,'[1]2026B and 2026F Details'!DY:DY)</f>
        <v>0</v>
      </c>
      <c r="FV617" s="1">
        <f>SUMIF('[1]2026B and 2026F Details'!$AU:$AU,[1]GAE!$HZ617,'[1]2026B and 2026F Details'!DZ:DZ)</f>
        <v>0</v>
      </c>
      <c r="FW617" s="1">
        <f>SUMIF('[1]2026B and 2026F Details'!$AU:$AU,[1]GAE!$HZ617,'[1]2026B and 2026F Details'!EA:EA)</f>
        <v>0</v>
      </c>
      <c r="FX617" s="1">
        <f>SUMIF('[1]2026B and 2026F Details'!$AU:$AU,[1]GAE!$HZ617,'[1]2026B and 2026F Details'!EB:EB)</f>
        <v>0</v>
      </c>
      <c r="FY617" s="1">
        <f>SUMIF('[1]2026B and 2026F Details'!$AU:$AU,[1]GAE!$HZ617,'[1]2026B and 2026F Details'!EC:EC)</f>
        <v>0</v>
      </c>
      <c r="FZ617" s="1">
        <f>SUMIF('[1]2026B and 2026F Details'!$AU:$AU,[1]GAE!$HZ617,'[1]2026B and 2026F Details'!ED:ED)</f>
        <v>0</v>
      </c>
      <c r="GA617" s="1">
        <f>SUMIF('[1]2026B and 2026F Details'!$AU:$AU,[1]GAE!$HZ617,'[1]2026B and 2026F Details'!EE:EE)</f>
        <v>0</v>
      </c>
      <c r="GB617" s="1">
        <f>SUMIF('[1]2026B and 2026F Details'!$AU:$AU,[1]GAE!$HZ617,'[1]2026B and 2026F Details'!EF:EF)</f>
        <v>0</v>
      </c>
      <c r="GC617" s="1">
        <f>SUMIF('[1]2026B and 2026F Details'!$AU:$AU,[1]GAE!$HZ617,'[1]2026B and 2026F Details'!EG:EG)</f>
        <v>0</v>
      </c>
      <c r="GD617" t="s">
        <v>109</v>
      </c>
      <c r="GE617" t="s">
        <v>140</v>
      </c>
    </row>
    <row r="618" spans="1:187" x14ac:dyDescent="0.35">
      <c r="A618" t="s">
        <v>103</v>
      </c>
      <c r="B618" s="14" t="s">
        <v>158</v>
      </c>
      <c r="C618" s="6">
        <v>81134104</v>
      </c>
      <c r="D618" s="6">
        <v>61081101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>
        <v>0</v>
      </c>
      <c r="R618" s="1">
        <v>0</v>
      </c>
      <c r="S618" s="1">
        <v>261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316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0</v>
      </c>
      <c r="EL618" s="1">
        <v>0</v>
      </c>
      <c r="EM618" s="1">
        <v>0</v>
      </c>
      <c r="EN618" s="1">
        <v>0</v>
      </c>
      <c r="EO618" s="1">
        <v>0</v>
      </c>
      <c r="EP618" s="1">
        <v>0</v>
      </c>
      <c r="EQ618" s="4">
        <v>0</v>
      </c>
      <c r="ER618" s="1">
        <v>0</v>
      </c>
      <c r="ES618" s="35"/>
      <c r="ET618" s="1">
        <v>0</v>
      </c>
      <c r="EU618" s="1">
        <v>0</v>
      </c>
      <c r="EV618" s="1">
        <v>0</v>
      </c>
      <c r="EW618" s="1">
        <v>0</v>
      </c>
      <c r="EX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f>SUMIF('[1]2026B and 2026F Details'!$AU:$AU,[1]GAE!$HZ618,'[1]2026B and 2026F Details'!DV:DV)</f>
        <v>0</v>
      </c>
      <c r="FS618" s="1">
        <f>SUMIF('[1]2026B and 2026F Details'!$AU:$AU,[1]GAE!$HZ618,'[1]2026B and 2026F Details'!DW:DW)</f>
        <v>0</v>
      </c>
      <c r="FT618" s="1">
        <f>SUMIF('[1]2026B and 2026F Details'!$AU:$AU,[1]GAE!$HZ618,'[1]2026B and 2026F Details'!DX:DX)</f>
        <v>0</v>
      </c>
      <c r="FU618" s="1">
        <f>SUMIF('[1]2026B and 2026F Details'!$AU:$AU,[1]GAE!$HZ618,'[1]2026B and 2026F Details'!DY:DY)</f>
        <v>0</v>
      </c>
      <c r="FV618" s="1">
        <f>SUMIF('[1]2026B and 2026F Details'!$AU:$AU,[1]GAE!$HZ618,'[1]2026B and 2026F Details'!DZ:DZ)</f>
        <v>0</v>
      </c>
      <c r="FW618" s="1">
        <f>SUMIF('[1]2026B and 2026F Details'!$AU:$AU,[1]GAE!$HZ618,'[1]2026B and 2026F Details'!EA:EA)</f>
        <v>0</v>
      </c>
      <c r="FX618" s="1">
        <f>SUMIF('[1]2026B and 2026F Details'!$AU:$AU,[1]GAE!$HZ618,'[1]2026B and 2026F Details'!EB:EB)</f>
        <v>0</v>
      </c>
      <c r="FY618" s="1">
        <f>SUMIF('[1]2026B and 2026F Details'!$AU:$AU,[1]GAE!$HZ618,'[1]2026B and 2026F Details'!EC:EC)</f>
        <v>0</v>
      </c>
      <c r="FZ618" s="1">
        <f>SUMIF('[1]2026B and 2026F Details'!$AU:$AU,[1]GAE!$HZ618,'[1]2026B and 2026F Details'!ED:ED)</f>
        <v>0</v>
      </c>
      <c r="GA618" s="1">
        <f>SUMIF('[1]2026B and 2026F Details'!$AU:$AU,[1]GAE!$HZ618,'[1]2026B and 2026F Details'!EE:EE)</f>
        <v>0</v>
      </c>
      <c r="GB618" s="1">
        <f>SUMIF('[1]2026B and 2026F Details'!$AU:$AU,[1]GAE!$HZ618,'[1]2026B and 2026F Details'!EF:EF)</f>
        <v>0</v>
      </c>
      <c r="GC618" s="1">
        <f>SUMIF('[1]2026B and 2026F Details'!$AU:$AU,[1]GAE!$HZ618,'[1]2026B and 2026F Details'!EG:EG)</f>
        <v>0</v>
      </c>
      <c r="GD618" t="s">
        <v>109</v>
      </c>
      <c r="GE618" t="s">
        <v>140</v>
      </c>
    </row>
    <row r="619" spans="1:187" x14ac:dyDescent="0.35">
      <c r="A619" t="s">
        <v>103</v>
      </c>
      <c r="B619" s="14" t="s">
        <v>158</v>
      </c>
      <c r="C619" s="15">
        <v>81222101</v>
      </c>
      <c r="D619" s="15">
        <v>61081101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252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0</v>
      </c>
      <c r="EL619" s="1">
        <v>0</v>
      </c>
      <c r="EM619" s="1">
        <v>0</v>
      </c>
      <c r="EN619" s="1">
        <v>0</v>
      </c>
      <c r="EO619" s="1">
        <v>0</v>
      </c>
      <c r="EP619" s="1">
        <v>0</v>
      </c>
      <c r="EQ619" s="4">
        <v>0</v>
      </c>
      <c r="ER619" s="1">
        <v>0</v>
      </c>
      <c r="ES619" s="35"/>
      <c r="ET619" s="1">
        <v>0</v>
      </c>
      <c r="EU619" s="1">
        <v>0</v>
      </c>
      <c r="EV619" s="1">
        <v>0</v>
      </c>
      <c r="EW619" s="1">
        <v>0</v>
      </c>
      <c r="EX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f>SUMIF('[1]2026B and 2026F Details'!$AU:$AU,[1]GAE!$HZ619,'[1]2026B and 2026F Details'!DV:DV)</f>
        <v>0</v>
      </c>
      <c r="FS619" s="1">
        <f>SUMIF('[1]2026B and 2026F Details'!$AU:$AU,[1]GAE!$HZ619,'[1]2026B and 2026F Details'!DW:DW)</f>
        <v>0</v>
      </c>
      <c r="FT619" s="1">
        <f>SUMIF('[1]2026B and 2026F Details'!$AU:$AU,[1]GAE!$HZ619,'[1]2026B and 2026F Details'!DX:DX)</f>
        <v>0</v>
      </c>
      <c r="FU619" s="1">
        <f>SUMIF('[1]2026B and 2026F Details'!$AU:$AU,[1]GAE!$HZ619,'[1]2026B and 2026F Details'!DY:DY)</f>
        <v>0</v>
      </c>
      <c r="FV619" s="1">
        <f>SUMIF('[1]2026B and 2026F Details'!$AU:$AU,[1]GAE!$HZ619,'[1]2026B and 2026F Details'!DZ:DZ)</f>
        <v>0</v>
      </c>
      <c r="FW619" s="1">
        <f>SUMIF('[1]2026B and 2026F Details'!$AU:$AU,[1]GAE!$HZ619,'[1]2026B and 2026F Details'!EA:EA)</f>
        <v>0</v>
      </c>
      <c r="FX619" s="1">
        <f>SUMIF('[1]2026B and 2026F Details'!$AU:$AU,[1]GAE!$HZ619,'[1]2026B and 2026F Details'!EB:EB)</f>
        <v>0</v>
      </c>
      <c r="FY619" s="1">
        <f>SUMIF('[1]2026B and 2026F Details'!$AU:$AU,[1]GAE!$HZ619,'[1]2026B and 2026F Details'!EC:EC)</f>
        <v>0</v>
      </c>
      <c r="FZ619" s="1">
        <f>SUMIF('[1]2026B and 2026F Details'!$AU:$AU,[1]GAE!$HZ619,'[1]2026B and 2026F Details'!ED:ED)</f>
        <v>0</v>
      </c>
      <c r="GA619" s="1">
        <f>SUMIF('[1]2026B and 2026F Details'!$AU:$AU,[1]GAE!$HZ619,'[1]2026B and 2026F Details'!EE:EE)</f>
        <v>0</v>
      </c>
      <c r="GB619" s="1">
        <f>SUMIF('[1]2026B and 2026F Details'!$AU:$AU,[1]GAE!$HZ619,'[1]2026B and 2026F Details'!EF:EF)</f>
        <v>0</v>
      </c>
      <c r="GC619" s="1">
        <f>SUMIF('[1]2026B and 2026F Details'!$AU:$AU,[1]GAE!$HZ619,'[1]2026B and 2026F Details'!EG:EG)</f>
        <v>0</v>
      </c>
      <c r="GD619" t="s">
        <v>109</v>
      </c>
      <c r="GE619" t="s">
        <v>140</v>
      </c>
    </row>
    <row r="620" spans="1:187" x14ac:dyDescent="0.35">
      <c r="A620" t="s">
        <v>103</v>
      </c>
      <c r="B620" s="14" t="s">
        <v>158</v>
      </c>
      <c r="C620" s="15">
        <v>81225101</v>
      </c>
      <c r="D620" s="15">
        <v>61081101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4307</v>
      </c>
      <c r="W620" s="1">
        <v>400</v>
      </c>
      <c r="X620" s="1">
        <v>233</v>
      </c>
      <c r="Y620" s="1">
        <v>482</v>
      </c>
      <c r="Z620" s="1">
        <v>410</v>
      </c>
      <c r="AA620" s="1">
        <v>0</v>
      </c>
      <c r="AB620" s="1">
        <v>678</v>
      </c>
      <c r="AC620" s="1">
        <v>0</v>
      </c>
      <c r="AD620" s="1">
        <v>0</v>
      </c>
      <c r="AE620" s="1">
        <v>0</v>
      </c>
      <c r="AF620" s="1">
        <v>25500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0</v>
      </c>
      <c r="EL620" s="1">
        <v>0</v>
      </c>
      <c r="EM620" s="1">
        <v>0</v>
      </c>
      <c r="EN620" s="1">
        <v>0</v>
      </c>
      <c r="EO620" s="1">
        <v>0</v>
      </c>
      <c r="EP620" s="1">
        <v>0</v>
      </c>
      <c r="EQ620" s="4">
        <v>0</v>
      </c>
      <c r="ER620" s="1">
        <v>0</v>
      </c>
      <c r="ES620" s="35"/>
      <c r="ET620" s="1">
        <v>0</v>
      </c>
      <c r="EU620" s="1">
        <v>0</v>
      </c>
      <c r="EV620" s="1">
        <v>0</v>
      </c>
      <c r="EW620" s="1">
        <v>0</v>
      </c>
      <c r="EX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f>SUMIF('[1]2026B and 2026F Details'!$AU:$AU,[1]GAE!$HZ620,'[1]2026B and 2026F Details'!DV:DV)</f>
        <v>0</v>
      </c>
      <c r="FS620" s="1">
        <f>SUMIF('[1]2026B and 2026F Details'!$AU:$AU,[1]GAE!$HZ620,'[1]2026B and 2026F Details'!DW:DW)</f>
        <v>0</v>
      </c>
      <c r="FT620" s="1">
        <f>SUMIF('[1]2026B and 2026F Details'!$AU:$AU,[1]GAE!$HZ620,'[1]2026B and 2026F Details'!DX:DX)</f>
        <v>0</v>
      </c>
      <c r="FU620" s="1">
        <f>SUMIF('[1]2026B and 2026F Details'!$AU:$AU,[1]GAE!$HZ620,'[1]2026B and 2026F Details'!DY:DY)</f>
        <v>0</v>
      </c>
      <c r="FV620" s="1">
        <f>SUMIF('[1]2026B and 2026F Details'!$AU:$AU,[1]GAE!$HZ620,'[1]2026B and 2026F Details'!DZ:DZ)</f>
        <v>0</v>
      </c>
      <c r="FW620" s="1">
        <f>SUMIF('[1]2026B and 2026F Details'!$AU:$AU,[1]GAE!$HZ620,'[1]2026B and 2026F Details'!EA:EA)</f>
        <v>0</v>
      </c>
      <c r="FX620" s="1">
        <f>SUMIF('[1]2026B and 2026F Details'!$AU:$AU,[1]GAE!$HZ620,'[1]2026B and 2026F Details'!EB:EB)</f>
        <v>0</v>
      </c>
      <c r="FY620" s="1">
        <f>SUMIF('[1]2026B and 2026F Details'!$AU:$AU,[1]GAE!$HZ620,'[1]2026B and 2026F Details'!EC:EC)</f>
        <v>0</v>
      </c>
      <c r="FZ620" s="1">
        <f>SUMIF('[1]2026B and 2026F Details'!$AU:$AU,[1]GAE!$HZ620,'[1]2026B and 2026F Details'!ED:ED)</f>
        <v>0</v>
      </c>
      <c r="GA620" s="1">
        <f>SUMIF('[1]2026B and 2026F Details'!$AU:$AU,[1]GAE!$HZ620,'[1]2026B and 2026F Details'!EE:EE)</f>
        <v>0</v>
      </c>
      <c r="GB620" s="1">
        <f>SUMIF('[1]2026B and 2026F Details'!$AU:$AU,[1]GAE!$HZ620,'[1]2026B and 2026F Details'!EF:EF)</f>
        <v>0</v>
      </c>
      <c r="GC620" s="1">
        <f>SUMIF('[1]2026B and 2026F Details'!$AU:$AU,[1]GAE!$HZ620,'[1]2026B and 2026F Details'!EG:EG)</f>
        <v>0</v>
      </c>
      <c r="GD620" t="s">
        <v>109</v>
      </c>
      <c r="GE620" t="s">
        <v>140</v>
      </c>
    </row>
    <row r="621" spans="1:187" x14ac:dyDescent="0.35">
      <c r="A621" t="s">
        <v>103</v>
      </c>
      <c r="B621" s="14" t="s">
        <v>158</v>
      </c>
      <c r="C621" s="6">
        <v>90111201</v>
      </c>
      <c r="D621" s="6">
        <v>61081101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1070.94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0</v>
      </c>
      <c r="EN621" s="1">
        <v>0</v>
      </c>
      <c r="EO621" s="1">
        <v>0</v>
      </c>
      <c r="EP621" s="1">
        <v>0</v>
      </c>
      <c r="EQ621" s="4">
        <v>0</v>
      </c>
      <c r="ER621" s="1">
        <v>0</v>
      </c>
      <c r="ES621" s="35"/>
      <c r="ET621" s="1">
        <v>0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f>SUMIF('[1]2026B and 2026F Details'!$AU:$AU,[1]GAE!$HZ621,'[1]2026B and 2026F Details'!DV:DV)</f>
        <v>0</v>
      </c>
      <c r="FS621" s="1">
        <f>SUMIF('[1]2026B and 2026F Details'!$AU:$AU,[1]GAE!$HZ621,'[1]2026B and 2026F Details'!DW:DW)</f>
        <v>0</v>
      </c>
      <c r="FT621" s="1">
        <f>SUMIF('[1]2026B and 2026F Details'!$AU:$AU,[1]GAE!$HZ621,'[1]2026B and 2026F Details'!DX:DX)</f>
        <v>0</v>
      </c>
      <c r="FU621" s="1">
        <f>SUMIF('[1]2026B and 2026F Details'!$AU:$AU,[1]GAE!$HZ621,'[1]2026B and 2026F Details'!DY:DY)</f>
        <v>0</v>
      </c>
      <c r="FV621" s="1">
        <f>SUMIF('[1]2026B and 2026F Details'!$AU:$AU,[1]GAE!$HZ621,'[1]2026B and 2026F Details'!DZ:DZ)</f>
        <v>0</v>
      </c>
      <c r="FW621" s="1">
        <f>SUMIF('[1]2026B and 2026F Details'!$AU:$AU,[1]GAE!$HZ621,'[1]2026B and 2026F Details'!EA:EA)</f>
        <v>0</v>
      </c>
      <c r="FX621" s="1">
        <f>SUMIF('[1]2026B and 2026F Details'!$AU:$AU,[1]GAE!$HZ621,'[1]2026B and 2026F Details'!EB:EB)</f>
        <v>0</v>
      </c>
      <c r="FY621" s="1">
        <f>SUMIF('[1]2026B and 2026F Details'!$AU:$AU,[1]GAE!$HZ621,'[1]2026B and 2026F Details'!EC:EC)</f>
        <v>0</v>
      </c>
      <c r="FZ621" s="1">
        <f>SUMIF('[1]2026B and 2026F Details'!$AU:$AU,[1]GAE!$HZ621,'[1]2026B and 2026F Details'!ED:ED)</f>
        <v>0</v>
      </c>
      <c r="GA621" s="1">
        <f>SUMIF('[1]2026B and 2026F Details'!$AU:$AU,[1]GAE!$HZ621,'[1]2026B and 2026F Details'!EE:EE)</f>
        <v>0</v>
      </c>
      <c r="GB621" s="1">
        <f>SUMIF('[1]2026B and 2026F Details'!$AU:$AU,[1]GAE!$HZ621,'[1]2026B and 2026F Details'!EF:EF)</f>
        <v>0</v>
      </c>
      <c r="GC621" s="1">
        <f>SUMIF('[1]2026B and 2026F Details'!$AU:$AU,[1]GAE!$HZ621,'[1]2026B and 2026F Details'!EG:EG)</f>
        <v>0</v>
      </c>
      <c r="GD621" t="s">
        <v>109</v>
      </c>
      <c r="GE621" t="s">
        <v>140</v>
      </c>
    </row>
    <row r="622" spans="1:187" x14ac:dyDescent="0.35">
      <c r="A622" t="s">
        <v>103</v>
      </c>
      <c r="B622" s="14" t="s">
        <v>158</v>
      </c>
      <c r="C622" s="6">
        <v>80111201</v>
      </c>
      <c r="D622" s="6">
        <v>61091101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>
        <v>0</v>
      </c>
      <c r="R622" s="1">
        <v>700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22000</v>
      </c>
      <c r="AB622" s="1">
        <v>3564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2000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8190.04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0</v>
      </c>
      <c r="EJ622" s="1">
        <v>0</v>
      </c>
      <c r="EK622" s="1">
        <v>0</v>
      </c>
      <c r="EL622" s="1">
        <v>0</v>
      </c>
      <c r="EM622" s="1">
        <v>0</v>
      </c>
      <c r="EN622" s="1">
        <v>0</v>
      </c>
      <c r="EO622" s="1">
        <v>0</v>
      </c>
      <c r="EP622" s="1">
        <v>0</v>
      </c>
      <c r="EQ622" s="4">
        <v>0</v>
      </c>
      <c r="ER622" s="1">
        <v>0</v>
      </c>
      <c r="ES622" s="35">
        <v>0</v>
      </c>
      <c r="ET622" s="1">
        <v>0</v>
      </c>
      <c r="EU622" s="1">
        <v>0</v>
      </c>
      <c r="EV622" s="1">
        <v>0</v>
      </c>
      <c r="EW622" s="1">
        <v>0</v>
      </c>
      <c r="EX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f>SUMIF('[1]2026B and 2026F Details'!$AU:$AU,[1]GAE!$HZ622,'[1]2026B and 2026F Details'!DV:DV)</f>
        <v>0</v>
      </c>
      <c r="FS622" s="1">
        <f>SUMIF('[1]2026B and 2026F Details'!$AU:$AU,[1]GAE!$HZ622,'[1]2026B and 2026F Details'!DW:DW)</f>
        <v>0</v>
      </c>
      <c r="FT622" s="1">
        <f>SUMIF('[1]2026B and 2026F Details'!$AU:$AU,[1]GAE!$HZ622,'[1]2026B and 2026F Details'!DX:DX)</f>
        <v>0</v>
      </c>
      <c r="FU622" s="1">
        <f>SUMIF('[1]2026B and 2026F Details'!$AU:$AU,[1]GAE!$HZ622,'[1]2026B and 2026F Details'!DY:DY)</f>
        <v>0</v>
      </c>
      <c r="FV622" s="1">
        <f>SUMIF('[1]2026B and 2026F Details'!$AU:$AU,[1]GAE!$HZ622,'[1]2026B and 2026F Details'!DZ:DZ)</f>
        <v>0</v>
      </c>
      <c r="FW622" s="1">
        <f>SUMIF('[1]2026B and 2026F Details'!$AU:$AU,[1]GAE!$HZ622,'[1]2026B and 2026F Details'!EA:EA)</f>
        <v>0</v>
      </c>
      <c r="FX622" s="1">
        <f>SUMIF('[1]2026B and 2026F Details'!$AU:$AU,[1]GAE!$HZ622,'[1]2026B and 2026F Details'!EB:EB)</f>
        <v>0</v>
      </c>
      <c r="FY622" s="1">
        <f>SUMIF('[1]2026B and 2026F Details'!$AU:$AU,[1]GAE!$HZ622,'[1]2026B and 2026F Details'!EC:EC)</f>
        <v>0</v>
      </c>
      <c r="FZ622" s="1">
        <f>SUMIF('[1]2026B and 2026F Details'!$AU:$AU,[1]GAE!$HZ622,'[1]2026B and 2026F Details'!ED:ED)</f>
        <v>0</v>
      </c>
      <c r="GA622" s="1">
        <f>SUMIF('[1]2026B and 2026F Details'!$AU:$AU,[1]GAE!$HZ622,'[1]2026B and 2026F Details'!EE:EE)</f>
        <v>0</v>
      </c>
      <c r="GB622" s="1">
        <f>SUMIF('[1]2026B and 2026F Details'!$AU:$AU,[1]GAE!$HZ622,'[1]2026B and 2026F Details'!EF:EF)</f>
        <v>0</v>
      </c>
      <c r="GC622" s="1">
        <f>SUMIF('[1]2026B and 2026F Details'!$AU:$AU,[1]GAE!$HZ622,'[1]2026B and 2026F Details'!EG:EG)</f>
        <v>0</v>
      </c>
      <c r="GD622" t="s">
        <v>109</v>
      </c>
      <c r="GE622" t="s">
        <v>126</v>
      </c>
    </row>
    <row r="623" spans="1:187" x14ac:dyDescent="0.35">
      <c r="A623" t="s">
        <v>103</v>
      </c>
      <c r="B623" s="14" t="s">
        <v>158</v>
      </c>
      <c r="C623" s="6">
        <v>80122101</v>
      </c>
      <c r="D623" s="6">
        <v>61091101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>
        <v>-30200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961</v>
      </c>
      <c r="Y623" s="1">
        <v>0</v>
      </c>
      <c r="Z623" s="1">
        <v>0</v>
      </c>
      <c r="AA623" s="1">
        <v>0</v>
      </c>
      <c r="AB623" s="1">
        <v>990</v>
      </c>
      <c r="AC623" s="1">
        <v>0</v>
      </c>
      <c r="AD623" s="1">
        <v>0</v>
      </c>
      <c r="AE623" s="1">
        <v>0</v>
      </c>
      <c r="AF623" s="1">
        <v>2000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J623" s="1">
        <v>0</v>
      </c>
      <c r="EK623" s="1">
        <v>0</v>
      </c>
      <c r="EL623" s="1">
        <v>0</v>
      </c>
      <c r="EM623" s="1">
        <v>0</v>
      </c>
      <c r="EN623" s="1">
        <v>0</v>
      </c>
      <c r="EO623" s="1">
        <v>0</v>
      </c>
      <c r="EP623" s="1">
        <v>0</v>
      </c>
      <c r="EQ623" s="4">
        <v>0</v>
      </c>
      <c r="ER623" s="1">
        <v>0</v>
      </c>
      <c r="ES623" s="35">
        <v>0</v>
      </c>
      <c r="ET623" s="1">
        <v>0</v>
      </c>
      <c r="EU623" s="1">
        <v>0</v>
      </c>
      <c r="EV623" s="1">
        <v>0</v>
      </c>
      <c r="EW623" s="1">
        <v>0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f>SUMIF('[1]2026B and 2026F Details'!$AU:$AU,[1]GAE!$HZ623,'[1]2026B and 2026F Details'!DV:DV)</f>
        <v>0</v>
      </c>
      <c r="FS623" s="1">
        <f>SUMIF('[1]2026B and 2026F Details'!$AU:$AU,[1]GAE!$HZ623,'[1]2026B and 2026F Details'!DW:DW)</f>
        <v>0</v>
      </c>
      <c r="FT623" s="1">
        <f>SUMIF('[1]2026B and 2026F Details'!$AU:$AU,[1]GAE!$HZ623,'[1]2026B and 2026F Details'!DX:DX)</f>
        <v>0</v>
      </c>
      <c r="FU623" s="1">
        <f>SUMIF('[1]2026B and 2026F Details'!$AU:$AU,[1]GAE!$HZ623,'[1]2026B and 2026F Details'!DY:DY)</f>
        <v>0</v>
      </c>
      <c r="FV623" s="1">
        <f>SUMIF('[1]2026B and 2026F Details'!$AU:$AU,[1]GAE!$HZ623,'[1]2026B and 2026F Details'!DZ:DZ)</f>
        <v>0</v>
      </c>
      <c r="FW623" s="1">
        <f>SUMIF('[1]2026B and 2026F Details'!$AU:$AU,[1]GAE!$HZ623,'[1]2026B and 2026F Details'!EA:EA)</f>
        <v>0</v>
      </c>
      <c r="FX623" s="1">
        <f>SUMIF('[1]2026B and 2026F Details'!$AU:$AU,[1]GAE!$HZ623,'[1]2026B and 2026F Details'!EB:EB)</f>
        <v>0</v>
      </c>
      <c r="FY623" s="1">
        <f>SUMIF('[1]2026B and 2026F Details'!$AU:$AU,[1]GAE!$HZ623,'[1]2026B and 2026F Details'!EC:EC)</f>
        <v>0</v>
      </c>
      <c r="FZ623" s="1">
        <f>SUMIF('[1]2026B and 2026F Details'!$AU:$AU,[1]GAE!$HZ623,'[1]2026B and 2026F Details'!ED:ED)</f>
        <v>0</v>
      </c>
      <c r="GA623" s="1">
        <f>SUMIF('[1]2026B and 2026F Details'!$AU:$AU,[1]GAE!$HZ623,'[1]2026B and 2026F Details'!EE:EE)</f>
        <v>0</v>
      </c>
      <c r="GB623" s="1">
        <f>SUMIF('[1]2026B and 2026F Details'!$AU:$AU,[1]GAE!$HZ623,'[1]2026B and 2026F Details'!EF:EF)</f>
        <v>0</v>
      </c>
      <c r="GC623" s="1">
        <f>SUMIF('[1]2026B and 2026F Details'!$AU:$AU,[1]GAE!$HZ623,'[1]2026B and 2026F Details'!EG:EG)</f>
        <v>0</v>
      </c>
      <c r="GD623" t="s">
        <v>109</v>
      </c>
      <c r="GE623" t="s">
        <v>126</v>
      </c>
    </row>
    <row r="624" spans="1:187" x14ac:dyDescent="0.35">
      <c r="A624" t="s">
        <v>103</v>
      </c>
      <c r="B624" s="14" t="s">
        <v>158</v>
      </c>
      <c r="C624" s="6">
        <v>81125101</v>
      </c>
      <c r="D624" s="6">
        <v>61091101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6562.4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4449.29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0</v>
      </c>
      <c r="EL624" s="1">
        <v>0</v>
      </c>
      <c r="EM624" s="1">
        <v>0</v>
      </c>
      <c r="EN624" s="1">
        <v>0</v>
      </c>
      <c r="EO624" s="1">
        <v>0</v>
      </c>
      <c r="EP624" s="1">
        <v>0</v>
      </c>
      <c r="EQ624" s="4">
        <v>0</v>
      </c>
      <c r="ER624" s="1">
        <v>0</v>
      </c>
      <c r="ES624" s="35">
        <v>0</v>
      </c>
      <c r="ET624" s="1">
        <v>0</v>
      </c>
      <c r="EU624" s="1">
        <v>0</v>
      </c>
      <c r="EV624" s="1">
        <v>0</v>
      </c>
      <c r="EW624" s="1">
        <v>0</v>
      </c>
      <c r="EX624" s="1">
        <v>0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f>SUMIF('[1]2026B and 2026F Details'!$AU:$AU,[1]GAE!$HZ624,'[1]2026B and 2026F Details'!DV:DV)</f>
        <v>0</v>
      </c>
      <c r="FS624" s="1">
        <f>SUMIF('[1]2026B and 2026F Details'!$AU:$AU,[1]GAE!$HZ624,'[1]2026B and 2026F Details'!DW:DW)</f>
        <v>0</v>
      </c>
      <c r="FT624" s="1">
        <f>SUMIF('[1]2026B and 2026F Details'!$AU:$AU,[1]GAE!$HZ624,'[1]2026B and 2026F Details'!DX:DX)</f>
        <v>0</v>
      </c>
      <c r="FU624" s="1">
        <f>SUMIF('[1]2026B and 2026F Details'!$AU:$AU,[1]GAE!$HZ624,'[1]2026B and 2026F Details'!DY:DY)</f>
        <v>0</v>
      </c>
      <c r="FV624" s="1">
        <f>SUMIF('[1]2026B and 2026F Details'!$AU:$AU,[1]GAE!$HZ624,'[1]2026B and 2026F Details'!DZ:DZ)</f>
        <v>0</v>
      </c>
      <c r="FW624" s="1">
        <f>SUMIF('[1]2026B and 2026F Details'!$AU:$AU,[1]GAE!$HZ624,'[1]2026B and 2026F Details'!EA:EA)</f>
        <v>0</v>
      </c>
      <c r="FX624" s="1">
        <f>SUMIF('[1]2026B and 2026F Details'!$AU:$AU,[1]GAE!$HZ624,'[1]2026B and 2026F Details'!EB:EB)</f>
        <v>0</v>
      </c>
      <c r="FY624" s="1">
        <f>SUMIF('[1]2026B and 2026F Details'!$AU:$AU,[1]GAE!$HZ624,'[1]2026B and 2026F Details'!EC:EC)</f>
        <v>0</v>
      </c>
      <c r="FZ624" s="1">
        <f>SUMIF('[1]2026B and 2026F Details'!$AU:$AU,[1]GAE!$HZ624,'[1]2026B and 2026F Details'!ED:ED)</f>
        <v>0</v>
      </c>
      <c r="GA624" s="1">
        <f>SUMIF('[1]2026B and 2026F Details'!$AU:$AU,[1]GAE!$HZ624,'[1]2026B and 2026F Details'!EE:EE)</f>
        <v>0</v>
      </c>
      <c r="GB624" s="1">
        <f>SUMIF('[1]2026B and 2026F Details'!$AU:$AU,[1]GAE!$HZ624,'[1]2026B and 2026F Details'!EF:EF)</f>
        <v>0</v>
      </c>
      <c r="GC624" s="1">
        <f>SUMIF('[1]2026B and 2026F Details'!$AU:$AU,[1]GAE!$HZ624,'[1]2026B and 2026F Details'!EG:EG)</f>
        <v>0</v>
      </c>
      <c r="GD624" t="s">
        <v>109</v>
      </c>
      <c r="GE624" t="s">
        <v>126</v>
      </c>
    </row>
    <row r="625" spans="1:187" x14ac:dyDescent="0.35">
      <c r="A625" t="s">
        <v>103</v>
      </c>
      <c r="B625" s="14" t="s">
        <v>158</v>
      </c>
      <c r="C625" s="6">
        <v>90125101</v>
      </c>
      <c r="D625" s="6">
        <v>61091101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18563.27</v>
      </c>
      <c r="AC625" s="1">
        <v>-6534.1</v>
      </c>
      <c r="AD625" s="1">
        <v>6534.1</v>
      </c>
      <c r="AE625" s="1">
        <v>0</v>
      </c>
      <c r="AF625" s="1">
        <v>0</v>
      </c>
      <c r="AG625" s="1">
        <v>0</v>
      </c>
      <c r="AH625" s="1">
        <v>4999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17516.52</v>
      </c>
      <c r="AX625" s="1">
        <v>17270.539999999997</v>
      </c>
      <c r="AY625" s="1">
        <v>0</v>
      </c>
      <c r="AZ625" s="1">
        <v>15175.779999999999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10000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0</v>
      </c>
      <c r="EL625" s="1">
        <v>0</v>
      </c>
      <c r="EM625" s="1">
        <v>0</v>
      </c>
      <c r="EN625" s="1">
        <v>0</v>
      </c>
      <c r="EO625" s="1">
        <v>0</v>
      </c>
      <c r="EP625" s="1">
        <v>0</v>
      </c>
      <c r="EQ625" s="4">
        <v>0</v>
      </c>
      <c r="ER625" s="1">
        <v>0</v>
      </c>
      <c r="ES625" s="35">
        <v>0</v>
      </c>
      <c r="ET625" s="1">
        <v>0</v>
      </c>
      <c r="EU625" s="1">
        <v>0</v>
      </c>
      <c r="EV625" s="1">
        <v>0</v>
      </c>
      <c r="EW625" s="1">
        <v>0</v>
      </c>
      <c r="EX625" s="1">
        <v>0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40000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f>SUMIF('[1]2026B and 2026F Details'!$AU:$AU,[1]GAE!$HZ625,'[1]2026B and 2026F Details'!DV:DV)</f>
        <v>0</v>
      </c>
      <c r="FS625" s="1">
        <f>SUMIF('[1]2026B and 2026F Details'!$AU:$AU,[1]GAE!$HZ625,'[1]2026B and 2026F Details'!DW:DW)</f>
        <v>0</v>
      </c>
      <c r="FT625" s="1">
        <f>SUMIF('[1]2026B and 2026F Details'!$AU:$AU,[1]GAE!$HZ625,'[1]2026B and 2026F Details'!DX:DX)</f>
        <v>0</v>
      </c>
      <c r="FU625" s="1">
        <f>SUMIF('[1]2026B and 2026F Details'!$AU:$AU,[1]GAE!$HZ625,'[1]2026B and 2026F Details'!DY:DY)</f>
        <v>0</v>
      </c>
      <c r="FV625" s="1">
        <f>SUMIF('[1]2026B and 2026F Details'!$AU:$AU,[1]GAE!$HZ625,'[1]2026B and 2026F Details'!DZ:DZ)</f>
        <v>0</v>
      </c>
      <c r="FW625" s="1">
        <f>SUMIF('[1]2026B and 2026F Details'!$AU:$AU,[1]GAE!$HZ625,'[1]2026B and 2026F Details'!EA:EA)</f>
        <v>0</v>
      </c>
      <c r="FX625" s="1">
        <f>SUMIF('[1]2026B and 2026F Details'!$AU:$AU,[1]GAE!$HZ625,'[1]2026B and 2026F Details'!EB:EB)</f>
        <v>0</v>
      </c>
      <c r="FY625" s="1">
        <f>SUMIF('[1]2026B and 2026F Details'!$AU:$AU,[1]GAE!$HZ625,'[1]2026B and 2026F Details'!EC:EC)</f>
        <v>0</v>
      </c>
      <c r="FZ625" s="1">
        <f>SUMIF('[1]2026B and 2026F Details'!$AU:$AU,[1]GAE!$HZ625,'[1]2026B and 2026F Details'!ED:ED)</f>
        <v>0</v>
      </c>
      <c r="GA625" s="1">
        <f>SUMIF('[1]2026B and 2026F Details'!$AU:$AU,[1]GAE!$HZ625,'[1]2026B and 2026F Details'!EE:EE)</f>
        <v>0</v>
      </c>
      <c r="GB625" s="1">
        <f>SUMIF('[1]2026B and 2026F Details'!$AU:$AU,[1]GAE!$HZ625,'[1]2026B and 2026F Details'!EF:EF)</f>
        <v>0</v>
      </c>
      <c r="GC625" s="1">
        <f>SUMIF('[1]2026B and 2026F Details'!$AU:$AU,[1]GAE!$HZ625,'[1]2026B and 2026F Details'!EG:EG)</f>
        <v>0</v>
      </c>
      <c r="GD625" t="s">
        <v>109</v>
      </c>
      <c r="GE625" t="s">
        <v>126</v>
      </c>
    </row>
    <row r="626" spans="1:187" x14ac:dyDescent="0.35">
      <c r="A626" t="s">
        <v>103</v>
      </c>
      <c r="B626" s="14" t="s">
        <v>158</v>
      </c>
      <c r="C626" s="6">
        <v>90133102</v>
      </c>
      <c r="D626" s="6">
        <v>61091101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4571.96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1189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0</v>
      </c>
      <c r="EM626" s="1">
        <v>0</v>
      </c>
      <c r="EN626" s="1">
        <v>0</v>
      </c>
      <c r="EO626" s="1">
        <v>0</v>
      </c>
      <c r="EP626" s="1">
        <v>0</v>
      </c>
      <c r="EQ626" s="4">
        <v>0</v>
      </c>
      <c r="ER626" s="1">
        <v>0</v>
      </c>
      <c r="ES626" s="35">
        <v>0</v>
      </c>
      <c r="ET626" s="1">
        <v>0</v>
      </c>
      <c r="EU626" s="1">
        <v>0</v>
      </c>
      <c r="EV626" s="1">
        <v>0</v>
      </c>
      <c r="EW626" s="1">
        <v>0</v>
      </c>
      <c r="EX626" s="1">
        <v>0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f>SUMIF('[1]2026B and 2026F Details'!$AU:$AU,[1]GAE!$HZ626,'[1]2026B and 2026F Details'!DV:DV)</f>
        <v>0</v>
      </c>
      <c r="FS626" s="1">
        <f>SUMIF('[1]2026B and 2026F Details'!$AU:$AU,[1]GAE!$HZ626,'[1]2026B and 2026F Details'!DW:DW)</f>
        <v>0</v>
      </c>
      <c r="FT626" s="1">
        <f>SUMIF('[1]2026B and 2026F Details'!$AU:$AU,[1]GAE!$HZ626,'[1]2026B and 2026F Details'!DX:DX)</f>
        <v>0</v>
      </c>
      <c r="FU626" s="1">
        <f>SUMIF('[1]2026B and 2026F Details'!$AU:$AU,[1]GAE!$HZ626,'[1]2026B and 2026F Details'!DY:DY)</f>
        <v>0</v>
      </c>
      <c r="FV626" s="1">
        <f>SUMIF('[1]2026B and 2026F Details'!$AU:$AU,[1]GAE!$HZ626,'[1]2026B and 2026F Details'!DZ:DZ)</f>
        <v>0</v>
      </c>
      <c r="FW626" s="1">
        <f>SUMIF('[1]2026B and 2026F Details'!$AU:$AU,[1]GAE!$HZ626,'[1]2026B and 2026F Details'!EA:EA)</f>
        <v>0</v>
      </c>
      <c r="FX626" s="1">
        <f>SUMIF('[1]2026B and 2026F Details'!$AU:$AU,[1]GAE!$HZ626,'[1]2026B and 2026F Details'!EB:EB)</f>
        <v>0</v>
      </c>
      <c r="FY626" s="1">
        <f>SUMIF('[1]2026B and 2026F Details'!$AU:$AU,[1]GAE!$HZ626,'[1]2026B and 2026F Details'!EC:EC)</f>
        <v>0</v>
      </c>
      <c r="FZ626" s="1">
        <f>SUMIF('[1]2026B and 2026F Details'!$AU:$AU,[1]GAE!$HZ626,'[1]2026B and 2026F Details'!ED:ED)</f>
        <v>0</v>
      </c>
      <c r="GA626" s="1">
        <f>SUMIF('[1]2026B and 2026F Details'!$AU:$AU,[1]GAE!$HZ626,'[1]2026B and 2026F Details'!EE:EE)</f>
        <v>0</v>
      </c>
      <c r="GB626" s="1">
        <f>SUMIF('[1]2026B and 2026F Details'!$AU:$AU,[1]GAE!$HZ626,'[1]2026B and 2026F Details'!EF:EF)</f>
        <v>0</v>
      </c>
      <c r="GC626" s="1">
        <f>SUMIF('[1]2026B and 2026F Details'!$AU:$AU,[1]GAE!$HZ626,'[1]2026B and 2026F Details'!EG:EG)</f>
        <v>0</v>
      </c>
      <c r="GD626" t="s">
        <v>109</v>
      </c>
      <c r="GE626" t="s">
        <v>126</v>
      </c>
    </row>
    <row r="627" spans="1:187" x14ac:dyDescent="0.35">
      <c r="A627" t="s">
        <v>103</v>
      </c>
      <c r="B627" s="14" t="s">
        <v>158</v>
      </c>
      <c r="C627" s="6">
        <v>80319203</v>
      </c>
      <c r="D627" s="6">
        <v>61091101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2233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0</v>
      </c>
      <c r="EN627" s="1">
        <v>0</v>
      </c>
      <c r="EO627" s="1">
        <v>0</v>
      </c>
      <c r="EP627" s="1">
        <v>0</v>
      </c>
      <c r="EQ627" s="4">
        <v>0</v>
      </c>
      <c r="ER627" s="1">
        <v>0</v>
      </c>
      <c r="ES627" s="35">
        <v>0</v>
      </c>
      <c r="ET627" s="1">
        <v>0</v>
      </c>
      <c r="EU627" s="1">
        <v>0</v>
      </c>
      <c r="EV627" s="1">
        <v>0</v>
      </c>
      <c r="EW627" s="1">
        <v>0</v>
      </c>
      <c r="EX627" s="1">
        <v>0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f>SUMIF('[1]2026B and 2026F Details'!$AU:$AU,[1]GAE!$HZ627,'[1]2026B and 2026F Details'!DV:DV)</f>
        <v>0</v>
      </c>
      <c r="FS627" s="1">
        <f>SUMIF('[1]2026B and 2026F Details'!$AU:$AU,[1]GAE!$HZ627,'[1]2026B and 2026F Details'!DW:DW)</f>
        <v>0</v>
      </c>
      <c r="FT627" s="1">
        <f>SUMIF('[1]2026B and 2026F Details'!$AU:$AU,[1]GAE!$HZ627,'[1]2026B and 2026F Details'!DX:DX)</f>
        <v>0</v>
      </c>
      <c r="FU627" s="1">
        <f>SUMIF('[1]2026B and 2026F Details'!$AU:$AU,[1]GAE!$HZ627,'[1]2026B and 2026F Details'!DY:DY)</f>
        <v>0</v>
      </c>
      <c r="FV627" s="1">
        <f>SUMIF('[1]2026B and 2026F Details'!$AU:$AU,[1]GAE!$HZ627,'[1]2026B and 2026F Details'!DZ:DZ)</f>
        <v>0</v>
      </c>
      <c r="FW627" s="1">
        <f>SUMIF('[1]2026B and 2026F Details'!$AU:$AU,[1]GAE!$HZ627,'[1]2026B and 2026F Details'!EA:EA)</f>
        <v>0</v>
      </c>
      <c r="FX627" s="1">
        <f>SUMIF('[1]2026B and 2026F Details'!$AU:$AU,[1]GAE!$HZ627,'[1]2026B and 2026F Details'!EB:EB)</f>
        <v>0</v>
      </c>
      <c r="FY627" s="1">
        <f>SUMIF('[1]2026B and 2026F Details'!$AU:$AU,[1]GAE!$HZ627,'[1]2026B and 2026F Details'!EC:EC)</f>
        <v>0</v>
      </c>
      <c r="FZ627" s="1">
        <f>SUMIF('[1]2026B and 2026F Details'!$AU:$AU,[1]GAE!$HZ627,'[1]2026B and 2026F Details'!ED:ED)</f>
        <v>0</v>
      </c>
      <c r="GA627" s="1">
        <f>SUMIF('[1]2026B and 2026F Details'!$AU:$AU,[1]GAE!$HZ627,'[1]2026B and 2026F Details'!EE:EE)</f>
        <v>0</v>
      </c>
      <c r="GB627" s="1">
        <f>SUMIF('[1]2026B and 2026F Details'!$AU:$AU,[1]GAE!$HZ627,'[1]2026B and 2026F Details'!EF:EF)</f>
        <v>0</v>
      </c>
      <c r="GC627" s="1">
        <f>SUMIF('[1]2026B and 2026F Details'!$AU:$AU,[1]GAE!$HZ627,'[1]2026B and 2026F Details'!EG:EG)</f>
        <v>0</v>
      </c>
      <c r="GD627" t="s">
        <v>109</v>
      </c>
      <c r="GE627" t="s">
        <v>126</v>
      </c>
    </row>
    <row r="628" spans="1:187" x14ac:dyDescent="0.35">
      <c r="A628" t="s">
        <v>103</v>
      </c>
      <c r="B628" s="14" t="s">
        <v>158</v>
      </c>
      <c r="C628" s="6">
        <v>80319301</v>
      </c>
      <c r="D628" s="6">
        <v>61091101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>
        <v>0</v>
      </c>
      <c r="R628" s="1">
        <v>2501.92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796</v>
      </c>
      <c r="AF628" s="1">
        <v>540</v>
      </c>
      <c r="AG628" s="1">
        <v>3931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1135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0</v>
      </c>
      <c r="EL628" s="1">
        <v>0</v>
      </c>
      <c r="EM628" s="1">
        <v>0</v>
      </c>
      <c r="EN628" s="1">
        <v>0</v>
      </c>
      <c r="EO628" s="1">
        <v>0</v>
      </c>
      <c r="EP628" s="1">
        <v>0</v>
      </c>
      <c r="EQ628" s="4">
        <v>0</v>
      </c>
      <c r="ER628" s="1">
        <v>0</v>
      </c>
      <c r="ES628" s="35">
        <v>0</v>
      </c>
      <c r="ET628" s="1">
        <v>0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f>SUMIF('[1]2026B and 2026F Details'!$AU:$AU,[1]GAE!$HZ628,'[1]2026B and 2026F Details'!DV:DV)</f>
        <v>0</v>
      </c>
      <c r="FS628" s="1">
        <f>SUMIF('[1]2026B and 2026F Details'!$AU:$AU,[1]GAE!$HZ628,'[1]2026B and 2026F Details'!DW:DW)</f>
        <v>0</v>
      </c>
      <c r="FT628" s="1">
        <f>SUMIF('[1]2026B and 2026F Details'!$AU:$AU,[1]GAE!$HZ628,'[1]2026B and 2026F Details'!DX:DX)</f>
        <v>0</v>
      </c>
      <c r="FU628" s="1">
        <f>SUMIF('[1]2026B and 2026F Details'!$AU:$AU,[1]GAE!$HZ628,'[1]2026B and 2026F Details'!DY:DY)</f>
        <v>0</v>
      </c>
      <c r="FV628" s="1">
        <f>SUMIF('[1]2026B and 2026F Details'!$AU:$AU,[1]GAE!$HZ628,'[1]2026B and 2026F Details'!DZ:DZ)</f>
        <v>0</v>
      </c>
      <c r="FW628" s="1">
        <f>SUMIF('[1]2026B and 2026F Details'!$AU:$AU,[1]GAE!$HZ628,'[1]2026B and 2026F Details'!EA:EA)</f>
        <v>0</v>
      </c>
      <c r="FX628" s="1">
        <f>SUMIF('[1]2026B and 2026F Details'!$AU:$AU,[1]GAE!$HZ628,'[1]2026B and 2026F Details'!EB:EB)</f>
        <v>0</v>
      </c>
      <c r="FY628" s="1">
        <f>SUMIF('[1]2026B and 2026F Details'!$AU:$AU,[1]GAE!$HZ628,'[1]2026B and 2026F Details'!EC:EC)</f>
        <v>0</v>
      </c>
      <c r="FZ628" s="1">
        <f>SUMIF('[1]2026B and 2026F Details'!$AU:$AU,[1]GAE!$HZ628,'[1]2026B and 2026F Details'!ED:ED)</f>
        <v>0</v>
      </c>
      <c r="GA628" s="1">
        <f>SUMIF('[1]2026B and 2026F Details'!$AU:$AU,[1]GAE!$HZ628,'[1]2026B and 2026F Details'!EE:EE)</f>
        <v>0</v>
      </c>
      <c r="GB628" s="1">
        <f>SUMIF('[1]2026B and 2026F Details'!$AU:$AU,[1]GAE!$HZ628,'[1]2026B and 2026F Details'!EF:EF)</f>
        <v>0</v>
      </c>
      <c r="GC628" s="1">
        <f>SUMIF('[1]2026B and 2026F Details'!$AU:$AU,[1]GAE!$HZ628,'[1]2026B and 2026F Details'!EG:EG)</f>
        <v>0</v>
      </c>
      <c r="GD628" t="s">
        <v>109</v>
      </c>
      <c r="GE628" t="s">
        <v>126</v>
      </c>
    </row>
    <row r="629" spans="1:187" x14ac:dyDescent="0.35">
      <c r="A629" t="s">
        <v>103</v>
      </c>
      <c r="B629" s="14" t="s">
        <v>158</v>
      </c>
      <c r="C629" s="15">
        <v>81221201</v>
      </c>
      <c r="D629" s="15">
        <v>61091101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980</v>
      </c>
      <c r="W629" s="1">
        <v>0</v>
      </c>
      <c r="X629" s="1">
        <v>0</v>
      </c>
      <c r="Y629" s="1">
        <v>0</v>
      </c>
      <c r="Z629" s="1">
        <v>4771.5600000000004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1630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4">
        <v>0</v>
      </c>
      <c r="ER629" s="1">
        <v>0</v>
      </c>
      <c r="ES629" s="35">
        <v>0</v>
      </c>
      <c r="ET629" s="1">
        <v>0</v>
      </c>
      <c r="EU629" s="1">
        <v>0</v>
      </c>
      <c r="EV629" s="1">
        <v>0</v>
      </c>
      <c r="EW629" s="1">
        <v>0</v>
      </c>
      <c r="EX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f>SUMIF('[1]2026B and 2026F Details'!$AU:$AU,[1]GAE!$HZ629,'[1]2026B and 2026F Details'!DV:DV)</f>
        <v>0</v>
      </c>
      <c r="FS629" s="1">
        <f>SUMIF('[1]2026B and 2026F Details'!$AU:$AU,[1]GAE!$HZ629,'[1]2026B and 2026F Details'!DW:DW)</f>
        <v>0</v>
      </c>
      <c r="FT629" s="1">
        <f>SUMIF('[1]2026B and 2026F Details'!$AU:$AU,[1]GAE!$HZ629,'[1]2026B and 2026F Details'!DX:DX)</f>
        <v>0</v>
      </c>
      <c r="FU629" s="1">
        <f>SUMIF('[1]2026B and 2026F Details'!$AU:$AU,[1]GAE!$HZ629,'[1]2026B and 2026F Details'!DY:DY)</f>
        <v>0</v>
      </c>
      <c r="FV629" s="1">
        <f>SUMIF('[1]2026B and 2026F Details'!$AU:$AU,[1]GAE!$HZ629,'[1]2026B and 2026F Details'!DZ:DZ)</f>
        <v>0</v>
      </c>
      <c r="FW629" s="1">
        <f>SUMIF('[1]2026B and 2026F Details'!$AU:$AU,[1]GAE!$HZ629,'[1]2026B and 2026F Details'!EA:EA)</f>
        <v>0</v>
      </c>
      <c r="FX629" s="1">
        <f>SUMIF('[1]2026B and 2026F Details'!$AU:$AU,[1]GAE!$HZ629,'[1]2026B and 2026F Details'!EB:EB)</f>
        <v>0</v>
      </c>
      <c r="FY629" s="1">
        <f>SUMIF('[1]2026B and 2026F Details'!$AU:$AU,[1]GAE!$HZ629,'[1]2026B and 2026F Details'!EC:EC)</f>
        <v>0</v>
      </c>
      <c r="FZ629" s="1">
        <f>SUMIF('[1]2026B and 2026F Details'!$AU:$AU,[1]GAE!$HZ629,'[1]2026B and 2026F Details'!ED:ED)</f>
        <v>0</v>
      </c>
      <c r="GA629" s="1">
        <f>SUMIF('[1]2026B and 2026F Details'!$AU:$AU,[1]GAE!$HZ629,'[1]2026B and 2026F Details'!EE:EE)</f>
        <v>0</v>
      </c>
      <c r="GB629" s="1">
        <f>SUMIF('[1]2026B and 2026F Details'!$AU:$AU,[1]GAE!$HZ629,'[1]2026B and 2026F Details'!EF:EF)</f>
        <v>0</v>
      </c>
      <c r="GC629" s="1">
        <f>SUMIF('[1]2026B and 2026F Details'!$AU:$AU,[1]GAE!$HZ629,'[1]2026B and 2026F Details'!EG:EG)</f>
        <v>0</v>
      </c>
      <c r="GD629" t="s">
        <v>109</v>
      </c>
      <c r="GE629" t="s">
        <v>126</v>
      </c>
    </row>
    <row r="630" spans="1:187" x14ac:dyDescent="0.35">
      <c r="A630" t="s">
        <v>103</v>
      </c>
      <c r="B630" s="14" t="s">
        <v>158</v>
      </c>
      <c r="C630" s="15">
        <v>81222101</v>
      </c>
      <c r="D630" s="15">
        <v>61091101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13400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0</v>
      </c>
      <c r="EL630" s="1">
        <v>0</v>
      </c>
      <c r="EM630" s="1">
        <v>0</v>
      </c>
      <c r="EN630" s="1">
        <v>0</v>
      </c>
      <c r="EO630" s="1">
        <v>0</v>
      </c>
      <c r="EP630" s="1">
        <v>0</v>
      </c>
      <c r="EQ630" s="4">
        <v>0</v>
      </c>
      <c r="ER630" s="1">
        <v>0</v>
      </c>
      <c r="ES630" s="35">
        <v>0</v>
      </c>
      <c r="ET630" s="1">
        <v>0</v>
      </c>
      <c r="EU630" s="1">
        <v>0</v>
      </c>
      <c r="EV630" s="1">
        <v>0</v>
      </c>
      <c r="EW630" s="1">
        <v>0</v>
      </c>
      <c r="EX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f>SUMIF('[1]2026B and 2026F Details'!$AU:$AU,[1]GAE!$HZ630,'[1]2026B and 2026F Details'!DV:DV)</f>
        <v>0</v>
      </c>
      <c r="FS630" s="1">
        <f>SUMIF('[1]2026B and 2026F Details'!$AU:$AU,[1]GAE!$HZ630,'[1]2026B and 2026F Details'!DW:DW)</f>
        <v>0</v>
      </c>
      <c r="FT630" s="1">
        <f>SUMIF('[1]2026B and 2026F Details'!$AU:$AU,[1]GAE!$HZ630,'[1]2026B and 2026F Details'!DX:DX)</f>
        <v>0</v>
      </c>
      <c r="FU630" s="1">
        <f>SUMIF('[1]2026B and 2026F Details'!$AU:$AU,[1]GAE!$HZ630,'[1]2026B and 2026F Details'!DY:DY)</f>
        <v>0</v>
      </c>
      <c r="FV630" s="1">
        <f>SUMIF('[1]2026B and 2026F Details'!$AU:$AU,[1]GAE!$HZ630,'[1]2026B and 2026F Details'!DZ:DZ)</f>
        <v>0</v>
      </c>
      <c r="FW630" s="1">
        <f>SUMIF('[1]2026B and 2026F Details'!$AU:$AU,[1]GAE!$HZ630,'[1]2026B and 2026F Details'!EA:EA)</f>
        <v>0</v>
      </c>
      <c r="FX630" s="1">
        <f>SUMIF('[1]2026B and 2026F Details'!$AU:$AU,[1]GAE!$HZ630,'[1]2026B and 2026F Details'!EB:EB)</f>
        <v>0</v>
      </c>
      <c r="FY630" s="1">
        <f>SUMIF('[1]2026B and 2026F Details'!$AU:$AU,[1]GAE!$HZ630,'[1]2026B and 2026F Details'!EC:EC)</f>
        <v>0</v>
      </c>
      <c r="FZ630" s="1">
        <f>SUMIF('[1]2026B and 2026F Details'!$AU:$AU,[1]GAE!$HZ630,'[1]2026B and 2026F Details'!ED:ED)</f>
        <v>0</v>
      </c>
      <c r="GA630" s="1">
        <f>SUMIF('[1]2026B and 2026F Details'!$AU:$AU,[1]GAE!$HZ630,'[1]2026B and 2026F Details'!EE:EE)</f>
        <v>0</v>
      </c>
      <c r="GB630" s="1">
        <f>SUMIF('[1]2026B and 2026F Details'!$AU:$AU,[1]GAE!$HZ630,'[1]2026B and 2026F Details'!EF:EF)</f>
        <v>0</v>
      </c>
      <c r="GC630" s="1">
        <f>SUMIF('[1]2026B and 2026F Details'!$AU:$AU,[1]GAE!$HZ630,'[1]2026B and 2026F Details'!EG:EG)</f>
        <v>0</v>
      </c>
      <c r="GD630" t="s">
        <v>109</v>
      </c>
      <c r="GE630" t="s">
        <v>126</v>
      </c>
    </row>
    <row r="631" spans="1:187" x14ac:dyDescent="0.35">
      <c r="A631" t="s">
        <v>103</v>
      </c>
      <c r="B631" s="14" t="s">
        <v>158</v>
      </c>
      <c r="C631" s="6">
        <v>90111201</v>
      </c>
      <c r="D631" s="6">
        <v>61091101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>
        <v>0</v>
      </c>
      <c r="R631" s="1">
        <v>0</v>
      </c>
      <c r="S631" s="1">
        <v>238048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7832</v>
      </c>
      <c r="Z631" s="1">
        <v>20000</v>
      </c>
      <c r="AA631" s="1">
        <v>0</v>
      </c>
      <c r="AB631" s="1">
        <v>617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0</v>
      </c>
      <c r="EP631" s="1">
        <v>0</v>
      </c>
      <c r="EQ631" s="4">
        <v>0</v>
      </c>
      <c r="ER631" s="1">
        <v>0</v>
      </c>
      <c r="ES631" s="35"/>
      <c r="ET631" s="1">
        <v>0</v>
      </c>
      <c r="EU631" s="1">
        <v>0</v>
      </c>
      <c r="EV631" s="1">
        <v>0</v>
      </c>
      <c r="EW631" s="1">
        <v>0</v>
      </c>
      <c r="EX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f>SUMIF('[1]2026B and 2026F Details'!$AU:$AU,[1]GAE!$HZ631,'[1]2026B and 2026F Details'!DV:DV)</f>
        <v>0</v>
      </c>
      <c r="FS631" s="1">
        <f>SUMIF('[1]2026B and 2026F Details'!$AU:$AU,[1]GAE!$HZ631,'[1]2026B and 2026F Details'!DW:DW)</f>
        <v>0</v>
      </c>
      <c r="FT631" s="1">
        <f>SUMIF('[1]2026B and 2026F Details'!$AU:$AU,[1]GAE!$HZ631,'[1]2026B and 2026F Details'!DX:DX)</f>
        <v>0</v>
      </c>
      <c r="FU631" s="1">
        <f>SUMIF('[1]2026B and 2026F Details'!$AU:$AU,[1]GAE!$HZ631,'[1]2026B and 2026F Details'!DY:DY)</f>
        <v>0</v>
      </c>
      <c r="FV631" s="1">
        <f>SUMIF('[1]2026B and 2026F Details'!$AU:$AU,[1]GAE!$HZ631,'[1]2026B and 2026F Details'!DZ:DZ)</f>
        <v>0</v>
      </c>
      <c r="FW631" s="1">
        <f>SUMIF('[1]2026B and 2026F Details'!$AU:$AU,[1]GAE!$HZ631,'[1]2026B and 2026F Details'!EA:EA)</f>
        <v>0</v>
      </c>
      <c r="FX631" s="1">
        <f>SUMIF('[1]2026B and 2026F Details'!$AU:$AU,[1]GAE!$HZ631,'[1]2026B and 2026F Details'!EB:EB)</f>
        <v>0</v>
      </c>
      <c r="FY631" s="1">
        <f>SUMIF('[1]2026B and 2026F Details'!$AU:$AU,[1]GAE!$HZ631,'[1]2026B and 2026F Details'!EC:EC)</f>
        <v>0</v>
      </c>
      <c r="FZ631" s="1">
        <f>SUMIF('[1]2026B and 2026F Details'!$AU:$AU,[1]GAE!$HZ631,'[1]2026B and 2026F Details'!ED:ED)</f>
        <v>0</v>
      </c>
      <c r="GA631" s="1">
        <f>SUMIF('[1]2026B and 2026F Details'!$AU:$AU,[1]GAE!$HZ631,'[1]2026B and 2026F Details'!EE:EE)</f>
        <v>0</v>
      </c>
      <c r="GB631" s="1">
        <f>SUMIF('[1]2026B and 2026F Details'!$AU:$AU,[1]GAE!$HZ631,'[1]2026B and 2026F Details'!EF:EF)</f>
        <v>0</v>
      </c>
      <c r="GC631" s="1">
        <f>SUMIF('[1]2026B and 2026F Details'!$AU:$AU,[1]GAE!$HZ631,'[1]2026B and 2026F Details'!EG:EG)</f>
        <v>0</v>
      </c>
      <c r="GD631" t="s">
        <v>109</v>
      </c>
      <c r="GE631" t="s">
        <v>125</v>
      </c>
    </row>
    <row r="632" spans="1:187" x14ac:dyDescent="0.35">
      <c r="A632" t="s">
        <v>103</v>
      </c>
      <c r="B632" s="14" t="s">
        <v>158</v>
      </c>
      <c r="C632" s="6">
        <v>80111101</v>
      </c>
      <c r="D632" s="6">
        <v>61091102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>
        <v>384285.72</v>
      </c>
      <c r="R632" s="1">
        <v>415337.41000000003</v>
      </c>
      <c r="S632" s="1">
        <v>389642.85</v>
      </c>
      <c r="T632" s="1">
        <v>396877.73</v>
      </c>
      <c r="U632" s="1">
        <v>384285.70999999996</v>
      </c>
      <c r="V632" s="1">
        <v>384285.70999999996</v>
      </c>
      <c r="W632" s="1">
        <v>384285.70999999996</v>
      </c>
      <c r="X632" s="1">
        <v>385571.43000000017</v>
      </c>
      <c r="Y632" s="1">
        <v>384285.70999999996</v>
      </c>
      <c r="Z632" s="1">
        <v>384285.70999999996</v>
      </c>
      <c r="AA632" s="1">
        <v>384285.71000000043</v>
      </c>
      <c r="AB632" s="1">
        <v>384285.70999999996</v>
      </c>
      <c r="AC632" s="1">
        <v>364642.87</v>
      </c>
      <c r="AD632" s="1">
        <v>386071.43000000005</v>
      </c>
      <c r="AE632" s="1">
        <v>393143.12999999989</v>
      </c>
      <c r="AF632" s="1">
        <v>393266.44000000018</v>
      </c>
      <c r="AG632" s="1">
        <v>386071.42999999993</v>
      </c>
      <c r="AH632" s="1">
        <v>386071.42999999993</v>
      </c>
      <c r="AI632" s="1">
        <v>386071.43000000017</v>
      </c>
      <c r="AJ632" s="1">
        <v>386071.4299999997</v>
      </c>
      <c r="AK632" s="1">
        <v>386071.43000000017</v>
      </c>
      <c r="AL632" s="1">
        <v>386071.43000000017</v>
      </c>
      <c r="AM632" s="1">
        <v>386071.4299999997</v>
      </c>
      <c r="AN632" s="1">
        <v>386071.41000000015</v>
      </c>
      <c r="AO632" s="1">
        <v>726063.11</v>
      </c>
      <c r="AP632" s="1">
        <v>-726063.11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4">
        <v>0</v>
      </c>
      <c r="ER632" s="1">
        <v>0</v>
      </c>
      <c r="ES632" s="35"/>
      <c r="ET632" s="1">
        <v>0</v>
      </c>
      <c r="EU632" s="1">
        <v>0</v>
      </c>
      <c r="EV632" s="1">
        <v>0</v>
      </c>
      <c r="EW632" s="1">
        <v>0</v>
      </c>
      <c r="EX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f>SUMIF('[1]2026B and 2026F Details'!$AU:$AU,[1]GAE!$HZ632,'[1]2026B and 2026F Details'!DV:DV)</f>
        <v>0</v>
      </c>
      <c r="FS632" s="1">
        <f>SUMIF('[1]2026B and 2026F Details'!$AU:$AU,[1]GAE!$HZ632,'[1]2026B and 2026F Details'!DW:DW)</f>
        <v>0</v>
      </c>
      <c r="FT632" s="1">
        <f>SUMIF('[1]2026B and 2026F Details'!$AU:$AU,[1]GAE!$HZ632,'[1]2026B and 2026F Details'!DX:DX)</f>
        <v>0</v>
      </c>
      <c r="FU632" s="1">
        <f>SUMIF('[1]2026B and 2026F Details'!$AU:$AU,[1]GAE!$HZ632,'[1]2026B and 2026F Details'!DY:DY)</f>
        <v>0</v>
      </c>
      <c r="FV632" s="1">
        <f>SUMIF('[1]2026B and 2026F Details'!$AU:$AU,[1]GAE!$HZ632,'[1]2026B and 2026F Details'!DZ:DZ)</f>
        <v>0</v>
      </c>
      <c r="FW632" s="1">
        <f>SUMIF('[1]2026B and 2026F Details'!$AU:$AU,[1]GAE!$HZ632,'[1]2026B and 2026F Details'!EA:EA)</f>
        <v>0</v>
      </c>
      <c r="FX632" s="1">
        <f>SUMIF('[1]2026B and 2026F Details'!$AU:$AU,[1]GAE!$HZ632,'[1]2026B and 2026F Details'!EB:EB)</f>
        <v>0</v>
      </c>
      <c r="FY632" s="1">
        <f>SUMIF('[1]2026B and 2026F Details'!$AU:$AU,[1]GAE!$HZ632,'[1]2026B and 2026F Details'!EC:EC)</f>
        <v>0</v>
      </c>
      <c r="FZ632" s="1">
        <f>SUMIF('[1]2026B and 2026F Details'!$AU:$AU,[1]GAE!$HZ632,'[1]2026B and 2026F Details'!ED:ED)</f>
        <v>0</v>
      </c>
      <c r="GA632" s="1">
        <f>SUMIF('[1]2026B and 2026F Details'!$AU:$AU,[1]GAE!$HZ632,'[1]2026B and 2026F Details'!EE:EE)</f>
        <v>0</v>
      </c>
      <c r="GB632" s="1">
        <f>SUMIF('[1]2026B and 2026F Details'!$AU:$AU,[1]GAE!$HZ632,'[1]2026B and 2026F Details'!EF:EF)</f>
        <v>0</v>
      </c>
      <c r="GC632" s="1">
        <f>SUMIF('[1]2026B and 2026F Details'!$AU:$AU,[1]GAE!$HZ632,'[1]2026B and 2026F Details'!EG:EG)</f>
        <v>0</v>
      </c>
      <c r="GD632" t="s">
        <v>109</v>
      </c>
      <c r="GE632" t="s">
        <v>125</v>
      </c>
    </row>
    <row r="633" spans="1:187" x14ac:dyDescent="0.35">
      <c r="A633" t="s">
        <v>103</v>
      </c>
      <c r="B633" s="14" t="s">
        <v>158</v>
      </c>
      <c r="C633" s="6">
        <v>80111203</v>
      </c>
      <c r="D633" s="6">
        <v>61091102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>
        <v>0</v>
      </c>
      <c r="R633" s="1">
        <v>0</v>
      </c>
      <c r="S633" s="1">
        <v>13312.1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4417.0500000000011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1615</v>
      </c>
      <c r="AO633" s="1">
        <v>0</v>
      </c>
      <c r="AP633" s="1">
        <v>0</v>
      </c>
      <c r="AQ633" s="1">
        <v>0</v>
      </c>
      <c r="AR633" s="1">
        <v>2902.98</v>
      </c>
      <c r="AS633" s="1">
        <v>5637.8900000000012</v>
      </c>
      <c r="AT633" s="1">
        <v>0</v>
      </c>
      <c r="AU633" s="1">
        <v>0</v>
      </c>
      <c r="AV633" s="1">
        <v>290</v>
      </c>
      <c r="AW633" s="1">
        <v>2585</v>
      </c>
      <c r="AX633" s="1">
        <v>4899</v>
      </c>
      <c r="AY633" s="1">
        <v>8075.8099999999995</v>
      </c>
      <c r="AZ633" s="1">
        <v>609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4">
        <v>0</v>
      </c>
      <c r="ER633" s="1">
        <v>0</v>
      </c>
      <c r="ES633" s="35">
        <v>0</v>
      </c>
      <c r="ET633" s="1">
        <v>0</v>
      </c>
      <c r="EU633" s="1">
        <v>0</v>
      </c>
      <c r="EV633" s="1">
        <v>0</v>
      </c>
      <c r="EW633" s="1">
        <v>0</v>
      </c>
      <c r="EX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f>SUMIF('[1]2026B and 2026F Details'!$AU:$AU,[1]GAE!$HZ633,'[1]2026B and 2026F Details'!DV:DV)</f>
        <v>0</v>
      </c>
      <c r="FS633" s="1">
        <f>SUMIF('[1]2026B and 2026F Details'!$AU:$AU,[1]GAE!$HZ633,'[1]2026B and 2026F Details'!DW:DW)</f>
        <v>0</v>
      </c>
      <c r="FT633" s="1">
        <f>SUMIF('[1]2026B and 2026F Details'!$AU:$AU,[1]GAE!$HZ633,'[1]2026B and 2026F Details'!DX:DX)</f>
        <v>0</v>
      </c>
      <c r="FU633" s="1">
        <f>SUMIF('[1]2026B and 2026F Details'!$AU:$AU,[1]GAE!$HZ633,'[1]2026B and 2026F Details'!DY:DY)</f>
        <v>0</v>
      </c>
      <c r="FV633" s="1">
        <f>SUMIF('[1]2026B and 2026F Details'!$AU:$AU,[1]GAE!$HZ633,'[1]2026B and 2026F Details'!DZ:DZ)</f>
        <v>0</v>
      </c>
      <c r="FW633" s="1">
        <f>SUMIF('[1]2026B and 2026F Details'!$AU:$AU,[1]GAE!$HZ633,'[1]2026B and 2026F Details'!EA:EA)</f>
        <v>0</v>
      </c>
      <c r="FX633" s="1">
        <f>SUMIF('[1]2026B and 2026F Details'!$AU:$AU,[1]GAE!$HZ633,'[1]2026B and 2026F Details'!EB:EB)</f>
        <v>0</v>
      </c>
      <c r="FY633" s="1">
        <f>SUMIF('[1]2026B and 2026F Details'!$AU:$AU,[1]GAE!$HZ633,'[1]2026B and 2026F Details'!EC:EC)</f>
        <v>0</v>
      </c>
      <c r="FZ633" s="1">
        <f>SUMIF('[1]2026B and 2026F Details'!$AU:$AU,[1]GAE!$HZ633,'[1]2026B and 2026F Details'!ED:ED)</f>
        <v>0</v>
      </c>
      <c r="GA633" s="1">
        <f>SUMIF('[1]2026B and 2026F Details'!$AU:$AU,[1]GAE!$HZ633,'[1]2026B and 2026F Details'!EE:EE)</f>
        <v>0</v>
      </c>
      <c r="GB633" s="1">
        <f>SUMIF('[1]2026B and 2026F Details'!$AU:$AU,[1]GAE!$HZ633,'[1]2026B and 2026F Details'!EF:EF)</f>
        <v>0</v>
      </c>
      <c r="GC633" s="1">
        <f>SUMIF('[1]2026B and 2026F Details'!$AU:$AU,[1]GAE!$HZ633,'[1]2026B and 2026F Details'!EG:EG)</f>
        <v>0</v>
      </c>
      <c r="GD633" t="s">
        <v>109</v>
      </c>
      <c r="GE633" t="s">
        <v>126</v>
      </c>
    </row>
    <row r="634" spans="1:187" x14ac:dyDescent="0.35">
      <c r="A634" t="s">
        <v>103</v>
      </c>
      <c r="B634" s="14" t="s">
        <v>158</v>
      </c>
      <c r="C634" s="6">
        <v>80311101</v>
      </c>
      <c r="D634" s="6">
        <v>61091102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>
        <v>0</v>
      </c>
      <c r="R634" s="1">
        <v>63312.26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4">
        <v>0</v>
      </c>
      <c r="ER634" s="1">
        <v>0</v>
      </c>
      <c r="ES634" s="35">
        <v>0</v>
      </c>
      <c r="ET634" s="1">
        <v>0</v>
      </c>
      <c r="EU634" s="1">
        <v>0</v>
      </c>
      <c r="EV634" s="1">
        <v>0</v>
      </c>
      <c r="EW634" s="1">
        <v>0</v>
      </c>
      <c r="EX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f>SUMIF('[1]2026B and 2026F Details'!$AU:$AU,[1]GAE!$HZ634,'[1]2026B and 2026F Details'!DV:DV)</f>
        <v>0</v>
      </c>
      <c r="FS634" s="1">
        <f>SUMIF('[1]2026B and 2026F Details'!$AU:$AU,[1]GAE!$HZ634,'[1]2026B and 2026F Details'!DW:DW)</f>
        <v>0</v>
      </c>
      <c r="FT634" s="1">
        <f>SUMIF('[1]2026B and 2026F Details'!$AU:$AU,[1]GAE!$HZ634,'[1]2026B and 2026F Details'!DX:DX)</f>
        <v>0</v>
      </c>
      <c r="FU634" s="1">
        <f>SUMIF('[1]2026B and 2026F Details'!$AU:$AU,[1]GAE!$HZ634,'[1]2026B and 2026F Details'!DY:DY)</f>
        <v>0</v>
      </c>
      <c r="FV634" s="1">
        <f>SUMIF('[1]2026B and 2026F Details'!$AU:$AU,[1]GAE!$HZ634,'[1]2026B and 2026F Details'!DZ:DZ)</f>
        <v>0</v>
      </c>
      <c r="FW634" s="1">
        <f>SUMIF('[1]2026B and 2026F Details'!$AU:$AU,[1]GAE!$HZ634,'[1]2026B and 2026F Details'!EA:EA)</f>
        <v>0</v>
      </c>
      <c r="FX634" s="1">
        <f>SUMIF('[1]2026B and 2026F Details'!$AU:$AU,[1]GAE!$HZ634,'[1]2026B and 2026F Details'!EB:EB)</f>
        <v>0</v>
      </c>
      <c r="FY634" s="1">
        <f>SUMIF('[1]2026B and 2026F Details'!$AU:$AU,[1]GAE!$HZ634,'[1]2026B and 2026F Details'!EC:EC)</f>
        <v>0</v>
      </c>
      <c r="FZ634" s="1">
        <f>SUMIF('[1]2026B and 2026F Details'!$AU:$AU,[1]GAE!$HZ634,'[1]2026B and 2026F Details'!ED:ED)</f>
        <v>0</v>
      </c>
      <c r="GA634" s="1">
        <f>SUMIF('[1]2026B and 2026F Details'!$AU:$AU,[1]GAE!$HZ634,'[1]2026B and 2026F Details'!EE:EE)</f>
        <v>0</v>
      </c>
      <c r="GB634" s="1">
        <f>SUMIF('[1]2026B and 2026F Details'!$AU:$AU,[1]GAE!$HZ634,'[1]2026B and 2026F Details'!EF:EF)</f>
        <v>0</v>
      </c>
      <c r="GC634" s="1">
        <f>SUMIF('[1]2026B and 2026F Details'!$AU:$AU,[1]GAE!$HZ634,'[1]2026B and 2026F Details'!EG:EG)</f>
        <v>0</v>
      </c>
      <c r="GD634" t="s">
        <v>109</v>
      </c>
      <c r="GE634" t="s">
        <v>126</v>
      </c>
    </row>
    <row r="635" spans="1:187" x14ac:dyDescent="0.35">
      <c r="A635" t="s">
        <v>103</v>
      </c>
      <c r="B635" s="14" t="s">
        <v>158</v>
      </c>
      <c r="C635" s="6">
        <v>80314101</v>
      </c>
      <c r="D635" s="6">
        <v>61091102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912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4">
        <v>0</v>
      </c>
      <c r="ER635" s="1">
        <v>0</v>
      </c>
      <c r="ES635" s="35">
        <v>0</v>
      </c>
      <c r="ET635" s="1">
        <v>0</v>
      </c>
      <c r="EU635" s="1">
        <v>0</v>
      </c>
      <c r="EV635" s="1">
        <v>0</v>
      </c>
      <c r="EW635" s="1">
        <v>0</v>
      </c>
      <c r="EX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f>SUMIF('[1]2026B and 2026F Details'!$AU:$AU,[1]GAE!$HZ635,'[1]2026B and 2026F Details'!DV:DV)</f>
        <v>0</v>
      </c>
      <c r="FS635" s="1">
        <f>SUMIF('[1]2026B and 2026F Details'!$AU:$AU,[1]GAE!$HZ635,'[1]2026B and 2026F Details'!DW:DW)</f>
        <v>0</v>
      </c>
      <c r="FT635" s="1">
        <f>SUMIF('[1]2026B and 2026F Details'!$AU:$AU,[1]GAE!$HZ635,'[1]2026B and 2026F Details'!DX:DX)</f>
        <v>0</v>
      </c>
      <c r="FU635" s="1">
        <f>SUMIF('[1]2026B and 2026F Details'!$AU:$AU,[1]GAE!$HZ635,'[1]2026B and 2026F Details'!DY:DY)</f>
        <v>0</v>
      </c>
      <c r="FV635" s="1">
        <f>SUMIF('[1]2026B and 2026F Details'!$AU:$AU,[1]GAE!$HZ635,'[1]2026B and 2026F Details'!DZ:DZ)</f>
        <v>0</v>
      </c>
      <c r="FW635" s="1">
        <f>SUMIF('[1]2026B and 2026F Details'!$AU:$AU,[1]GAE!$HZ635,'[1]2026B and 2026F Details'!EA:EA)</f>
        <v>0</v>
      </c>
      <c r="FX635" s="1">
        <f>SUMIF('[1]2026B and 2026F Details'!$AU:$AU,[1]GAE!$HZ635,'[1]2026B and 2026F Details'!EB:EB)</f>
        <v>0</v>
      </c>
      <c r="FY635" s="1">
        <f>SUMIF('[1]2026B and 2026F Details'!$AU:$AU,[1]GAE!$HZ635,'[1]2026B and 2026F Details'!EC:EC)</f>
        <v>0</v>
      </c>
      <c r="FZ635" s="1">
        <f>SUMIF('[1]2026B and 2026F Details'!$AU:$AU,[1]GAE!$HZ635,'[1]2026B and 2026F Details'!ED:ED)</f>
        <v>0</v>
      </c>
      <c r="GA635" s="1">
        <f>SUMIF('[1]2026B and 2026F Details'!$AU:$AU,[1]GAE!$HZ635,'[1]2026B and 2026F Details'!EE:EE)</f>
        <v>0</v>
      </c>
      <c r="GB635" s="1">
        <f>SUMIF('[1]2026B and 2026F Details'!$AU:$AU,[1]GAE!$HZ635,'[1]2026B and 2026F Details'!EF:EF)</f>
        <v>0</v>
      </c>
      <c r="GC635" s="1">
        <f>SUMIF('[1]2026B and 2026F Details'!$AU:$AU,[1]GAE!$HZ635,'[1]2026B and 2026F Details'!EG:EG)</f>
        <v>0</v>
      </c>
      <c r="GD635" t="s">
        <v>109</v>
      </c>
      <c r="GE635" t="s">
        <v>126</v>
      </c>
    </row>
    <row r="636" spans="1:187" x14ac:dyDescent="0.35">
      <c r="A636" t="s">
        <v>103</v>
      </c>
      <c r="B636" s="14" t="s">
        <v>158</v>
      </c>
      <c r="C636" s="6">
        <v>90111101</v>
      </c>
      <c r="D636" s="6">
        <v>61091102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>
        <v>156124.79999999999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0</v>
      </c>
      <c r="EM636" s="1">
        <v>0</v>
      </c>
      <c r="EN636" s="1">
        <v>0</v>
      </c>
      <c r="EO636" s="1">
        <v>0</v>
      </c>
      <c r="EP636" s="1">
        <v>0</v>
      </c>
      <c r="EQ636" s="4">
        <v>0</v>
      </c>
      <c r="ER636" s="1">
        <v>0</v>
      </c>
      <c r="ES636" s="35"/>
      <c r="ET636" s="1">
        <v>0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f>SUMIF('[1]2026B and 2026F Details'!$AU:$AU,[1]GAE!$HZ636,'[1]2026B and 2026F Details'!DV:DV)</f>
        <v>0</v>
      </c>
      <c r="FS636" s="1">
        <f>SUMIF('[1]2026B and 2026F Details'!$AU:$AU,[1]GAE!$HZ636,'[1]2026B and 2026F Details'!DW:DW)</f>
        <v>0</v>
      </c>
      <c r="FT636" s="1">
        <f>SUMIF('[1]2026B and 2026F Details'!$AU:$AU,[1]GAE!$HZ636,'[1]2026B and 2026F Details'!DX:DX)</f>
        <v>0</v>
      </c>
      <c r="FU636" s="1">
        <f>SUMIF('[1]2026B and 2026F Details'!$AU:$AU,[1]GAE!$HZ636,'[1]2026B and 2026F Details'!DY:DY)</f>
        <v>0</v>
      </c>
      <c r="FV636" s="1">
        <f>SUMIF('[1]2026B and 2026F Details'!$AU:$AU,[1]GAE!$HZ636,'[1]2026B and 2026F Details'!DZ:DZ)</f>
        <v>0</v>
      </c>
      <c r="FW636" s="1">
        <f>SUMIF('[1]2026B and 2026F Details'!$AU:$AU,[1]GAE!$HZ636,'[1]2026B and 2026F Details'!EA:EA)</f>
        <v>0</v>
      </c>
      <c r="FX636" s="1">
        <f>SUMIF('[1]2026B and 2026F Details'!$AU:$AU,[1]GAE!$HZ636,'[1]2026B and 2026F Details'!EB:EB)</f>
        <v>0</v>
      </c>
      <c r="FY636" s="1">
        <f>SUMIF('[1]2026B and 2026F Details'!$AU:$AU,[1]GAE!$HZ636,'[1]2026B and 2026F Details'!EC:EC)</f>
        <v>0</v>
      </c>
      <c r="FZ636" s="1">
        <f>SUMIF('[1]2026B and 2026F Details'!$AU:$AU,[1]GAE!$HZ636,'[1]2026B and 2026F Details'!ED:ED)</f>
        <v>0</v>
      </c>
      <c r="GA636" s="1">
        <f>SUMIF('[1]2026B and 2026F Details'!$AU:$AU,[1]GAE!$HZ636,'[1]2026B and 2026F Details'!EE:EE)</f>
        <v>0</v>
      </c>
      <c r="GB636" s="1">
        <f>SUMIF('[1]2026B and 2026F Details'!$AU:$AU,[1]GAE!$HZ636,'[1]2026B and 2026F Details'!EF:EF)</f>
        <v>0</v>
      </c>
      <c r="GC636" s="1">
        <f>SUMIF('[1]2026B and 2026F Details'!$AU:$AU,[1]GAE!$HZ636,'[1]2026B and 2026F Details'!EG:EG)</f>
        <v>0</v>
      </c>
      <c r="GD636" t="s">
        <v>109</v>
      </c>
      <c r="GE636" t="s">
        <v>125</v>
      </c>
    </row>
    <row r="637" spans="1:187" x14ac:dyDescent="0.35">
      <c r="A637" t="s">
        <v>103</v>
      </c>
      <c r="B637" s="14" t="s">
        <v>158</v>
      </c>
      <c r="C637" s="6">
        <v>90111203</v>
      </c>
      <c r="D637" s="6">
        <v>61091102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>
        <v>0</v>
      </c>
      <c r="R637" s="1">
        <v>0</v>
      </c>
      <c r="S637" s="1">
        <v>4264.96</v>
      </c>
      <c r="T637" s="1">
        <v>0</v>
      </c>
      <c r="U637" s="1">
        <v>0</v>
      </c>
      <c r="V637" s="1">
        <v>0</v>
      </c>
      <c r="W637" s="1">
        <v>0</v>
      </c>
      <c r="X637" s="1">
        <v>3535</v>
      </c>
      <c r="Y637" s="1">
        <v>0</v>
      </c>
      <c r="Z637" s="1">
        <v>849.99999999999909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490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0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4">
        <v>0</v>
      </c>
      <c r="ER637" s="1">
        <v>0</v>
      </c>
      <c r="ES637" s="35">
        <v>0</v>
      </c>
      <c r="ET637" s="1">
        <v>0</v>
      </c>
      <c r="EU637" s="1">
        <v>0</v>
      </c>
      <c r="EV637" s="1">
        <v>0</v>
      </c>
      <c r="EW637" s="1">
        <v>0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f>SUMIF('[1]2026B and 2026F Details'!$AU:$AU,[1]GAE!$HZ637,'[1]2026B and 2026F Details'!DV:DV)</f>
        <v>0</v>
      </c>
      <c r="FS637" s="1">
        <f>SUMIF('[1]2026B and 2026F Details'!$AU:$AU,[1]GAE!$HZ637,'[1]2026B and 2026F Details'!DW:DW)</f>
        <v>0</v>
      </c>
      <c r="FT637" s="1">
        <f>SUMIF('[1]2026B and 2026F Details'!$AU:$AU,[1]GAE!$HZ637,'[1]2026B and 2026F Details'!DX:DX)</f>
        <v>0</v>
      </c>
      <c r="FU637" s="1">
        <f>SUMIF('[1]2026B and 2026F Details'!$AU:$AU,[1]GAE!$HZ637,'[1]2026B and 2026F Details'!DY:DY)</f>
        <v>0</v>
      </c>
      <c r="FV637" s="1">
        <f>SUMIF('[1]2026B and 2026F Details'!$AU:$AU,[1]GAE!$HZ637,'[1]2026B and 2026F Details'!DZ:DZ)</f>
        <v>0</v>
      </c>
      <c r="FW637" s="1">
        <f>SUMIF('[1]2026B and 2026F Details'!$AU:$AU,[1]GAE!$HZ637,'[1]2026B and 2026F Details'!EA:EA)</f>
        <v>0</v>
      </c>
      <c r="FX637" s="1">
        <f>SUMIF('[1]2026B and 2026F Details'!$AU:$AU,[1]GAE!$HZ637,'[1]2026B and 2026F Details'!EB:EB)</f>
        <v>0</v>
      </c>
      <c r="FY637" s="1">
        <f>SUMIF('[1]2026B and 2026F Details'!$AU:$AU,[1]GAE!$HZ637,'[1]2026B and 2026F Details'!EC:EC)</f>
        <v>0</v>
      </c>
      <c r="FZ637" s="1">
        <f>SUMIF('[1]2026B and 2026F Details'!$AU:$AU,[1]GAE!$HZ637,'[1]2026B and 2026F Details'!ED:ED)</f>
        <v>0</v>
      </c>
      <c r="GA637" s="1">
        <f>SUMIF('[1]2026B and 2026F Details'!$AU:$AU,[1]GAE!$HZ637,'[1]2026B and 2026F Details'!EE:EE)</f>
        <v>0</v>
      </c>
      <c r="GB637" s="1">
        <f>SUMIF('[1]2026B and 2026F Details'!$AU:$AU,[1]GAE!$HZ637,'[1]2026B and 2026F Details'!EF:EF)</f>
        <v>0</v>
      </c>
      <c r="GC637" s="1">
        <f>SUMIF('[1]2026B and 2026F Details'!$AU:$AU,[1]GAE!$HZ637,'[1]2026B and 2026F Details'!EG:EG)</f>
        <v>0</v>
      </c>
      <c r="GD637" t="s">
        <v>109</v>
      </c>
      <c r="GE637" t="s">
        <v>126</v>
      </c>
    </row>
    <row r="638" spans="1:187" x14ac:dyDescent="0.35">
      <c r="A638" t="s">
        <v>103</v>
      </c>
      <c r="B638" s="14" t="s">
        <v>158</v>
      </c>
      <c r="C638" s="6">
        <v>80319401</v>
      </c>
      <c r="D638" s="6">
        <v>61101104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-2816.88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4">
        <v>0</v>
      </c>
      <c r="ER638" s="1">
        <v>0</v>
      </c>
      <c r="ES638" s="35"/>
      <c r="ET638" s="1">
        <v>0</v>
      </c>
      <c r="EU638" s="1">
        <v>0</v>
      </c>
      <c r="EV638" s="1">
        <v>0</v>
      </c>
      <c r="EW638" s="1">
        <v>0</v>
      </c>
      <c r="EX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f>SUMIF('[1]2026B and 2026F Details'!$AU:$AU,[1]GAE!$HZ638,'[1]2026B and 2026F Details'!DV:DV)</f>
        <v>0</v>
      </c>
      <c r="FS638" s="1">
        <f>SUMIF('[1]2026B and 2026F Details'!$AU:$AU,[1]GAE!$HZ638,'[1]2026B and 2026F Details'!DW:DW)</f>
        <v>0</v>
      </c>
      <c r="FT638" s="1">
        <f>SUMIF('[1]2026B and 2026F Details'!$AU:$AU,[1]GAE!$HZ638,'[1]2026B and 2026F Details'!DX:DX)</f>
        <v>0</v>
      </c>
      <c r="FU638" s="1">
        <f>SUMIF('[1]2026B and 2026F Details'!$AU:$AU,[1]GAE!$HZ638,'[1]2026B and 2026F Details'!DY:DY)</f>
        <v>0</v>
      </c>
      <c r="FV638" s="1">
        <f>SUMIF('[1]2026B and 2026F Details'!$AU:$AU,[1]GAE!$HZ638,'[1]2026B and 2026F Details'!DZ:DZ)</f>
        <v>0</v>
      </c>
      <c r="FW638" s="1">
        <f>SUMIF('[1]2026B and 2026F Details'!$AU:$AU,[1]GAE!$HZ638,'[1]2026B and 2026F Details'!EA:EA)</f>
        <v>0</v>
      </c>
      <c r="FX638" s="1">
        <f>SUMIF('[1]2026B and 2026F Details'!$AU:$AU,[1]GAE!$HZ638,'[1]2026B and 2026F Details'!EB:EB)</f>
        <v>0</v>
      </c>
      <c r="FY638" s="1">
        <f>SUMIF('[1]2026B and 2026F Details'!$AU:$AU,[1]GAE!$HZ638,'[1]2026B and 2026F Details'!EC:EC)</f>
        <v>0</v>
      </c>
      <c r="FZ638" s="1">
        <f>SUMIF('[1]2026B and 2026F Details'!$AU:$AU,[1]GAE!$HZ638,'[1]2026B and 2026F Details'!ED:ED)</f>
        <v>0</v>
      </c>
      <c r="GA638" s="1">
        <f>SUMIF('[1]2026B and 2026F Details'!$AU:$AU,[1]GAE!$HZ638,'[1]2026B and 2026F Details'!EE:EE)</f>
        <v>0</v>
      </c>
      <c r="GB638" s="1">
        <f>SUMIF('[1]2026B and 2026F Details'!$AU:$AU,[1]GAE!$HZ638,'[1]2026B and 2026F Details'!EF:EF)</f>
        <v>0</v>
      </c>
      <c r="GC638" s="1">
        <f>SUMIF('[1]2026B and 2026F Details'!$AU:$AU,[1]GAE!$HZ638,'[1]2026B and 2026F Details'!EG:EG)</f>
        <v>0</v>
      </c>
      <c r="GD638" t="s">
        <v>109</v>
      </c>
      <c r="GE638" t="s">
        <v>121</v>
      </c>
    </row>
    <row r="639" spans="1:187" x14ac:dyDescent="0.35">
      <c r="A639" t="s">
        <v>103</v>
      </c>
      <c r="B639" s="14" t="s">
        <v>158</v>
      </c>
      <c r="C639" s="6">
        <v>80123102</v>
      </c>
      <c r="D639" s="6">
        <v>61101107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8651.1200000000008</v>
      </c>
      <c r="AA639" s="1">
        <v>826.95999999999913</v>
      </c>
      <c r="AB639" s="1">
        <v>826.96000000000095</v>
      </c>
      <c r="AC639" s="1">
        <v>826.96</v>
      </c>
      <c r="AD639" s="1">
        <v>826.96</v>
      </c>
      <c r="AE639" s="1">
        <v>0</v>
      </c>
      <c r="AF639" s="1">
        <v>0</v>
      </c>
      <c r="AG639" s="1">
        <v>0</v>
      </c>
      <c r="AH639" s="1">
        <v>3307.84</v>
      </c>
      <c r="AI639" s="1">
        <v>826.85999999999967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13733.626666666667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X639" s="1">
        <v>13733.626666666667</v>
      </c>
      <c r="CY639" s="1">
        <v>13733.626666666667</v>
      </c>
      <c r="CZ639" s="1">
        <v>13733.626666666667</v>
      </c>
      <c r="DA639" s="1">
        <v>13733.626666666667</v>
      </c>
      <c r="DB639" s="1">
        <v>13733.626666666667</v>
      </c>
      <c r="DC639" s="1">
        <v>13733.626666666667</v>
      </c>
      <c r="DD639" s="1">
        <v>13733.626666666667</v>
      </c>
      <c r="DE639" s="1">
        <v>13733.626666666667</v>
      </c>
      <c r="DF639" s="1">
        <v>13733.626666666667</v>
      </c>
      <c r="DG639" s="1">
        <v>13733.626666666667</v>
      </c>
      <c r="DH639" s="1">
        <v>13733.626666666667</v>
      </c>
      <c r="DI639" s="1">
        <v>13733.626666666667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4">
        <v>0</v>
      </c>
      <c r="ER639" s="1">
        <v>0</v>
      </c>
      <c r="ES639" s="35">
        <v>164803.52000000002</v>
      </c>
      <c r="ET639" s="1">
        <v>13733.626666666667</v>
      </c>
      <c r="EU639" s="1">
        <v>13733.626666666667</v>
      </c>
      <c r="EV639" s="1">
        <v>13733.626666666667</v>
      </c>
      <c r="EW639" s="1">
        <v>13733.626666666667</v>
      </c>
      <c r="EX639" s="1">
        <v>13733.626666666667</v>
      </c>
      <c r="EY639" s="1">
        <v>13733.626666666667</v>
      </c>
      <c r="EZ639" s="1">
        <v>13733.626666666667</v>
      </c>
      <c r="FA639" s="1">
        <v>13733.626666666667</v>
      </c>
      <c r="FB639" s="1">
        <v>13733.626666666667</v>
      </c>
      <c r="FC639" s="1">
        <v>13733.626666666667</v>
      </c>
      <c r="FD639" s="1">
        <v>13733.626666666667</v>
      </c>
      <c r="FE639" s="1">
        <v>13733.626666666667</v>
      </c>
      <c r="FF639" s="1">
        <v>12474.48165</v>
      </c>
      <c r="FG639" s="1">
        <v>12474.48165</v>
      </c>
      <c r="FH639" s="1">
        <v>12474.48165</v>
      </c>
      <c r="FI639" s="1">
        <v>12474.48165</v>
      </c>
      <c r="FJ639" s="1">
        <v>12474.48165</v>
      </c>
      <c r="FK639" s="1">
        <v>12474.48165</v>
      </c>
      <c r="FL639" s="1">
        <v>12474.48165</v>
      </c>
      <c r="FM639" s="1">
        <v>12474.48165</v>
      </c>
      <c r="FN639" s="1">
        <v>12474.48165</v>
      </c>
      <c r="FO639" s="1">
        <v>12474.48165</v>
      </c>
      <c r="FP639" s="1">
        <v>12474.48165</v>
      </c>
      <c r="FQ639" s="1">
        <v>12474.48165</v>
      </c>
      <c r="FR639" s="1">
        <f>SUMIF('[1]2026B and 2026F Details'!$AU:$AU,[1]GAE!$HZ639,'[1]2026B and 2026F Details'!DV:DV)</f>
        <v>0</v>
      </c>
      <c r="FS639" s="1">
        <f>SUMIF('[1]2026B and 2026F Details'!$AU:$AU,[1]GAE!$HZ639,'[1]2026B and 2026F Details'!DW:DW)</f>
        <v>0</v>
      </c>
      <c r="FT639" s="1">
        <f>SUMIF('[1]2026B and 2026F Details'!$AU:$AU,[1]GAE!$HZ639,'[1]2026B and 2026F Details'!DX:DX)</f>
        <v>0</v>
      </c>
      <c r="FU639" s="1">
        <f>SUMIF('[1]2026B and 2026F Details'!$AU:$AU,[1]GAE!$HZ639,'[1]2026B and 2026F Details'!DY:DY)</f>
        <v>0</v>
      </c>
      <c r="FV639" s="1">
        <f>SUMIF('[1]2026B and 2026F Details'!$AU:$AU,[1]GAE!$HZ639,'[1]2026B and 2026F Details'!DZ:DZ)</f>
        <v>0</v>
      </c>
      <c r="FW639" s="1">
        <f>SUMIF('[1]2026B and 2026F Details'!$AU:$AU,[1]GAE!$HZ639,'[1]2026B and 2026F Details'!EA:EA)</f>
        <v>0</v>
      </c>
      <c r="FX639" s="1">
        <f>SUMIF('[1]2026B and 2026F Details'!$AU:$AU,[1]GAE!$HZ639,'[1]2026B and 2026F Details'!EB:EB)</f>
        <v>0</v>
      </c>
      <c r="FY639" s="1">
        <f>SUMIF('[1]2026B and 2026F Details'!$AU:$AU,[1]GAE!$HZ639,'[1]2026B and 2026F Details'!EC:EC)</f>
        <v>0</v>
      </c>
      <c r="FZ639" s="1">
        <f>SUMIF('[1]2026B and 2026F Details'!$AU:$AU,[1]GAE!$HZ639,'[1]2026B and 2026F Details'!ED:ED)</f>
        <v>0</v>
      </c>
      <c r="GA639" s="1">
        <f>SUMIF('[1]2026B and 2026F Details'!$AU:$AU,[1]GAE!$HZ639,'[1]2026B and 2026F Details'!EE:EE)</f>
        <v>0</v>
      </c>
      <c r="GB639" s="1">
        <f>SUMIF('[1]2026B and 2026F Details'!$AU:$AU,[1]GAE!$HZ639,'[1]2026B and 2026F Details'!EF:EF)</f>
        <v>0</v>
      </c>
      <c r="GC639" s="1">
        <f>SUMIF('[1]2026B and 2026F Details'!$AU:$AU,[1]GAE!$HZ639,'[1]2026B and 2026F Details'!EG:EG)</f>
        <v>0</v>
      </c>
      <c r="GD639" t="s">
        <v>109</v>
      </c>
      <c r="GE639" t="s">
        <v>121</v>
      </c>
    </row>
    <row r="640" spans="1:187" x14ac:dyDescent="0.35">
      <c r="A640" t="s">
        <v>103</v>
      </c>
      <c r="B640" s="14" t="s">
        <v>158</v>
      </c>
      <c r="C640" s="6">
        <v>90123102</v>
      </c>
      <c r="D640" s="6">
        <v>61101109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>
        <v>0</v>
      </c>
      <c r="R640" s="1">
        <v>59167.5</v>
      </c>
      <c r="S640" s="1">
        <v>29583.75</v>
      </c>
      <c r="T640" s="1">
        <v>29583.75</v>
      </c>
      <c r="U640" s="1">
        <v>29583.75</v>
      </c>
      <c r="V640" s="1">
        <v>29583.75</v>
      </c>
      <c r="W640" s="1">
        <v>29583.75</v>
      </c>
      <c r="X640" s="1">
        <v>29583.75</v>
      </c>
      <c r="Y640" s="1">
        <v>14791.869999999995</v>
      </c>
      <c r="Z640" s="1">
        <v>44375.619999999995</v>
      </c>
      <c r="AA640" s="1">
        <v>29583.760000000009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332817.18</v>
      </c>
      <c r="AL640" s="1">
        <v>0</v>
      </c>
      <c r="AM640" s="1">
        <v>-16271.059999999998</v>
      </c>
      <c r="AN640" s="1">
        <v>112270.34000000003</v>
      </c>
      <c r="AO640" s="1">
        <v>0</v>
      </c>
      <c r="AP640" s="1">
        <v>61830.03</v>
      </c>
      <c r="AQ640" s="1">
        <v>30915.020000000004</v>
      </c>
      <c r="AR640" s="1">
        <v>30915.020000000004</v>
      </c>
      <c r="AS640" s="1">
        <v>30915.01999999999</v>
      </c>
      <c r="AT640" s="1">
        <v>30915.01999999999</v>
      </c>
      <c r="AU640" s="1">
        <v>30915.010000000009</v>
      </c>
      <c r="AV640" s="1">
        <v>30915.020000000019</v>
      </c>
      <c r="AW640" s="1">
        <v>30915.01999999996</v>
      </c>
      <c r="AX640" s="1">
        <v>30915.020000000019</v>
      </c>
      <c r="AY640" s="1">
        <v>54783.97000000003</v>
      </c>
      <c r="AZ640" s="1">
        <v>34279.579999999958</v>
      </c>
      <c r="BA640" s="1">
        <v>36000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X640" s="1">
        <v>36000</v>
      </c>
      <c r="CY640" s="1">
        <v>36000</v>
      </c>
      <c r="CZ640" s="1">
        <v>36000</v>
      </c>
      <c r="DA640" s="1">
        <v>36000</v>
      </c>
      <c r="DB640" s="1">
        <v>36000</v>
      </c>
      <c r="DC640" s="1">
        <v>36000</v>
      </c>
      <c r="DD640" s="1">
        <v>36000</v>
      </c>
      <c r="DE640" s="1">
        <v>36000</v>
      </c>
      <c r="DF640" s="1">
        <v>36000</v>
      </c>
      <c r="DG640" s="1">
        <v>36000</v>
      </c>
      <c r="DH640" s="1">
        <v>36000</v>
      </c>
      <c r="DI640" s="1">
        <v>36000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4">
        <v>0</v>
      </c>
      <c r="ER640" s="1">
        <v>0</v>
      </c>
      <c r="ES640" s="35"/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f>SUMIF('[1]2026B and 2026F Details'!$AU:$AU,[1]GAE!$HZ640,'[1]2026B and 2026F Details'!DV:DV)</f>
        <v>0</v>
      </c>
      <c r="FS640" s="1">
        <f>SUMIF('[1]2026B and 2026F Details'!$AU:$AU,[1]GAE!$HZ640,'[1]2026B and 2026F Details'!DW:DW)</f>
        <v>0</v>
      </c>
      <c r="FT640" s="1">
        <f>SUMIF('[1]2026B and 2026F Details'!$AU:$AU,[1]GAE!$HZ640,'[1]2026B and 2026F Details'!DX:DX)</f>
        <v>0</v>
      </c>
      <c r="FU640" s="1">
        <f>SUMIF('[1]2026B and 2026F Details'!$AU:$AU,[1]GAE!$HZ640,'[1]2026B and 2026F Details'!DY:DY)</f>
        <v>0</v>
      </c>
      <c r="FV640" s="1">
        <f>SUMIF('[1]2026B and 2026F Details'!$AU:$AU,[1]GAE!$HZ640,'[1]2026B and 2026F Details'!DZ:DZ)</f>
        <v>0</v>
      </c>
      <c r="FW640" s="1">
        <f>SUMIF('[1]2026B and 2026F Details'!$AU:$AU,[1]GAE!$HZ640,'[1]2026B and 2026F Details'!EA:EA)</f>
        <v>0</v>
      </c>
      <c r="FX640" s="1">
        <f>SUMIF('[1]2026B and 2026F Details'!$AU:$AU,[1]GAE!$HZ640,'[1]2026B and 2026F Details'!EB:EB)</f>
        <v>0</v>
      </c>
      <c r="FY640" s="1">
        <f>SUMIF('[1]2026B and 2026F Details'!$AU:$AU,[1]GAE!$HZ640,'[1]2026B and 2026F Details'!EC:EC)</f>
        <v>0</v>
      </c>
      <c r="FZ640" s="1">
        <f>SUMIF('[1]2026B and 2026F Details'!$AU:$AU,[1]GAE!$HZ640,'[1]2026B and 2026F Details'!ED:ED)</f>
        <v>0</v>
      </c>
      <c r="GA640" s="1">
        <f>SUMIF('[1]2026B and 2026F Details'!$AU:$AU,[1]GAE!$HZ640,'[1]2026B and 2026F Details'!EE:EE)</f>
        <v>0</v>
      </c>
      <c r="GB640" s="1">
        <f>SUMIF('[1]2026B and 2026F Details'!$AU:$AU,[1]GAE!$HZ640,'[1]2026B and 2026F Details'!EF:EF)</f>
        <v>0</v>
      </c>
      <c r="GC640" s="1">
        <f>SUMIF('[1]2026B and 2026F Details'!$AU:$AU,[1]GAE!$HZ640,'[1]2026B and 2026F Details'!EG:EG)</f>
        <v>0</v>
      </c>
      <c r="GD640" t="s">
        <v>109</v>
      </c>
      <c r="GE640" t="s">
        <v>121</v>
      </c>
    </row>
    <row r="641" spans="1:187" x14ac:dyDescent="0.35">
      <c r="A641" t="s">
        <v>103</v>
      </c>
      <c r="B641" s="14" t="s">
        <v>158</v>
      </c>
      <c r="C641" s="6">
        <v>80111204</v>
      </c>
      <c r="D641" s="6">
        <v>61111101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2233.9299999999998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33328.589999999997</v>
      </c>
      <c r="AC641" s="1">
        <v>0</v>
      </c>
      <c r="AD641" s="1">
        <v>0</v>
      </c>
      <c r="AE641" s="1">
        <v>0</v>
      </c>
      <c r="AF641" s="1">
        <v>-16664.310000000001</v>
      </c>
      <c r="AG641" s="1">
        <v>7378.5600000000013</v>
      </c>
      <c r="AH641" s="1">
        <v>0</v>
      </c>
      <c r="AI641" s="1">
        <v>36.610000000000582</v>
      </c>
      <c r="AJ641" s="1">
        <v>0</v>
      </c>
      <c r="AK641" s="1">
        <v>0</v>
      </c>
      <c r="AL641" s="1">
        <v>289.28999999999905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4">
        <v>0</v>
      </c>
      <c r="ER641" s="1">
        <v>0</v>
      </c>
      <c r="ES641" s="35"/>
      <c r="ET641" s="1">
        <v>0</v>
      </c>
      <c r="EU641" s="1">
        <v>0</v>
      </c>
      <c r="EV641" s="1">
        <v>0</v>
      </c>
      <c r="EW641" s="1">
        <v>0</v>
      </c>
      <c r="EX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f>SUMIF('[1]2026B and 2026F Details'!$AU:$AU,[1]GAE!$HZ641,'[1]2026B and 2026F Details'!DV:DV)</f>
        <v>0</v>
      </c>
      <c r="FS641" s="1">
        <f>SUMIF('[1]2026B and 2026F Details'!$AU:$AU,[1]GAE!$HZ641,'[1]2026B and 2026F Details'!DW:DW)</f>
        <v>0</v>
      </c>
      <c r="FT641" s="1">
        <f>SUMIF('[1]2026B and 2026F Details'!$AU:$AU,[1]GAE!$HZ641,'[1]2026B and 2026F Details'!DX:DX)</f>
        <v>0</v>
      </c>
      <c r="FU641" s="1">
        <f>SUMIF('[1]2026B and 2026F Details'!$AU:$AU,[1]GAE!$HZ641,'[1]2026B and 2026F Details'!DY:DY)</f>
        <v>0</v>
      </c>
      <c r="FV641" s="1">
        <f>SUMIF('[1]2026B and 2026F Details'!$AU:$AU,[1]GAE!$HZ641,'[1]2026B and 2026F Details'!DZ:DZ)</f>
        <v>0</v>
      </c>
      <c r="FW641" s="1">
        <f>SUMIF('[1]2026B and 2026F Details'!$AU:$AU,[1]GAE!$HZ641,'[1]2026B and 2026F Details'!EA:EA)</f>
        <v>0</v>
      </c>
      <c r="FX641" s="1">
        <f>SUMIF('[1]2026B and 2026F Details'!$AU:$AU,[1]GAE!$HZ641,'[1]2026B and 2026F Details'!EB:EB)</f>
        <v>0</v>
      </c>
      <c r="FY641" s="1">
        <f>SUMIF('[1]2026B and 2026F Details'!$AU:$AU,[1]GAE!$HZ641,'[1]2026B and 2026F Details'!EC:EC)</f>
        <v>0</v>
      </c>
      <c r="FZ641" s="1">
        <f>SUMIF('[1]2026B and 2026F Details'!$AU:$AU,[1]GAE!$HZ641,'[1]2026B and 2026F Details'!ED:ED)</f>
        <v>0</v>
      </c>
      <c r="GA641" s="1">
        <f>SUMIF('[1]2026B and 2026F Details'!$AU:$AU,[1]GAE!$HZ641,'[1]2026B and 2026F Details'!EE:EE)</f>
        <v>0</v>
      </c>
      <c r="GB641" s="1">
        <f>SUMIF('[1]2026B and 2026F Details'!$AU:$AU,[1]GAE!$HZ641,'[1]2026B and 2026F Details'!EF:EF)</f>
        <v>0</v>
      </c>
      <c r="GC641" s="1">
        <f>SUMIF('[1]2026B and 2026F Details'!$AU:$AU,[1]GAE!$HZ641,'[1]2026B and 2026F Details'!EG:EG)</f>
        <v>0</v>
      </c>
      <c r="GD641" t="s">
        <v>109</v>
      </c>
      <c r="GE641" t="s">
        <v>124</v>
      </c>
    </row>
    <row r="642" spans="1:187" x14ac:dyDescent="0.35">
      <c r="A642" t="s">
        <v>103</v>
      </c>
      <c r="B642" s="14" t="s">
        <v>158</v>
      </c>
      <c r="C642" s="6">
        <v>80111205</v>
      </c>
      <c r="D642" s="6">
        <v>61111101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>
        <v>2482.14</v>
      </c>
      <c r="R642" s="1">
        <v>4188.3999999999996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4">
        <v>0</v>
      </c>
      <c r="ER642" s="1">
        <v>0</v>
      </c>
      <c r="ES642" s="35"/>
      <c r="ET642" s="1">
        <v>0</v>
      </c>
      <c r="EU642" s="1">
        <v>0</v>
      </c>
      <c r="EV642" s="1">
        <v>0</v>
      </c>
      <c r="EW642" s="1">
        <v>0</v>
      </c>
      <c r="EX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f>SUMIF('[1]2026B and 2026F Details'!$AU:$AU,[1]GAE!$HZ642,'[1]2026B and 2026F Details'!DV:DV)</f>
        <v>0</v>
      </c>
      <c r="FS642" s="1">
        <f>SUMIF('[1]2026B and 2026F Details'!$AU:$AU,[1]GAE!$HZ642,'[1]2026B and 2026F Details'!DW:DW)</f>
        <v>0</v>
      </c>
      <c r="FT642" s="1">
        <f>SUMIF('[1]2026B and 2026F Details'!$AU:$AU,[1]GAE!$HZ642,'[1]2026B and 2026F Details'!DX:DX)</f>
        <v>0</v>
      </c>
      <c r="FU642" s="1">
        <f>SUMIF('[1]2026B and 2026F Details'!$AU:$AU,[1]GAE!$HZ642,'[1]2026B and 2026F Details'!DY:DY)</f>
        <v>0</v>
      </c>
      <c r="FV642" s="1">
        <f>SUMIF('[1]2026B and 2026F Details'!$AU:$AU,[1]GAE!$HZ642,'[1]2026B and 2026F Details'!DZ:DZ)</f>
        <v>0</v>
      </c>
      <c r="FW642" s="1">
        <f>SUMIF('[1]2026B and 2026F Details'!$AU:$AU,[1]GAE!$HZ642,'[1]2026B and 2026F Details'!EA:EA)</f>
        <v>0</v>
      </c>
      <c r="FX642" s="1">
        <f>SUMIF('[1]2026B and 2026F Details'!$AU:$AU,[1]GAE!$HZ642,'[1]2026B and 2026F Details'!EB:EB)</f>
        <v>0</v>
      </c>
      <c r="FY642" s="1">
        <f>SUMIF('[1]2026B and 2026F Details'!$AU:$AU,[1]GAE!$HZ642,'[1]2026B and 2026F Details'!EC:EC)</f>
        <v>0</v>
      </c>
      <c r="FZ642" s="1">
        <f>SUMIF('[1]2026B and 2026F Details'!$AU:$AU,[1]GAE!$HZ642,'[1]2026B and 2026F Details'!ED:ED)</f>
        <v>0</v>
      </c>
      <c r="GA642" s="1">
        <f>SUMIF('[1]2026B and 2026F Details'!$AU:$AU,[1]GAE!$HZ642,'[1]2026B and 2026F Details'!EE:EE)</f>
        <v>0</v>
      </c>
      <c r="GB642" s="1">
        <f>SUMIF('[1]2026B and 2026F Details'!$AU:$AU,[1]GAE!$HZ642,'[1]2026B and 2026F Details'!EF:EF)</f>
        <v>0</v>
      </c>
      <c r="GC642" s="1">
        <f>SUMIF('[1]2026B and 2026F Details'!$AU:$AU,[1]GAE!$HZ642,'[1]2026B and 2026F Details'!EG:EG)</f>
        <v>0</v>
      </c>
      <c r="GD642" t="s">
        <v>109</v>
      </c>
      <c r="GE642" t="s">
        <v>124</v>
      </c>
    </row>
    <row r="643" spans="1:187" x14ac:dyDescent="0.35">
      <c r="A643" t="s">
        <v>103</v>
      </c>
      <c r="B643" s="14" t="s">
        <v>158</v>
      </c>
      <c r="C643" s="6">
        <v>80126102</v>
      </c>
      <c r="D643" s="6">
        <v>61111101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>
        <v>0</v>
      </c>
      <c r="R643" s="1">
        <v>2407.16</v>
      </c>
      <c r="S643" s="1">
        <v>0</v>
      </c>
      <c r="T643" s="1">
        <v>0</v>
      </c>
      <c r="U643" s="1">
        <v>0</v>
      </c>
      <c r="V643" s="1">
        <v>19754.46</v>
      </c>
      <c r="W643" s="1">
        <v>0</v>
      </c>
      <c r="X643" s="1">
        <v>0</v>
      </c>
      <c r="Y643" s="1">
        <v>14486.610000000004</v>
      </c>
      <c r="Z643" s="1">
        <v>39390.090000000004</v>
      </c>
      <c r="AA643" s="1">
        <v>6309.8199999999924</v>
      </c>
      <c r="AB643" s="1">
        <v>224</v>
      </c>
      <c r="AC643" s="1">
        <v>0</v>
      </c>
      <c r="AD643" s="1">
        <v>9683.2000000000007</v>
      </c>
      <c r="AE643" s="1">
        <v>0</v>
      </c>
      <c r="AF643" s="1">
        <v>0</v>
      </c>
      <c r="AG643" s="1">
        <v>15977.8</v>
      </c>
      <c r="AH643" s="1">
        <v>1741.0699999999997</v>
      </c>
      <c r="AI643" s="1">
        <v>344.63999999999942</v>
      </c>
      <c r="AJ643" s="1">
        <v>0</v>
      </c>
      <c r="AK643" s="1">
        <v>0</v>
      </c>
      <c r="AL643" s="1">
        <v>25708.25</v>
      </c>
      <c r="AM643" s="1">
        <v>346</v>
      </c>
      <c r="AN643" s="1">
        <v>73500</v>
      </c>
      <c r="AO643" s="1">
        <v>0</v>
      </c>
      <c r="AP643" s="1">
        <v>0</v>
      </c>
      <c r="AQ643" s="1">
        <v>17745.080000000002</v>
      </c>
      <c r="AR643" s="1">
        <v>-17745.080000000002</v>
      </c>
      <c r="AS643" s="1">
        <v>0</v>
      </c>
      <c r="AT643" s="1">
        <v>0</v>
      </c>
      <c r="AU643" s="1">
        <v>0</v>
      </c>
      <c r="AV643" s="1">
        <v>7138.35</v>
      </c>
      <c r="AW643" s="1">
        <v>49746.8</v>
      </c>
      <c r="AX643" s="1">
        <v>-1.0000000002037268E-2</v>
      </c>
      <c r="AY643" s="1">
        <v>0</v>
      </c>
      <c r="AZ643" s="1">
        <v>2934.6600000000035</v>
      </c>
      <c r="BA643" s="1">
        <v>0</v>
      </c>
      <c r="BB643" s="1">
        <v>-30731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-30731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4">
        <v>0</v>
      </c>
      <c r="ER643" s="1">
        <v>0</v>
      </c>
      <c r="ES643" s="35"/>
      <c r="ET643" s="1">
        <v>0</v>
      </c>
      <c r="EU643" s="1">
        <v>0</v>
      </c>
      <c r="EV643" s="1">
        <v>0</v>
      </c>
      <c r="EW643" s="1">
        <v>0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f>SUMIF('[1]2026B and 2026F Details'!$AU:$AU,[1]GAE!$HZ643,'[1]2026B and 2026F Details'!DV:DV)</f>
        <v>0</v>
      </c>
      <c r="FS643" s="1">
        <f>SUMIF('[1]2026B and 2026F Details'!$AU:$AU,[1]GAE!$HZ643,'[1]2026B and 2026F Details'!DW:DW)</f>
        <v>0</v>
      </c>
      <c r="FT643" s="1">
        <f>SUMIF('[1]2026B and 2026F Details'!$AU:$AU,[1]GAE!$HZ643,'[1]2026B and 2026F Details'!DX:DX)</f>
        <v>0</v>
      </c>
      <c r="FU643" s="1">
        <f>SUMIF('[1]2026B and 2026F Details'!$AU:$AU,[1]GAE!$HZ643,'[1]2026B and 2026F Details'!DY:DY)</f>
        <v>0</v>
      </c>
      <c r="FV643" s="1">
        <f>SUMIF('[1]2026B and 2026F Details'!$AU:$AU,[1]GAE!$HZ643,'[1]2026B and 2026F Details'!DZ:DZ)</f>
        <v>0</v>
      </c>
      <c r="FW643" s="1">
        <f>SUMIF('[1]2026B and 2026F Details'!$AU:$AU,[1]GAE!$HZ643,'[1]2026B and 2026F Details'!EA:EA)</f>
        <v>0</v>
      </c>
      <c r="FX643" s="1">
        <f>SUMIF('[1]2026B and 2026F Details'!$AU:$AU,[1]GAE!$HZ643,'[1]2026B and 2026F Details'!EB:EB)</f>
        <v>0</v>
      </c>
      <c r="FY643" s="1">
        <f>SUMIF('[1]2026B and 2026F Details'!$AU:$AU,[1]GAE!$HZ643,'[1]2026B and 2026F Details'!EC:EC)</f>
        <v>0</v>
      </c>
      <c r="FZ643" s="1">
        <f>SUMIF('[1]2026B and 2026F Details'!$AU:$AU,[1]GAE!$HZ643,'[1]2026B and 2026F Details'!ED:ED)</f>
        <v>0</v>
      </c>
      <c r="GA643" s="1">
        <f>SUMIF('[1]2026B and 2026F Details'!$AU:$AU,[1]GAE!$HZ643,'[1]2026B and 2026F Details'!EE:EE)</f>
        <v>0</v>
      </c>
      <c r="GB643" s="1">
        <f>SUMIF('[1]2026B and 2026F Details'!$AU:$AU,[1]GAE!$HZ643,'[1]2026B and 2026F Details'!EF:EF)</f>
        <v>0</v>
      </c>
      <c r="GC643" s="1">
        <f>SUMIF('[1]2026B and 2026F Details'!$AU:$AU,[1]GAE!$HZ643,'[1]2026B and 2026F Details'!EG:EG)</f>
        <v>0</v>
      </c>
      <c r="GD643" t="s">
        <v>109</v>
      </c>
      <c r="GE643" t="s">
        <v>124</v>
      </c>
    </row>
    <row r="644" spans="1:187" x14ac:dyDescent="0.35">
      <c r="A644" t="s">
        <v>103</v>
      </c>
      <c r="B644" s="14" t="s">
        <v>158</v>
      </c>
      <c r="C644" s="6">
        <v>80215105</v>
      </c>
      <c r="D644" s="6">
        <v>61111101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>
        <v>0</v>
      </c>
      <c r="R644" s="1">
        <v>24679.47</v>
      </c>
      <c r="S644" s="1">
        <v>0</v>
      </c>
      <c r="T644" s="1">
        <v>0</v>
      </c>
      <c r="U644" s="1">
        <v>0</v>
      </c>
      <c r="V644" s="1">
        <v>0</v>
      </c>
      <c r="W644" s="1">
        <v>-1.0000000002037268E-2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4">
        <v>0</v>
      </c>
      <c r="ER644" s="1">
        <v>0</v>
      </c>
      <c r="ES644" s="35"/>
      <c r="ET644" s="1">
        <v>0</v>
      </c>
      <c r="EU644" s="1">
        <v>0</v>
      </c>
      <c r="EV644" s="1">
        <v>0</v>
      </c>
      <c r="EW644" s="1">
        <v>0</v>
      </c>
      <c r="EX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f>SUMIF('[1]2026B and 2026F Details'!$AU:$AU,[1]GAE!$HZ644,'[1]2026B and 2026F Details'!DV:DV)</f>
        <v>0</v>
      </c>
      <c r="FS644" s="1">
        <f>SUMIF('[1]2026B and 2026F Details'!$AU:$AU,[1]GAE!$HZ644,'[1]2026B and 2026F Details'!DW:DW)</f>
        <v>0</v>
      </c>
      <c r="FT644" s="1">
        <f>SUMIF('[1]2026B and 2026F Details'!$AU:$AU,[1]GAE!$HZ644,'[1]2026B and 2026F Details'!DX:DX)</f>
        <v>0</v>
      </c>
      <c r="FU644" s="1">
        <f>SUMIF('[1]2026B and 2026F Details'!$AU:$AU,[1]GAE!$HZ644,'[1]2026B and 2026F Details'!DY:DY)</f>
        <v>0</v>
      </c>
      <c r="FV644" s="1">
        <f>SUMIF('[1]2026B and 2026F Details'!$AU:$AU,[1]GAE!$HZ644,'[1]2026B and 2026F Details'!DZ:DZ)</f>
        <v>0</v>
      </c>
      <c r="FW644" s="1">
        <f>SUMIF('[1]2026B and 2026F Details'!$AU:$AU,[1]GAE!$HZ644,'[1]2026B and 2026F Details'!EA:EA)</f>
        <v>0</v>
      </c>
      <c r="FX644" s="1">
        <f>SUMIF('[1]2026B and 2026F Details'!$AU:$AU,[1]GAE!$HZ644,'[1]2026B and 2026F Details'!EB:EB)</f>
        <v>0</v>
      </c>
      <c r="FY644" s="1">
        <f>SUMIF('[1]2026B and 2026F Details'!$AU:$AU,[1]GAE!$HZ644,'[1]2026B and 2026F Details'!EC:EC)</f>
        <v>0</v>
      </c>
      <c r="FZ644" s="1">
        <f>SUMIF('[1]2026B and 2026F Details'!$AU:$AU,[1]GAE!$HZ644,'[1]2026B and 2026F Details'!ED:ED)</f>
        <v>0</v>
      </c>
      <c r="GA644" s="1">
        <f>SUMIF('[1]2026B and 2026F Details'!$AU:$AU,[1]GAE!$HZ644,'[1]2026B and 2026F Details'!EE:EE)</f>
        <v>0</v>
      </c>
      <c r="GB644" s="1">
        <f>SUMIF('[1]2026B and 2026F Details'!$AU:$AU,[1]GAE!$HZ644,'[1]2026B and 2026F Details'!EF:EF)</f>
        <v>0</v>
      </c>
      <c r="GC644" s="1">
        <f>SUMIF('[1]2026B and 2026F Details'!$AU:$AU,[1]GAE!$HZ644,'[1]2026B and 2026F Details'!EG:EG)</f>
        <v>0</v>
      </c>
      <c r="GD644" t="s">
        <v>109</v>
      </c>
      <c r="GE644" t="s">
        <v>124</v>
      </c>
    </row>
    <row r="645" spans="1:187" x14ac:dyDescent="0.35">
      <c r="A645" t="s">
        <v>103</v>
      </c>
      <c r="B645" s="14" t="s">
        <v>158</v>
      </c>
      <c r="C645" s="6">
        <v>80313101</v>
      </c>
      <c r="D645" s="6">
        <v>61111101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>
        <v>0</v>
      </c>
      <c r="R645" s="1">
        <v>0</v>
      </c>
      <c r="S645" s="1">
        <v>14546.43</v>
      </c>
      <c r="T645" s="1">
        <v>0</v>
      </c>
      <c r="U645" s="1">
        <v>0</v>
      </c>
      <c r="V645" s="1">
        <v>0</v>
      </c>
      <c r="W645" s="1">
        <v>5494.6399999999994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4250</v>
      </c>
      <c r="AK645" s="1">
        <v>-4250</v>
      </c>
      <c r="AL645" s="1">
        <v>0</v>
      </c>
      <c r="AM645" s="1">
        <v>1785.71</v>
      </c>
      <c r="AN645" s="1">
        <v>0</v>
      </c>
      <c r="AO645" s="1">
        <v>0</v>
      </c>
      <c r="AP645" s="1">
        <v>0</v>
      </c>
      <c r="AQ645" s="1">
        <v>1430.36</v>
      </c>
      <c r="AR645" s="1">
        <v>0</v>
      </c>
      <c r="AS645" s="1">
        <v>0</v>
      </c>
      <c r="AT645" s="1">
        <v>0</v>
      </c>
      <c r="AU645" s="1">
        <v>1513.39</v>
      </c>
      <c r="AV645" s="1">
        <v>0</v>
      </c>
      <c r="AW645" s="1">
        <v>5425.4500000000007</v>
      </c>
      <c r="AX645" s="1">
        <v>0</v>
      </c>
      <c r="AY645" s="1">
        <v>0</v>
      </c>
      <c r="AZ645" s="1">
        <v>12007.149999999998</v>
      </c>
      <c r="BA645" s="1">
        <v>0</v>
      </c>
      <c r="BB645" s="1">
        <v>60178.57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-62642.84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60178.57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-62642.84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4">
        <v>0</v>
      </c>
      <c r="ER645" s="1">
        <v>0</v>
      </c>
      <c r="ES645" s="35"/>
      <c r="ET645" s="1">
        <v>0</v>
      </c>
      <c r="EU645" s="1">
        <v>0</v>
      </c>
      <c r="EV645" s="1">
        <v>0</v>
      </c>
      <c r="EW645" s="1">
        <v>0</v>
      </c>
      <c r="EX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f>SUMIF('[1]2026B and 2026F Details'!$AU:$AU,[1]GAE!$HZ645,'[1]2026B and 2026F Details'!DV:DV)</f>
        <v>0</v>
      </c>
      <c r="FS645" s="1">
        <f>SUMIF('[1]2026B and 2026F Details'!$AU:$AU,[1]GAE!$HZ645,'[1]2026B and 2026F Details'!DW:DW)</f>
        <v>0</v>
      </c>
      <c r="FT645" s="1">
        <f>SUMIF('[1]2026B and 2026F Details'!$AU:$AU,[1]GAE!$HZ645,'[1]2026B and 2026F Details'!DX:DX)</f>
        <v>0</v>
      </c>
      <c r="FU645" s="1">
        <f>SUMIF('[1]2026B and 2026F Details'!$AU:$AU,[1]GAE!$HZ645,'[1]2026B and 2026F Details'!DY:DY)</f>
        <v>0</v>
      </c>
      <c r="FV645" s="1">
        <f>SUMIF('[1]2026B and 2026F Details'!$AU:$AU,[1]GAE!$HZ645,'[1]2026B and 2026F Details'!DZ:DZ)</f>
        <v>0</v>
      </c>
      <c r="FW645" s="1">
        <f>SUMIF('[1]2026B and 2026F Details'!$AU:$AU,[1]GAE!$HZ645,'[1]2026B and 2026F Details'!EA:EA)</f>
        <v>0</v>
      </c>
      <c r="FX645" s="1">
        <f>SUMIF('[1]2026B and 2026F Details'!$AU:$AU,[1]GAE!$HZ645,'[1]2026B and 2026F Details'!EB:EB)</f>
        <v>0</v>
      </c>
      <c r="FY645" s="1">
        <f>SUMIF('[1]2026B and 2026F Details'!$AU:$AU,[1]GAE!$HZ645,'[1]2026B and 2026F Details'!EC:EC)</f>
        <v>0</v>
      </c>
      <c r="FZ645" s="1">
        <f>SUMIF('[1]2026B and 2026F Details'!$AU:$AU,[1]GAE!$HZ645,'[1]2026B and 2026F Details'!ED:ED)</f>
        <v>0</v>
      </c>
      <c r="GA645" s="1">
        <f>SUMIF('[1]2026B and 2026F Details'!$AU:$AU,[1]GAE!$HZ645,'[1]2026B and 2026F Details'!EE:EE)</f>
        <v>0</v>
      </c>
      <c r="GB645" s="1">
        <f>SUMIF('[1]2026B and 2026F Details'!$AU:$AU,[1]GAE!$HZ645,'[1]2026B and 2026F Details'!EF:EF)</f>
        <v>0</v>
      </c>
      <c r="GC645" s="1">
        <f>SUMIF('[1]2026B and 2026F Details'!$AU:$AU,[1]GAE!$HZ645,'[1]2026B and 2026F Details'!EG:EG)</f>
        <v>0</v>
      </c>
      <c r="GD645" t="s">
        <v>109</v>
      </c>
      <c r="GE645" t="s">
        <v>124</v>
      </c>
    </row>
    <row r="646" spans="1:187" x14ac:dyDescent="0.35">
      <c r="A646" t="s">
        <v>103</v>
      </c>
      <c r="B646" s="14" t="s">
        <v>158</v>
      </c>
      <c r="C646" s="6">
        <v>80319201</v>
      </c>
      <c r="D646" s="6">
        <v>61111101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480</v>
      </c>
      <c r="AC646" s="1">
        <v>0</v>
      </c>
      <c r="AD646" s="1">
        <v>8867.41</v>
      </c>
      <c r="AE646" s="1">
        <v>0.32999999999992724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J646" s="1">
        <v>0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4">
        <v>0</v>
      </c>
      <c r="ER646" s="1">
        <v>0</v>
      </c>
      <c r="ES646" s="35"/>
      <c r="ET646" s="1">
        <v>0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f>SUMIF('[1]2026B and 2026F Details'!$AU:$AU,[1]GAE!$HZ646,'[1]2026B and 2026F Details'!DV:DV)</f>
        <v>0</v>
      </c>
      <c r="FS646" s="1">
        <f>SUMIF('[1]2026B and 2026F Details'!$AU:$AU,[1]GAE!$HZ646,'[1]2026B and 2026F Details'!DW:DW)</f>
        <v>0</v>
      </c>
      <c r="FT646" s="1">
        <f>SUMIF('[1]2026B and 2026F Details'!$AU:$AU,[1]GAE!$HZ646,'[1]2026B and 2026F Details'!DX:DX)</f>
        <v>0</v>
      </c>
      <c r="FU646" s="1">
        <f>SUMIF('[1]2026B and 2026F Details'!$AU:$AU,[1]GAE!$HZ646,'[1]2026B and 2026F Details'!DY:DY)</f>
        <v>0</v>
      </c>
      <c r="FV646" s="1">
        <f>SUMIF('[1]2026B and 2026F Details'!$AU:$AU,[1]GAE!$HZ646,'[1]2026B and 2026F Details'!DZ:DZ)</f>
        <v>0</v>
      </c>
      <c r="FW646" s="1">
        <f>SUMIF('[1]2026B and 2026F Details'!$AU:$AU,[1]GAE!$HZ646,'[1]2026B and 2026F Details'!EA:EA)</f>
        <v>0</v>
      </c>
      <c r="FX646" s="1">
        <f>SUMIF('[1]2026B and 2026F Details'!$AU:$AU,[1]GAE!$HZ646,'[1]2026B and 2026F Details'!EB:EB)</f>
        <v>0</v>
      </c>
      <c r="FY646" s="1">
        <f>SUMIF('[1]2026B and 2026F Details'!$AU:$AU,[1]GAE!$HZ646,'[1]2026B and 2026F Details'!EC:EC)</f>
        <v>0</v>
      </c>
      <c r="FZ646" s="1">
        <f>SUMIF('[1]2026B and 2026F Details'!$AU:$AU,[1]GAE!$HZ646,'[1]2026B and 2026F Details'!ED:ED)</f>
        <v>0</v>
      </c>
      <c r="GA646" s="1">
        <f>SUMIF('[1]2026B and 2026F Details'!$AU:$AU,[1]GAE!$HZ646,'[1]2026B and 2026F Details'!EE:EE)</f>
        <v>0</v>
      </c>
      <c r="GB646" s="1">
        <f>SUMIF('[1]2026B and 2026F Details'!$AU:$AU,[1]GAE!$HZ646,'[1]2026B and 2026F Details'!EF:EF)</f>
        <v>0</v>
      </c>
      <c r="GC646" s="1">
        <f>SUMIF('[1]2026B and 2026F Details'!$AU:$AU,[1]GAE!$HZ646,'[1]2026B and 2026F Details'!EG:EG)</f>
        <v>0</v>
      </c>
      <c r="GD646" t="s">
        <v>109</v>
      </c>
      <c r="GE646" t="s">
        <v>124</v>
      </c>
    </row>
    <row r="647" spans="1:187" x14ac:dyDescent="0.35">
      <c r="A647" t="s">
        <v>103</v>
      </c>
      <c r="B647" s="14" t="s">
        <v>158</v>
      </c>
      <c r="C647" s="6">
        <v>80319202</v>
      </c>
      <c r="D647" s="6">
        <v>61111101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2960.73</v>
      </c>
      <c r="W647" s="1">
        <v>0</v>
      </c>
      <c r="X647" s="1">
        <v>0</v>
      </c>
      <c r="Y647" s="1">
        <v>-2960.73</v>
      </c>
      <c r="Z647" s="1">
        <v>11000</v>
      </c>
      <c r="AA647" s="1">
        <v>34821.43</v>
      </c>
      <c r="AB647" s="1">
        <v>2960.7300000000032</v>
      </c>
      <c r="AC647" s="1">
        <v>-0.02</v>
      </c>
      <c r="AD647" s="1">
        <v>0</v>
      </c>
      <c r="AE647" s="1">
        <v>0</v>
      </c>
      <c r="AF647" s="1">
        <v>19188.66</v>
      </c>
      <c r="AG647" s="1">
        <v>0</v>
      </c>
      <c r="AH647" s="1">
        <v>0</v>
      </c>
      <c r="AI647" s="1">
        <v>0</v>
      </c>
      <c r="AJ647" s="1">
        <v>3484.2000000000007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8928.57</v>
      </c>
      <c r="AV647" s="1">
        <v>0</v>
      </c>
      <c r="AW647" s="1">
        <v>0</v>
      </c>
      <c r="AX647" s="1">
        <v>13706.23</v>
      </c>
      <c r="AY647" s="1">
        <v>1.0000000002037268E-2</v>
      </c>
      <c r="AZ647" s="1">
        <v>0</v>
      </c>
      <c r="BA647" s="1">
        <v>0</v>
      </c>
      <c r="BB647" s="1">
        <v>0</v>
      </c>
      <c r="BC647" s="1">
        <v>0</v>
      </c>
      <c r="BD647" s="1">
        <v>9910.7099999999991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-9910.7099999999991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9910.7099999999991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-9910.7099999999991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4">
        <v>0</v>
      </c>
      <c r="ER647" s="1">
        <v>0</v>
      </c>
      <c r="ES647" s="35"/>
      <c r="ET647" s="1">
        <v>0</v>
      </c>
      <c r="EU647" s="1">
        <v>0</v>
      </c>
      <c r="EV647" s="1">
        <v>0</v>
      </c>
      <c r="EW647" s="1">
        <v>0</v>
      </c>
      <c r="EX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f>SUMIF('[1]2026B and 2026F Details'!$AU:$AU,[1]GAE!$HZ647,'[1]2026B and 2026F Details'!DV:DV)</f>
        <v>0</v>
      </c>
      <c r="FS647" s="1">
        <f>SUMIF('[1]2026B and 2026F Details'!$AU:$AU,[1]GAE!$HZ647,'[1]2026B and 2026F Details'!DW:DW)</f>
        <v>0</v>
      </c>
      <c r="FT647" s="1">
        <f>SUMIF('[1]2026B and 2026F Details'!$AU:$AU,[1]GAE!$HZ647,'[1]2026B and 2026F Details'!DX:DX)</f>
        <v>0</v>
      </c>
      <c r="FU647" s="1">
        <f>SUMIF('[1]2026B and 2026F Details'!$AU:$AU,[1]GAE!$HZ647,'[1]2026B and 2026F Details'!DY:DY)</f>
        <v>0</v>
      </c>
      <c r="FV647" s="1">
        <f>SUMIF('[1]2026B and 2026F Details'!$AU:$AU,[1]GAE!$HZ647,'[1]2026B and 2026F Details'!DZ:DZ)</f>
        <v>0</v>
      </c>
      <c r="FW647" s="1">
        <f>SUMIF('[1]2026B and 2026F Details'!$AU:$AU,[1]GAE!$HZ647,'[1]2026B and 2026F Details'!EA:EA)</f>
        <v>0</v>
      </c>
      <c r="FX647" s="1">
        <f>SUMIF('[1]2026B and 2026F Details'!$AU:$AU,[1]GAE!$HZ647,'[1]2026B and 2026F Details'!EB:EB)</f>
        <v>0</v>
      </c>
      <c r="FY647" s="1">
        <f>SUMIF('[1]2026B and 2026F Details'!$AU:$AU,[1]GAE!$HZ647,'[1]2026B and 2026F Details'!EC:EC)</f>
        <v>0</v>
      </c>
      <c r="FZ647" s="1">
        <f>SUMIF('[1]2026B and 2026F Details'!$AU:$AU,[1]GAE!$HZ647,'[1]2026B and 2026F Details'!ED:ED)</f>
        <v>0</v>
      </c>
      <c r="GA647" s="1">
        <f>SUMIF('[1]2026B and 2026F Details'!$AU:$AU,[1]GAE!$HZ647,'[1]2026B and 2026F Details'!EE:EE)</f>
        <v>0</v>
      </c>
      <c r="GB647" s="1">
        <f>SUMIF('[1]2026B and 2026F Details'!$AU:$AU,[1]GAE!$HZ647,'[1]2026B and 2026F Details'!EF:EF)</f>
        <v>0</v>
      </c>
      <c r="GC647" s="1">
        <f>SUMIF('[1]2026B and 2026F Details'!$AU:$AU,[1]GAE!$HZ647,'[1]2026B and 2026F Details'!EG:EG)</f>
        <v>0</v>
      </c>
      <c r="GD647" t="s">
        <v>109</v>
      </c>
      <c r="GE647" t="s">
        <v>124</v>
      </c>
    </row>
    <row r="648" spans="1:187" x14ac:dyDescent="0.35">
      <c r="A648" t="s">
        <v>103</v>
      </c>
      <c r="B648" s="14" t="s">
        <v>158</v>
      </c>
      <c r="C648" s="6">
        <v>80319203</v>
      </c>
      <c r="D648" s="6">
        <v>61111101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>
        <v>0</v>
      </c>
      <c r="R648" s="1">
        <v>0</v>
      </c>
      <c r="S648" s="1">
        <v>0</v>
      </c>
      <c r="T648" s="1">
        <v>0</v>
      </c>
      <c r="U648" s="1">
        <v>1008</v>
      </c>
      <c r="V648" s="1">
        <v>4165.18</v>
      </c>
      <c r="W648" s="1">
        <v>0</v>
      </c>
      <c r="X648" s="1">
        <v>6033.77</v>
      </c>
      <c r="Y648" s="1">
        <v>9.9999999983992893E-3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4516.07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4026.7700000000004</v>
      </c>
      <c r="AO648" s="1">
        <v>3752.69</v>
      </c>
      <c r="AP648" s="1">
        <v>0</v>
      </c>
      <c r="AQ648" s="1">
        <v>6584.82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1843.75</v>
      </c>
      <c r="AX648" s="1">
        <v>5184.8200000000015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0</v>
      </c>
      <c r="EJ648" s="1">
        <v>0</v>
      </c>
      <c r="EK648" s="1">
        <v>0</v>
      </c>
      <c r="EL648" s="1">
        <v>0</v>
      </c>
      <c r="EM648" s="1">
        <v>0</v>
      </c>
      <c r="EN648" s="1">
        <v>0</v>
      </c>
      <c r="EO648" s="1">
        <v>0</v>
      </c>
      <c r="EP648" s="1">
        <v>0</v>
      </c>
      <c r="EQ648" s="4">
        <v>0</v>
      </c>
      <c r="ER648" s="1">
        <v>0</v>
      </c>
      <c r="ES648" s="35"/>
      <c r="ET648" s="1">
        <v>0</v>
      </c>
      <c r="EU648" s="1">
        <v>0</v>
      </c>
      <c r="EV648" s="1">
        <v>0</v>
      </c>
      <c r="EW648" s="1">
        <v>0</v>
      </c>
      <c r="EX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f>SUMIF('[1]2026B and 2026F Details'!$AU:$AU,[1]GAE!$HZ648,'[1]2026B and 2026F Details'!DV:DV)</f>
        <v>0</v>
      </c>
      <c r="FS648" s="1">
        <f>SUMIF('[1]2026B and 2026F Details'!$AU:$AU,[1]GAE!$HZ648,'[1]2026B and 2026F Details'!DW:DW)</f>
        <v>0</v>
      </c>
      <c r="FT648" s="1">
        <f>SUMIF('[1]2026B and 2026F Details'!$AU:$AU,[1]GAE!$HZ648,'[1]2026B and 2026F Details'!DX:DX)</f>
        <v>0</v>
      </c>
      <c r="FU648" s="1">
        <f>SUMIF('[1]2026B and 2026F Details'!$AU:$AU,[1]GAE!$HZ648,'[1]2026B and 2026F Details'!DY:DY)</f>
        <v>0</v>
      </c>
      <c r="FV648" s="1">
        <f>SUMIF('[1]2026B and 2026F Details'!$AU:$AU,[1]GAE!$HZ648,'[1]2026B and 2026F Details'!DZ:DZ)</f>
        <v>0</v>
      </c>
      <c r="FW648" s="1">
        <f>SUMIF('[1]2026B and 2026F Details'!$AU:$AU,[1]GAE!$HZ648,'[1]2026B and 2026F Details'!EA:EA)</f>
        <v>0</v>
      </c>
      <c r="FX648" s="1">
        <f>SUMIF('[1]2026B and 2026F Details'!$AU:$AU,[1]GAE!$HZ648,'[1]2026B and 2026F Details'!EB:EB)</f>
        <v>0</v>
      </c>
      <c r="FY648" s="1">
        <f>SUMIF('[1]2026B and 2026F Details'!$AU:$AU,[1]GAE!$HZ648,'[1]2026B and 2026F Details'!EC:EC)</f>
        <v>0</v>
      </c>
      <c r="FZ648" s="1">
        <f>SUMIF('[1]2026B and 2026F Details'!$AU:$AU,[1]GAE!$HZ648,'[1]2026B and 2026F Details'!ED:ED)</f>
        <v>0</v>
      </c>
      <c r="GA648" s="1">
        <f>SUMIF('[1]2026B and 2026F Details'!$AU:$AU,[1]GAE!$HZ648,'[1]2026B and 2026F Details'!EE:EE)</f>
        <v>0</v>
      </c>
      <c r="GB648" s="1">
        <f>SUMIF('[1]2026B and 2026F Details'!$AU:$AU,[1]GAE!$HZ648,'[1]2026B and 2026F Details'!EF:EF)</f>
        <v>0</v>
      </c>
      <c r="GC648" s="1">
        <f>SUMIF('[1]2026B and 2026F Details'!$AU:$AU,[1]GAE!$HZ648,'[1]2026B and 2026F Details'!EG:EG)</f>
        <v>0</v>
      </c>
      <c r="GD648" t="s">
        <v>109</v>
      </c>
      <c r="GE648" t="s">
        <v>124</v>
      </c>
    </row>
    <row r="649" spans="1:187" x14ac:dyDescent="0.35">
      <c r="A649" t="s">
        <v>103</v>
      </c>
      <c r="B649" s="14" t="s">
        <v>158</v>
      </c>
      <c r="C649" s="6">
        <v>80319301</v>
      </c>
      <c r="D649" s="6">
        <v>61111101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>
        <v>0</v>
      </c>
      <c r="R649" s="1">
        <v>4455.34</v>
      </c>
      <c r="S649" s="1">
        <v>790.19999999999982</v>
      </c>
      <c r="T649" s="1">
        <v>0</v>
      </c>
      <c r="U649" s="1">
        <v>0</v>
      </c>
      <c r="V649" s="1">
        <v>0</v>
      </c>
      <c r="W649" s="1">
        <v>21071.41</v>
      </c>
      <c r="X649" s="1">
        <v>340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2723.22</v>
      </c>
      <c r="AN649" s="1">
        <v>0</v>
      </c>
      <c r="AO649" s="1">
        <v>0</v>
      </c>
      <c r="AP649" s="1">
        <v>0</v>
      </c>
      <c r="AQ649" s="1">
        <v>8023.21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0</v>
      </c>
      <c r="EL649" s="1">
        <v>0</v>
      </c>
      <c r="EM649" s="1">
        <v>0</v>
      </c>
      <c r="EN649" s="1">
        <v>0</v>
      </c>
      <c r="EO649" s="1">
        <v>0</v>
      </c>
      <c r="EP649" s="1">
        <v>0</v>
      </c>
      <c r="EQ649" s="4">
        <v>0</v>
      </c>
      <c r="ER649" s="1">
        <v>0</v>
      </c>
      <c r="ES649" s="35"/>
      <c r="ET649" s="1">
        <v>0</v>
      </c>
      <c r="EU649" s="1">
        <v>0</v>
      </c>
      <c r="EV649" s="1">
        <v>0</v>
      </c>
      <c r="EW649" s="1">
        <v>0</v>
      </c>
      <c r="EX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f>SUMIF('[1]2026B and 2026F Details'!$AU:$AU,[1]GAE!$HZ649,'[1]2026B and 2026F Details'!DV:DV)</f>
        <v>0</v>
      </c>
      <c r="FS649" s="1">
        <f>SUMIF('[1]2026B and 2026F Details'!$AU:$AU,[1]GAE!$HZ649,'[1]2026B and 2026F Details'!DW:DW)</f>
        <v>0</v>
      </c>
      <c r="FT649" s="1">
        <f>SUMIF('[1]2026B and 2026F Details'!$AU:$AU,[1]GAE!$HZ649,'[1]2026B and 2026F Details'!DX:DX)</f>
        <v>0</v>
      </c>
      <c r="FU649" s="1">
        <f>SUMIF('[1]2026B and 2026F Details'!$AU:$AU,[1]GAE!$HZ649,'[1]2026B and 2026F Details'!DY:DY)</f>
        <v>0</v>
      </c>
      <c r="FV649" s="1">
        <f>SUMIF('[1]2026B and 2026F Details'!$AU:$AU,[1]GAE!$HZ649,'[1]2026B and 2026F Details'!DZ:DZ)</f>
        <v>0</v>
      </c>
      <c r="FW649" s="1">
        <f>SUMIF('[1]2026B and 2026F Details'!$AU:$AU,[1]GAE!$HZ649,'[1]2026B and 2026F Details'!EA:EA)</f>
        <v>0</v>
      </c>
      <c r="FX649" s="1">
        <f>SUMIF('[1]2026B and 2026F Details'!$AU:$AU,[1]GAE!$HZ649,'[1]2026B and 2026F Details'!EB:EB)</f>
        <v>0</v>
      </c>
      <c r="FY649" s="1">
        <f>SUMIF('[1]2026B and 2026F Details'!$AU:$AU,[1]GAE!$HZ649,'[1]2026B and 2026F Details'!EC:EC)</f>
        <v>0</v>
      </c>
      <c r="FZ649" s="1">
        <f>SUMIF('[1]2026B and 2026F Details'!$AU:$AU,[1]GAE!$HZ649,'[1]2026B and 2026F Details'!ED:ED)</f>
        <v>0</v>
      </c>
      <c r="GA649" s="1">
        <f>SUMIF('[1]2026B and 2026F Details'!$AU:$AU,[1]GAE!$HZ649,'[1]2026B and 2026F Details'!EE:EE)</f>
        <v>0</v>
      </c>
      <c r="GB649" s="1">
        <f>SUMIF('[1]2026B and 2026F Details'!$AU:$AU,[1]GAE!$HZ649,'[1]2026B and 2026F Details'!EF:EF)</f>
        <v>0</v>
      </c>
      <c r="GC649" s="1">
        <f>SUMIF('[1]2026B and 2026F Details'!$AU:$AU,[1]GAE!$HZ649,'[1]2026B and 2026F Details'!EG:EG)</f>
        <v>0</v>
      </c>
      <c r="GD649" t="s">
        <v>109</v>
      </c>
      <c r="GE649" t="s">
        <v>124</v>
      </c>
    </row>
    <row r="650" spans="1:187" x14ac:dyDescent="0.35">
      <c r="A650" t="s">
        <v>103</v>
      </c>
      <c r="B650" s="14" t="s">
        <v>158</v>
      </c>
      <c r="C650" s="6">
        <v>80331101</v>
      </c>
      <c r="D650" s="6">
        <v>61111101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>
        <v>0</v>
      </c>
      <c r="R650" s="1">
        <v>0</v>
      </c>
      <c r="S650" s="1">
        <v>78.430000000000007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0</v>
      </c>
      <c r="EJ650" s="1">
        <v>0</v>
      </c>
      <c r="EK650" s="1">
        <v>0</v>
      </c>
      <c r="EL650" s="1">
        <v>0</v>
      </c>
      <c r="EM650" s="1">
        <v>0</v>
      </c>
      <c r="EN650" s="1">
        <v>0</v>
      </c>
      <c r="EO650" s="1">
        <v>0</v>
      </c>
      <c r="EP650" s="1">
        <v>0</v>
      </c>
      <c r="EQ650" s="4">
        <v>0</v>
      </c>
      <c r="ER650" s="1">
        <v>0</v>
      </c>
      <c r="ES650" s="35"/>
      <c r="ET650" s="1">
        <v>0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f>SUMIF('[1]2026B and 2026F Details'!$AU:$AU,[1]GAE!$HZ650,'[1]2026B and 2026F Details'!DV:DV)</f>
        <v>0</v>
      </c>
      <c r="FS650" s="1">
        <f>SUMIF('[1]2026B and 2026F Details'!$AU:$AU,[1]GAE!$HZ650,'[1]2026B and 2026F Details'!DW:DW)</f>
        <v>0</v>
      </c>
      <c r="FT650" s="1">
        <f>SUMIF('[1]2026B and 2026F Details'!$AU:$AU,[1]GAE!$HZ650,'[1]2026B and 2026F Details'!DX:DX)</f>
        <v>0</v>
      </c>
      <c r="FU650" s="1">
        <f>SUMIF('[1]2026B and 2026F Details'!$AU:$AU,[1]GAE!$HZ650,'[1]2026B and 2026F Details'!DY:DY)</f>
        <v>0</v>
      </c>
      <c r="FV650" s="1">
        <f>SUMIF('[1]2026B and 2026F Details'!$AU:$AU,[1]GAE!$HZ650,'[1]2026B and 2026F Details'!DZ:DZ)</f>
        <v>0</v>
      </c>
      <c r="FW650" s="1">
        <f>SUMIF('[1]2026B and 2026F Details'!$AU:$AU,[1]GAE!$HZ650,'[1]2026B and 2026F Details'!EA:EA)</f>
        <v>0</v>
      </c>
      <c r="FX650" s="1">
        <f>SUMIF('[1]2026B and 2026F Details'!$AU:$AU,[1]GAE!$HZ650,'[1]2026B and 2026F Details'!EB:EB)</f>
        <v>0</v>
      </c>
      <c r="FY650" s="1">
        <f>SUMIF('[1]2026B and 2026F Details'!$AU:$AU,[1]GAE!$HZ650,'[1]2026B and 2026F Details'!EC:EC)</f>
        <v>0</v>
      </c>
      <c r="FZ650" s="1">
        <f>SUMIF('[1]2026B and 2026F Details'!$AU:$AU,[1]GAE!$HZ650,'[1]2026B and 2026F Details'!ED:ED)</f>
        <v>0</v>
      </c>
      <c r="GA650" s="1">
        <f>SUMIF('[1]2026B and 2026F Details'!$AU:$AU,[1]GAE!$HZ650,'[1]2026B and 2026F Details'!EE:EE)</f>
        <v>0</v>
      </c>
      <c r="GB650" s="1">
        <f>SUMIF('[1]2026B and 2026F Details'!$AU:$AU,[1]GAE!$HZ650,'[1]2026B and 2026F Details'!EF:EF)</f>
        <v>0</v>
      </c>
      <c r="GC650" s="1">
        <f>SUMIF('[1]2026B and 2026F Details'!$AU:$AU,[1]GAE!$HZ650,'[1]2026B and 2026F Details'!EG:EG)</f>
        <v>0</v>
      </c>
      <c r="GD650" t="s">
        <v>109</v>
      </c>
      <c r="GE650" t="s">
        <v>124</v>
      </c>
    </row>
    <row r="651" spans="1:187" x14ac:dyDescent="0.35">
      <c r="A651" t="s">
        <v>103</v>
      </c>
      <c r="B651" s="14" t="s">
        <v>158</v>
      </c>
      <c r="C651" s="6">
        <v>80331102</v>
      </c>
      <c r="D651" s="6">
        <v>61111101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>
        <v>0</v>
      </c>
      <c r="R651" s="1">
        <v>0</v>
      </c>
      <c r="S651" s="1">
        <v>78.430000000000007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0</v>
      </c>
      <c r="EL651" s="1">
        <v>0</v>
      </c>
      <c r="EM651" s="1">
        <v>0</v>
      </c>
      <c r="EN651" s="1">
        <v>0</v>
      </c>
      <c r="EO651" s="1">
        <v>0</v>
      </c>
      <c r="EP651" s="1">
        <v>0</v>
      </c>
      <c r="EQ651" s="4">
        <v>0</v>
      </c>
      <c r="ER651" s="1">
        <v>0</v>
      </c>
      <c r="ES651" s="35"/>
      <c r="ET651" s="1">
        <v>0</v>
      </c>
      <c r="EU651" s="1">
        <v>0</v>
      </c>
      <c r="EV651" s="1">
        <v>0</v>
      </c>
      <c r="EW651" s="1">
        <v>0</v>
      </c>
      <c r="EX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f>SUMIF('[1]2026B and 2026F Details'!$AU:$AU,[1]GAE!$HZ651,'[1]2026B and 2026F Details'!DV:DV)</f>
        <v>0</v>
      </c>
      <c r="FS651" s="1">
        <f>SUMIF('[1]2026B and 2026F Details'!$AU:$AU,[1]GAE!$HZ651,'[1]2026B and 2026F Details'!DW:DW)</f>
        <v>0</v>
      </c>
      <c r="FT651" s="1">
        <f>SUMIF('[1]2026B and 2026F Details'!$AU:$AU,[1]GAE!$HZ651,'[1]2026B and 2026F Details'!DX:DX)</f>
        <v>0</v>
      </c>
      <c r="FU651" s="1">
        <f>SUMIF('[1]2026B and 2026F Details'!$AU:$AU,[1]GAE!$HZ651,'[1]2026B and 2026F Details'!DY:DY)</f>
        <v>0</v>
      </c>
      <c r="FV651" s="1">
        <f>SUMIF('[1]2026B and 2026F Details'!$AU:$AU,[1]GAE!$HZ651,'[1]2026B and 2026F Details'!DZ:DZ)</f>
        <v>0</v>
      </c>
      <c r="FW651" s="1">
        <f>SUMIF('[1]2026B and 2026F Details'!$AU:$AU,[1]GAE!$HZ651,'[1]2026B and 2026F Details'!EA:EA)</f>
        <v>0</v>
      </c>
      <c r="FX651" s="1">
        <f>SUMIF('[1]2026B and 2026F Details'!$AU:$AU,[1]GAE!$HZ651,'[1]2026B and 2026F Details'!EB:EB)</f>
        <v>0</v>
      </c>
      <c r="FY651" s="1">
        <f>SUMIF('[1]2026B and 2026F Details'!$AU:$AU,[1]GAE!$HZ651,'[1]2026B and 2026F Details'!EC:EC)</f>
        <v>0</v>
      </c>
      <c r="FZ651" s="1">
        <f>SUMIF('[1]2026B and 2026F Details'!$AU:$AU,[1]GAE!$HZ651,'[1]2026B and 2026F Details'!ED:ED)</f>
        <v>0</v>
      </c>
      <c r="GA651" s="1">
        <f>SUMIF('[1]2026B and 2026F Details'!$AU:$AU,[1]GAE!$HZ651,'[1]2026B and 2026F Details'!EE:EE)</f>
        <v>0</v>
      </c>
      <c r="GB651" s="1">
        <f>SUMIF('[1]2026B and 2026F Details'!$AU:$AU,[1]GAE!$HZ651,'[1]2026B and 2026F Details'!EF:EF)</f>
        <v>0</v>
      </c>
      <c r="GC651" s="1">
        <f>SUMIF('[1]2026B and 2026F Details'!$AU:$AU,[1]GAE!$HZ651,'[1]2026B and 2026F Details'!EG:EG)</f>
        <v>0</v>
      </c>
      <c r="GD651" t="s">
        <v>109</v>
      </c>
      <c r="GE651" t="s">
        <v>124</v>
      </c>
    </row>
    <row r="652" spans="1:187" x14ac:dyDescent="0.35">
      <c r="A652" t="s">
        <v>103</v>
      </c>
      <c r="B652" s="14" t="s">
        <v>158</v>
      </c>
      <c r="C652" s="6">
        <v>80331103</v>
      </c>
      <c r="D652" s="6">
        <v>61111101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>
        <v>0</v>
      </c>
      <c r="R652" s="1">
        <v>0</v>
      </c>
      <c r="S652" s="1">
        <v>78.430000000000007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</v>
      </c>
      <c r="EJ652" s="1">
        <v>0</v>
      </c>
      <c r="EK652" s="1">
        <v>0</v>
      </c>
      <c r="EL652" s="1">
        <v>0</v>
      </c>
      <c r="EM652" s="1">
        <v>0</v>
      </c>
      <c r="EN652" s="1">
        <v>0</v>
      </c>
      <c r="EO652" s="1">
        <v>0</v>
      </c>
      <c r="EP652" s="1">
        <v>0</v>
      </c>
      <c r="EQ652" s="4">
        <v>0</v>
      </c>
      <c r="ER652" s="1">
        <v>0</v>
      </c>
      <c r="ES652" s="35"/>
      <c r="ET652" s="1">
        <v>0</v>
      </c>
      <c r="EU652" s="1">
        <v>0</v>
      </c>
      <c r="EV652" s="1">
        <v>0</v>
      </c>
      <c r="EW652" s="1">
        <v>0</v>
      </c>
      <c r="EX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f>SUMIF('[1]2026B and 2026F Details'!$AU:$AU,[1]GAE!$HZ652,'[1]2026B and 2026F Details'!DV:DV)</f>
        <v>0</v>
      </c>
      <c r="FS652" s="1">
        <f>SUMIF('[1]2026B and 2026F Details'!$AU:$AU,[1]GAE!$HZ652,'[1]2026B and 2026F Details'!DW:DW)</f>
        <v>0</v>
      </c>
      <c r="FT652" s="1">
        <f>SUMIF('[1]2026B and 2026F Details'!$AU:$AU,[1]GAE!$HZ652,'[1]2026B and 2026F Details'!DX:DX)</f>
        <v>0</v>
      </c>
      <c r="FU652" s="1">
        <f>SUMIF('[1]2026B and 2026F Details'!$AU:$AU,[1]GAE!$HZ652,'[1]2026B and 2026F Details'!DY:DY)</f>
        <v>0</v>
      </c>
      <c r="FV652" s="1">
        <f>SUMIF('[1]2026B and 2026F Details'!$AU:$AU,[1]GAE!$HZ652,'[1]2026B and 2026F Details'!DZ:DZ)</f>
        <v>0</v>
      </c>
      <c r="FW652" s="1">
        <f>SUMIF('[1]2026B and 2026F Details'!$AU:$AU,[1]GAE!$HZ652,'[1]2026B and 2026F Details'!EA:EA)</f>
        <v>0</v>
      </c>
      <c r="FX652" s="1">
        <f>SUMIF('[1]2026B and 2026F Details'!$AU:$AU,[1]GAE!$HZ652,'[1]2026B and 2026F Details'!EB:EB)</f>
        <v>0</v>
      </c>
      <c r="FY652" s="1">
        <f>SUMIF('[1]2026B and 2026F Details'!$AU:$AU,[1]GAE!$HZ652,'[1]2026B and 2026F Details'!EC:EC)</f>
        <v>0</v>
      </c>
      <c r="FZ652" s="1">
        <f>SUMIF('[1]2026B and 2026F Details'!$AU:$AU,[1]GAE!$HZ652,'[1]2026B and 2026F Details'!ED:ED)</f>
        <v>0</v>
      </c>
      <c r="GA652" s="1">
        <f>SUMIF('[1]2026B and 2026F Details'!$AU:$AU,[1]GAE!$HZ652,'[1]2026B and 2026F Details'!EE:EE)</f>
        <v>0</v>
      </c>
      <c r="GB652" s="1">
        <f>SUMIF('[1]2026B and 2026F Details'!$AU:$AU,[1]GAE!$HZ652,'[1]2026B and 2026F Details'!EF:EF)</f>
        <v>0</v>
      </c>
      <c r="GC652" s="1">
        <f>SUMIF('[1]2026B and 2026F Details'!$AU:$AU,[1]GAE!$HZ652,'[1]2026B and 2026F Details'!EG:EG)</f>
        <v>0</v>
      </c>
      <c r="GD652" t="s">
        <v>109</v>
      </c>
      <c r="GE652" t="s">
        <v>124</v>
      </c>
    </row>
    <row r="653" spans="1:187" x14ac:dyDescent="0.35">
      <c r="A653" t="s">
        <v>103</v>
      </c>
      <c r="B653" s="14" t="s">
        <v>158</v>
      </c>
      <c r="C653" s="6">
        <v>80331104</v>
      </c>
      <c r="D653" s="6">
        <v>61111101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>
        <v>0</v>
      </c>
      <c r="R653" s="1">
        <v>0</v>
      </c>
      <c r="S653" s="1">
        <v>78.430000000000007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0</v>
      </c>
      <c r="EK653" s="1">
        <v>0</v>
      </c>
      <c r="EL653" s="1">
        <v>0</v>
      </c>
      <c r="EM653" s="1">
        <v>0</v>
      </c>
      <c r="EN653" s="1">
        <v>0</v>
      </c>
      <c r="EO653" s="1">
        <v>0</v>
      </c>
      <c r="EP653" s="1">
        <v>0</v>
      </c>
      <c r="EQ653" s="4">
        <v>0</v>
      </c>
      <c r="ER653" s="1">
        <v>0</v>
      </c>
      <c r="ES653" s="35"/>
      <c r="ET653" s="1">
        <v>0</v>
      </c>
      <c r="EU653" s="1">
        <v>0</v>
      </c>
      <c r="EV653" s="1">
        <v>0</v>
      </c>
      <c r="EW653" s="1">
        <v>0</v>
      </c>
      <c r="EX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f>SUMIF('[1]2026B and 2026F Details'!$AU:$AU,[1]GAE!$HZ653,'[1]2026B and 2026F Details'!DV:DV)</f>
        <v>0</v>
      </c>
      <c r="FS653" s="1">
        <f>SUMIF('[1]2026B and 2026F Details'!$AU:$AU,[1]GAE!$HZ653,'[1]2026B and 2026F Details'!DW:DW)</f>
        <v>0</v>
      </c>
      <c r="FT653" s="1">
        <f>SUMIF('[1]2026B and 2026F Details'!$AU:$AU,[1]GAE!$HZ653,'[1]2026B and 2026F Details'!DX:DX)</f>
        <v>0</v>
      </c>
      <c r="FU653" s="1">
        <f>SUMIF('[1]2026B and 2026F Details'!$AU:$AU,[1]GAE!$HZ653,'[1]2026B and 2026F Details'!DY:DY)</f>
        <v>0</v>
      </c>
      <c r="FV653" s="1">
        <f>SUMIF('[1]2026B and 2026F Details'!$AU:$AU,[1]GAE!$HZ653,'[1]2026B and 2026F Details'!DZ:DZ)</f>
        <v>0</v>
      </c>
      <c r="FW653" s="1">
        <f>SUMIF('[1]2026B and 2026F Details'!$AU:$AU,[1]GAE!$HZ653,'[1]2026B and 2026F Details'!EA:EA)</f>
        <v>0</v>
      </c>
      <c r="FX653" s="1">
        <f>SUMIF('[1]2026B and 2026F Details'!$AU:$AU,[1]GAE!$HZ653,'[1]2026B and 2026F Details'!EB:EB)</f>
        <v>0</v>
      </c>
      <c r="FY653" s="1">
        <f>SUMIF('[1]2026B and 2026F Details'!$AU:$AU,[1]GAE!$HZ653,'[1]2026B and 2026F Details'!EC:EC)</f>
        <v>0</v>
      </c>
      <c r="FZ653" s="1">
        <f>SUMIF('[1]2026B and 2026F Details'!$AU:$AU,[1]GAE!$HZ653,'[1]2026B and 2026F Details'!ED:ED)</f>
        <v>0</v>
      </c>
      <c r="GA653" s="1">
        <f>SUMIF('[1]2026B and 2026F Details'!$AU:$AU,[1]GAE!$HZ653,'[1]2026B and 2026F Details'!EE:EE)</f>
        <v>0</v>
      </c>
      <c r="GB653" s="1">
        <f>SUMIF('[1]2026B and 2026F Details'!$AU:$AU,[1]GAE!$HZ653,'[1]2026B and 2026F Details'!EF:EF)</f>
        <v>0</v>
      </c>
      <c r="GC653" s="1">
        <f>SUMIF('[1]2026B and 2026F Details'!$AU:$AU,[1]GAE!$HZ653,'[1]2026B and 2026F Details'!EG:EG)</f>
        <v>0</v>
      </c>
      <c r="GD653" t="s">
        <v>109</v>
      </c>
      <c r="GE653" t="s">
        <v>124</v>
      </c>
    </row>
    <row r="654" spans="1:187" x14ac:dyDescent="0.35">
      <c r="A654" t="s">
        <v>103</v>
      </c>
      <c r="B654" s="14" t="s">
        <v>158</v>
      </c>
      <c r="C654" s="6">
        <v>80331105</v>
      </c>
      <c r="D654" s="6">
        <v>61111101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>
        <v>0</v>
      </c>
      <c r="R654" s="1">
        <v>0</v>
      </c>
      <c r="S654" s="1">
        <v>1453.83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0</v>
      </c>
      <c r="EL654" s="1">
        <v>0</v>
      </c>
      <c r="EM654" s="1">
        <v>0</v>
      </c>
      <c r="EN654" s="1">
        <v>0</v>
      </c>
      <c r="EO654" s="1">
        <v>0</v>
      </c>
      <c r="EP654" s="1">
        <v>0</v>
      </c>
      <c r="EQ654" s="4">
        <v>0</v>
      </c>
      <c r="ER654" s="1">
        <v>0</v>
      </c>
      <c r="ES654" s="35"/>
      <c r="ET654" s="1">
        <v>0</v>
      </c>
      <c r="EU654" s="1">
        <v>0</v>
      </c>
      <c r="EV654" s="1">
        <v>0</v>
      </c>
      <c r="EW654" s="1">
        <v>0</v>
      </c>
      <c r="EX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f>SUMIF('[1]2026B and 2026F Details'!$AU:$AU,[1]GAE!$HZ654,'[1]2026B and 2026F Details'!DV:DV)</f>
        <v>0</v>
      </c>
      <c r="FS654" s="1">
        <f>SUMIF('[1]2026B and 2026F Details'!$AU:$AU,[1]GAE!$HZ654,'[1]2026B and 2026F Details'!DW:DW)</f>
        <v>0</v>
      </c>
      <c r="FT654" s="1">
        <f>SUMIF('[1]2026B and 2026F Details'!$AU:$AU,[1]GAE!$HZ654,'[1]2026B and 2026F Details'!DX:DX)</f>
        <v>0</v>
      </c>
      <c r="FU654" s="1">
        <f>SUMIF('[1]2026B and 2026F Details'!$AU:$AU,[1]GAE!$HZ654,'[1]2026B and 2026F Details'!DY:DY)</f>
        <v>0</v>
      </c>
      <c r="FV654" s="1">
        <f>SUMIF('[1]2026B and 2026F Details'!$AU:$AU,[1]GAE!$HZ654,'[1]2026B and 2026F Details'!DZ:DZ)</f>
        <v>0</v>
      </c>
      <c r="FW654" s="1">
        <f>SUMIF('[1]2026B and 2026F Details'!$AU:$AU,[1]GAE!$HZ654,'[1]2026B and 2026F Details'!EA:EA)</f>
        <v>0</v>
      </c>
      <c r="FX654" s="1">
        <f>SUMIF('[1]2026B and 2026F Details'!$AU:$AU,[1]GAE!$HZ654,'[1]2026B and 2026F Details'!EB:EB)</f>
        <v>0</v>
      </c>
      <c r="FY654" s="1">
        <f>SUMIF('[1]2026B and 2026F Details'!$AU:$AU,[1]GAE!$HZ654,'[1]2026B and 2026F Details'!EC:EC)</f>
        <v>0</v>
      </c>
      <c r="FZ654" s="1">
        <f>SUMIF('[1]2026B and 2026F Details'!$AU:$AU,[1]GAE!$HZ654,'[1]2026B and 2026F Details'!ED:ED)</f>
        <v>0</v>
      </c>
      <c r="GA654" s="1">
        <f>SUMIF('[1]2026B and 2026F Details'!$AU:$AU,[1]GAE!$HZ654,'[1]2026B and 2026F Details'!EE:EE)</f>
        <v>0</v>
      </c>
      <c r="GB654" s="1">
        <f>SUMIF('[1]2026B and 2026F Details'!$AU:$AU,[1]GAE!$HZ654,'[1]2026B and 2026F Details'!EF:EF)</f>
        <v>0</v>
      </c>
      <c r="GC654" s="1">
        <f>SUMIF('[1]2026B and 2026F Details'!$AU:$AU,[1]GAE!$HZ654,'[1]2026B and 2026F Details'!EG:EG)</f>
        <v>0</v>
      </c>
      <c r="GD654" t="s">
        <v>109</v>
      </c>
      <c r="GE654" t="s">
        <v>124</v>
      </c>
    </row>
    <row r="655" spans="1:187" x14ac:dyDescent="0.35">
      <c r="A655" t="s">
        <v>103</v>
      </c>
      <c r="B655" s="14" t="s">
        <v>158</v>
      </c>
      <c r="C655" s="6">
        <v>80331106</v>
      </c>
      <c r="D655" s="6">
        <v>61111101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>
        <v>0</v>
      </c>
      <c r="R655" s="1">
        <v>0</v>
      </c>
      <c r="S655" s="1">
        <v>22.96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0</v>
      </c>
      <c r="EJ655" s="1">
        <v>0</v>
      </c>
      <c r="EK655" s="1">
        <v>0</v>
      </c>
      <c r="EL655" s="1">
        <v>0</v>
      </c>
      <c r="EM655" s="1">
        <v>0</v>
      </c>
      <c r="EN655" s="1">
        <v>0</v>
      </c>
      <c r="EO655" s="1">
        <v>0</v>
      </c>
      <c r="EP655" s="1">
        <v>0</v>
      </c>
      <c r="EQ655" s="4">
        <v>0</v>
      </c>
      <c r="ER655" s="1">
        <v>0</v>
      </c>
      <c r="ES655" s="35"/>
      <c r="ET655" s="1">
        <v>0</v>
      </c>
      <c r="EU655" s="1">
        <v>0</v>
      </c>
      <c r="EV655" s="1">
        <v>0</v>
      </c>
      <c r="EW655" s="1">
        <v>0</v>
      </c>
      <c r="EX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f>SUMIF('[1]2026B and 2026F Details'!$AU:$AU,[1]GAE!$HZ655,'[1]2026B and 2026F Details'!DV:DV)</f>
        <v>0</v>
      </c>
      <c r="FS655" s="1">
        <f>SUMIF('[1]2026B and 2026F Details'!$AU:$AU,[1]GAE!$HZ655,'[1]2026B and 2026F Details'!DW:DW)</f>
        <v>0</v>
      </c>
      <c r="FT655" s="1">
        <f>SUMIF('[1]2026B and 2026F Details'!$AU:$AU,[1]GAE!$HZ655,'[1]2026B and 2026F Details'!DX:DX)</f>
        <v>0</v>
      </c>
      <c r="FU655" s="1">
        <f>SUMIF('[1]2026B and 2026F Details'!$AU:$AU,[1]GAE!$HZ655,'[1]2026B and 2026F Details'!DY:DY)</f>
        <v>0</v>
      </c>
      <c r="FV655" s="1">
        <f>SUMIF('[1]2026B and 2026F Details'!$AU:$AU,[1]GAE!$HZ655,'[1]2026B and 2026F Details'!DZ:DZ)</f>
        <v>0</v>
      </c>
      <c r="FW655" s="1">
        <f>SUMIF('[1]2026B and 2026F Details'!$AU:$AU,[1]GAE!$HZ655,'[1]2026B and 2026F Details'!EA:EA)</f>
        <v>0</v>
      </c>
      <c r="FX655" s="1">
        <f>SUMIF('[1]2026B and 2026F Details'!$AU:$AU,[1]GAE!$HZ655,'[1]2026B and 2026F Details'!EB:EB)</f>
        <v>0</v>
      </c>
      <c r="FY655" s="1">
        <f>SUMIF('[1]2026B and 2026F Details'!$AU:$AU,[1]GAE!$HZ655,'[1]2026B and 2026F Details'!EC:EC)</f>
        <v>0</v>
      </c>
      <c r="FZ655" s="1">
        <f>SUMIF('[1]2026B and 2026F Details'!$AU:$AU,[1]GAE!$HZ655,'[1]2026B and 2026F Details'!ED:ED)</f>
        <v>0</v>
      </c>
      <c r="GA655" s="1">
        <f>SUMIF('[1]2026B and 2026F Details'!$AU:$AU,[1]GAE!$HZ655,'[1]2026B and 2026F Details'!EE:EE)</f>
        <v>0</v>
      </c>
      <c r="GB655" s="1">
        <f>SUMIF('[1]2026B and 2026F Details'!$AU:$AU,[1]GAE!$HZ655,'[1]2026B and 2026F Details'!EF:EF)</f>
        <v>0</v>
      </c>
      <c r="GC655" s="1">
        <f>SUMIF('[1]2026B and 2026F Details'!$AU:$AU,[1]GAE!$HZ655,'[1]2026B and 2026F Details'!EG:EG)</f>
        <v>0</v>
      </c>
      <c r="GD655" t="s">
        <v>109</v>
      </c>
      <c r="GE655" t="s">
        <v>124</v>
      </c>
    </row>
    <row r="656" spans="1:187" x14ac:dyDescent="0.35">
      <c r="A656" t="s">
        <v>103</v>
      </c>
      <c r="B656" s="14" t="s">
        <v>158</v>
      </c>
      <c r="C656" s="6">
        <v>80332101</v>
      </c>
      <c r="D656" s="6">
        <v>61111101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>
        <v>0</v>
      </c>
      <c r="R656" s="1">
        <v>0</v>
      </c>
      <c r="S656" s="1">
        <v>1098.06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0</v>
      </c>
      <c r="EL656" s="1">
        <v>0</v>
      </c>
      <c r="EM656" s="1">
        <v>0</v>
      </c>
      <c r="EN656" s="1">
        <v>0</v>
      </c>
      <c r="EO656" s="1">
        <v>0</v>
      </c>
      <c r="EP656" s="1">
        <v>0</v>
      </c>
      <c r="EQ656" s="4">
        <v>0</v>
      </c>
      <c r="ER656" s="1">
        <v>0</v>
      </c>
      <c r="ES656" s="35"/>
      <c r="ET656" s="1">
        <v>0</v>
      </c>
      <c r="EU656" s="1">
        <v>0</v>
      </c>
      <c r="EV656" s="1">
        <v>0</v>
      </c>
      <c r="EW656" s="1">
        <v>0</v>
      </c>
      <c r="EX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f>SUMIF('[1]2026B and 2026F Details'!$AU:$AU,[1]GAE!$HZ656,'[1]2026B and 2026F Details'!DV:DV)</f>
        <v>0</v>
      </c>
      <c r="FS656" s="1">
        <f>SUMIF('[1]2026B and 2026F Details'!$AU:$AU,[1]GAE!$HZ656,'[1]2026B and 2026F Details'!DW:DW)</f>
        <v>0</v>
      </c>
      <c r="FT656" s="1">
        <f>SUMIF('[1]2026B and 2026F Details'!$AU:$AU,[1]GAE!$HZ656,'[1]2026B and 2026F Details'!DX:DX)</f>
        <v>0</v>
      </c>
      <c r="FU656" s="1">
        <f>SUMIF('[1]2026B and 2026F Details'!$AU:$AU,[1]GAE!$HZ656,'[1]2026B and 2026F Details'!DY:DY)</f>
        <v>0</v>
      </c>
      <c r="FV656" s="1">
        <f>SUMIF('[1]2026B and 2026F Details'!$AU:$AU,[1]GAE!$HZ656,'[1]2026B and 2026F Details'!DZ:DZ)</f>
        <v>0</v>
      </c>
      <c r="FW656" s="1">
        <f>SUMIF('[1]2026B and 2026F Details'!$AU:$AU,[1]GAE!$HZ656,'[1]2026B and 2026F Details'!EA:EA)</f>
        <v>0</v>
      </c>
      <c r="FX656" s="1">
        <f>SUMIF('[1]2026B and 2026F Details'!$AU:$AU,[1]GAE!$HZ656,'[1]2026B and 2026F Details'!EB:EB)</f>
        <v>0</v>
      </c>
      <c r="FY656" s="1">
        <f>SUMIF('[1]2026B and 2026F Details'!$AU:$AU,[1]GAE!$HZ656,'[1]2026B and 2026F Details'!EC:EC)</f>
        <v>0</v>
      </c>
      <c r="FZ656" s="1">
        <f>SUMIF('[1]2026B and 2026F Details'!$AU:$AU,[1]GAE!$HZ656,'[1]2026B and 2026F Details'!ED:ED)</f>
        <v>0</v>
      </c>
      <c r="GA656" s="1">
        <f>SUMIF('[1]2026B and 2026F Details'!$AU:$AU,[1]GAE!$HZ656,'[1]2026B and 2026F Details'!EE:EE)</f>
        <v>0</v>
      </c>
      <c r="GB656" s="1">
        <f>SUMIF('[1]2026B and 2026F Details'!$AU:$AU,[1]GAE!$HZ656,'[1]2026B and 2026F Details'!EF:EF)</f>
        <v>0</v>
      </c>
      <c r="GC656" s="1">
        <f>SUMIF('[1]2026B and 2026F Details'!$AU:$AU,[1]GAE!$HZ656,'[1]2026B and 2026F Details'!EG:EG)</f>
        <v>0</v>
      </c>
      <c r="GD656" t="s">
        <v>109</v>
      </c>
      <c r="GE656" t="s">
        <v>124</v>
      </c>
    </row>
    <row r="657" spans="1:187" x14ac:dyDescent="0.35">
      <c r="A657" t="s">
        <v>103</v>
      </c>
      <c r="B657" s="14" t="s">
        <v>158</v>
      </c>
      <c r="C657" s="6">
        <v>80332102</v>
      </c>
      <c r="D657" s="6">
        <v>61111101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>
        <v>0</v>
      </c>
      <c r="R657" s="1">
        <v>0</v>
      </c>
      <c r="S657" s="1">
        <v>897.4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4">
        <v>0</v>
      </c>
      <c r="ER657" s="1">
        <v>0</v>
      </c>
      <c r="ES657" s="35"/>
      <c r="ET657" s="1">
        <v>0</v>
      </c>
      <c r="EU657" s="1">
        <v>0</v>
      </c>
      <c r="EV657" s="1">
        <v>0</v>
      </c>
      <c r="EW657" s="1">
        <v>0</v>
      </c>
      <c r="EX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f>SUMIF('[1]2026B and 2026F Details'!$AU:$AU,[1]GAE!$HZ657,'[1]2026B and 2026F Details'!DV:DV)</f>
        <v>0</v>
      </c>
      <c r="FS657" s="1">
        <f>SUMIF('[1]2026B and 2026F Details'!$AU:$AU,[1]GAE!$HZ657,'[1]2026B and 2026F Details'!DW:DW)</f>
        <v>0</v>
      </c>
      <c r="FT657" s="1">
        <f>SUMIF('[1]2026B and 2026F Details'!$AU:$AU,[1]GAE!$HZ657,'[1]2026B and 2026F Details'!DX:DX)</f>
        <v>0</v>
      </c>
      <c r="FU657" s="1">
        <f>SUMIF('[1]2026B and 2026F Details'!$AU:$AU,[1]GAE!$HZ657,'[1]2026B and 2026F Details'!DY:DY)</f>
        <v>0</v>
      </c>
      <c r="FV657" s="1">
        <f>SUMIF('[1]2026B and 2026F Details'!$AU:$AU,[1]GAE!$HZ657,'[1]2026B and 2026F Details'!DZ:DZ)</f>
        <v>0</v>
      </c>
      <c r="FW657" s="1">
        <f>SUMIF('[1]2026B and 2026F Details'!$AU:$AU,[1]GAE!$HZ657,'[1]2026B and 2026F Details'!EA:EA)</f>
        <v>0</v>
      </c>
      <c r="FX657" s="1">
        <f>SUMIF('[1]2026B and 2026F Details'!$AU:$AU,[1]GAE!$HZ657,'[1]2026B and 2026F Details'!EB:EB)</f>
        <v>0</v>
      </c>
      <c r="FY657" s="1">
        <f>SUMIF('[1]2026B and 2026F Details'!$AU:$AU,[1]GAE!$HZ657,'[1]2026B and 2026F Details'!EC:EC)</f>
        <v>0</v>
      </c>
      <c r="FZ657" s="1">
        <f>SUMIF('[1]2026B and 2026F Details'!$AU:$AU,[1]GAE!$HZ657,'[1]2026B and 2026F Details'!ED:ED)</f>
        <v>0</v>
      </c>
      <c r="GA657" s="1">
        <f>SUMIF('[1]2026B and 2026F Details'!$AU:$AU,[1]GAE!$HZ657,'[1]2026B and 2026F Details'!EE:EE)</f>
        <v>0</v>
      </c>
      <c r="GB657" s="1">
        <f>SUMIF('[1]2026B and 2026F Details'!$AU:$AU,[1]GAE!$HZ657,'[1]2026B and 2026F Details'!EF:EF)</f>
        <v>0</v>
      </c>
      <c r="GC657" s="1">
        <f>SUMIF('[1]2026B and 2026F Details'!$AU:$AU,[1]GAE!$HZ657,'[1]2026B and 2026F Details'!EG:EG)</f>
        <v>0</v>
      </c>
      <c r="GD657" t="s">
        <v>109</v>
      </c>
      <c r="GE657" t="s">
        <v>124</v>
      </c>
    </row>
    <row r="658" spans="1:187" x14ac:dyDescent="0.35">
      <c r="A658" t="s">
        <v>103</v>
      </c>
      <c r="B658" s="14" t="s">
        <v>158</v>
      </c>
      <c r="C658" s="6">
        <v>80332103</v>
      </c>
      <c r="D658" s="6">
        <v>61111101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>
        <v>0</v>
      </c>
      <c r="R658" s="1">
        <v>0</v>
      </c>
      <c r="S658" s="1">
        <v>4013.79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4">
        <v>0</v>
      </c>
      <c r="ER658" s="1">
        <v>0</v>
      </c>
      <c r="ES658" s="35"/>
      <c r="ET658" s="1">
        <v>0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f>SUMIF('[1]2026B and 2026F Details'!$AU:$AU,[1]GAE!$HZ658,'[1]2026B and 2026F Details'!DV:DV)</f>
        <v>0</v>
      </c>
      <c r="FS658" s="1">
        <f>SUMIF('[1]2026B and 2026F Details'!$AU:$AU,[1]GAE!$HZ658,'[1]2026B and 2026F Details'!DW:DW)</f>
        <v>0</v>
      </c>
      <c r="FT658" s="1">
        <f>SUMIF('[1]2026B and 2026F Details'!$AU:$AU,[1]GAE!$HZ658,'[1]2026B and 2026F Details'!DX:DX)</f>
        <v>0</v>
      </c>
      <c r="FU658" s="1">
        <f>SUMIF('[1]2026B and 2026F Details'!$AU:$AU,[1]GAE!$HZ658,'[1]2026B and 2026F Details'!DY:DY)</f>
        <v>0</v>
      </c>
      <c r="FV658" s="1">
        <f>SUMIF('[1]2026B and 2026F Details'!$AU:$AU,[1]GAE!$HZ658,'[1]2026B and 2026F Details'!DZ:DZ)</f>
        <v>0</v>
      </c>
      <c r="FW658" s="1">
        <f>SUMIF('[1]2026B and 2026F Details'!$AU:$AU,[1]GAE!$HZ658,'[1]2026B and 2026F Details'!EA:EA)</f>
        <v>0</v>
      </c>
      <c r="FX658" s="1">
        <f>SUMIF('[1]2026B and 2026F Details'!$AU:$AU,[1]GAE!$HZ658,'[1]2026B and 2026F Details'!EB:EB)</f>
        <v>0</v>
      </c>
      <c r="FY658" s="1">
        <f>SUMIF('[1]2026B and 2026F Details'!$AU:$AU,[1]GAE!$HZ658,'[1]2026B and 2026F Details'!EC:EC)</f>
        <v>0</v>
      </c>
      <c r="FZ658" s="1">
        <f>SUMIF('[1]2026B and 2026F Details'!$AU:$AU,[1]GAE!$HZ658,'[1]2026B and 2026F Details'!ED:ED)</f>
        <v>0</v>
      </c>
      <c r="GA658" s="1">
        <f>SUMIF('[1]2026B and 2026F Details'!$AU:$AU,[1]GAE!$HZ658,'[1]2026B and 2026F Details'!EE:EE)</f>
        <v>0</v>
      </c>
      <c r="GB658" s="1">
        <f>SUMIF('[1]2026B and 2026F Details'!$AU:$AU,[1]GAE!$HZ658,'[1]2026B and 2026F Details'!EF:EF)</f>
        <v>0</v>
      </c>
      <c r="GC658" s="1">
        <f>SUMIF('[1]2026B and 2026F Details'!$AU:$AU,[1]GAE!$HZ658,'[1]2026B and 2026F Details'!EG:EG)</f>
        <v>0</v>
      </c>
      <c r="GD658" t="s">
        <v>109</v>
      </c>
      <c r="GE658" t="s">
        <v>124</v>
      </c>
    </row>
    <row r="659" spans="1:187" x14ac:dyDescent="0.35">
      <c r="A659" t="s">
        <v>103</v>
      </c>
      <c r="B659" s="14" t="s">
        <v>158</v>
      </c>
      <c r="C659" s="6">
        <v>80332201</v>
      </c>
      <c r="D659" s="6">
        <v>61111101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>
        <v>0</v>
      </c>
      <c r="R659" s="1">
        <v>0</v>
      </c>
      <c r="S659" s="1">
        <v>3439.42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4">
        <v>0</v>
      </c>
      <c r="ER659" s="1">
        <v>0</v>
      </c>
      <c r="ES659" s="35"/>
      <c r="ET659" s="1">
        <v>0</v>
      </c>
      <c r="EU659" s="1">
        <v>0</v>
      </c>
      <c r="EV659" s="1">
        <v>0</v>
      </c>
      <c r="EW659" s="1">
        <v>0</v>
      </c>
      <c r="EX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f>SUMIF('[1]2026B and 2026F Details'!$AU:$AU,[1]GAE!$HZ659,'[1]2026B and 2026F Details'!DV:DV)</f>
        <v>0</v>
      </c>
      <c r="FS659" s="1">
        <f>SUMIF('[1]2026B and 2026F Details'!$AU:$AU,[1]GAE!$HZ659,'[1]2026B and 2026F Details'!DW:DW)</f>
        <v>0</v>
      </c>
      <c r="FT659" s="1">
        <f>SUMIF('[1]2026B and 2026F Details'!$AU:$AU,[1]GAE!$HZ659,'[1]2026B and 2026F Details'!DX:DX)</f>
        <v>0</v>
      </c>
      <c r="FU659" s="1">
        <f>SUMIF('[1]2026B and 2026F Details'!$AU:$AU,[1]GAE!$HZ659,'[1]2026B and 2026F Details'!DY:DY)</f>
        <v>0</v>
      </c>
      <c r="FV659" s="1">
        <f>SUMIF('[1]2026B and 2026F Details'!$AU:$AU,[1]GAE!$HZ659,'[1]2026B and 2026F Details'!DZ:DZ)</f>
        <v>0</v>
      </c>
      <c r="FW659" s="1">
        <f>SUMIF('[1]2026B and 2026F Details'!$AU:$AU,[1]GAE!$HZ659,'[1]2026B and 2026F Details'!EA:EA)</f>
        <v>0</v>
      </c>
      <c r="FX659" s="1">
        <f>SUMIF('[1]2026B and 2026F Details'!$AU:$AU,[1]GAE!$HZ659,'[1]2026B and 2026F Details'!EB:EB)</f>
        <v>0</v>
      </c>
      <c r="FY659" s="1">
        <f>SUMIF('[1]2026B and 2026F Details'!$AU:$AU,[1]GAE!$HZ659,'[1]2026B and 2026F Details'!EC:EC)</f>
        <v>0</v>
      </c>
      <c r="FZ659" s="1">
        <f>SUMIF('[1]2026B and 2026F Details'!$AU:$AU,[1]GAE!$HZ659,'[1]2026B and 2026F Details'!ED:ED)</f>
        <v>0</v>
      </c>
      <c r="GA659" s="1">
        <f>SUMIF('[1]2026B and 2026F Details'!$AU:$AU,[1]GAE!$HZ659,'[1]2026B and 2026F Details'!EE:EE)</f>
        <v>0</v>
      </c>
      <c r="GB659" s="1">
        <f>SUMIF('[1]2026B and 2026F Details'!$AU:$AU,[1]GAE!$HZ659,'[1]2026B and 2026F Details'!EF:EF)</f>
        <v>0</v>
      </c>
      <c r="GC659" s="1">
        <f>SUMIF('[1]2026B and 2026F Details'!$AU:$AU,[1]GAE!$HZ659,'[1]2026B and 2026F Details'!EG:EG)</f>
        <v>0</v>
      </c>
      <c r="GD659" t="s">
        <v>109</v>
      </c>
      <c r="GE659" t="s">
        <v>124</v>
      </c>
    </row>
    <row r="660" spans="1:187" x14ac:dyDescent="0.35">
      <c r="A660" t="s">
        <v>103</v>
      </c>
      <c r="B660" s="14" t="s">
        <v>158</v>
      </c>
      <c r="C660" s="6">
        <v>80334105</v>
      </c>
      <c r="D660" s="6">
        <v>61111101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>
        <v>0</v>
      </c>
      <c r="R660" s="1">
        <v>0</v>
      </c>
      <c r="S660" s="1">
        <v>4450.42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4">
        <v>0</v>
      </c>
      <c r="ER660" s="1">
        <v>0</v>
      </c>
      <c r="ES660" s="35"/>
      <c r="ET660" s="1">
        <v>0</v>
      </c>
      <c r="EU660" s="1">
        <v>0</v>
      </c>
      <c r="EV660" s="1">
        <v>0</v>
      </c>
      <c r="EW660" s="1">
        <v>0</v>
      </c>
      <c r="EX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f>SUMIF('[1]2026B and 2026F Details'!$AU:$AU,[1]GAE!$HZ660,'[1]2026B and 2026F Details'!DV:DV)</f>
        <v>0</v>
      </c>
      <c r="FS660" s="1">
        <f>SUMIF('[1]2026B and 2026F Details'!$AU:$AU,[1]GAE!$HZ660,'[1]2026B and 2026F Details'!DW:DW)</f>
        <v>0</v>
      </c>
      <c r="FT660" s="1">
        <f>SUMIF('[1]2026B and 2026F Details'!$AU:$AU,[1]GAE!$HZ660,'[1]2026B and 2026F Details'!DX:DX)</f>
        <v>0</v>
      </c>
      <c r="FU660" s="1">
        <f>SUMIF('[1]2026B and 2026F Details'!$AU:$AU,[1]GAE!$HZ660,'[1]2026B and 2026F Details'!DY:DY)</f>
        <v>0</v>
      </c>
      <c r="FV660" s="1">
        <f>SUMIF('[1]2026B and 2026F Details'!$AU:$AU,[1]GAE!$HZ660,'[1]2026B and 2026F Details'!DZ:DZ)</f>
        <v>0</v>
      </c>
      <c r="FW660" s="1">
        <f>SUMIF('[1]2026B and 2026F Details'!$AU:$AU,[1]GAE!$HZ660,'[1]2026B and 2026F Details'!EA:EA)</f>
        <v>0</v>
      </c>
      <c r="FX660" s="1">
        <f>SUMIF('[1]2026B and 2026F Details'!$AU:$AU,[1]GAE!$HZ660,'[1]2026B and 2026F Details'!EB:EB)</f>
        <v>0</v>
      </c>
      <c r="FY660" s="1">
        <f>SUMIF('[1]2026B and 2026F Details'!$AU:$AU,[1]GAE!$HZ660,'[1]2026B and 2026F Details'!EC:EC)</f>
        <v>0</v>
      </c>
      <c r="FZ660" s="1">
        <f>SUMIF('[1]2026B and 2026F Details'!$AU:$AU,[1]GAE!$HZ660,'[1]2026B and 2026F Details'!ED:ED)</f>
        <v>0</v>
      </c>
      <c r="GA660" s="1">
        <f>SUMIF('[1]2026B and 2026F Details'!$AU:$AU,[1]GAE!$HZ660,'[1]2026B and 2026F Details'!EE:EE)</f>
        <v>0</v>
      </c>
      <c r="GB660" s="1">
        <f>SUMIF('[1]2026B and 2026F Details'!$AU:$AU,[1]GAE!$HZ660,'[1]2026B and 2026F Details'!EF:EF)</f>
        <v>0</v>
      </c>
      <c r="GC660" s="1">
        <f>SUMIF('[1]2026B and 2026F Details'!$AU:$AU,[1]GAE!$HZ660,'[1]2026B and 2026F Details'!EG:EG)</f>
        <v>0</v>
      </c>
      <c r="GD660" t="s">
        <v>109</v>
      </c>
      <c r="GE660" t="s">
        <v>124</v>
      </c>
    </row>
    <row r="661" spans="1:187" x14ac:dyDescent="0.35">
      <c r="A661" t="s">
        <v>103</v>
      </c>
      <c r="B661" s="14" t="s">
        <v>158</v>
      </c>
      <c r="C661" s="6">
        <v>80336101</v>
      </c>
      <c r="D661" s="6">
        <v>61111101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>
        <v>0</v>
      </c>
      <c r="R661" s="1">
        <v>0</v>
      </c>
      <c r="S661" s="1">
        <v>3137.88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J661" s="1">
        <v>0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4">
        <v>0</v>
      </c>
      <c r="ER661" s="1">
        <v>0</v>
      </c>
      <c r="ES661" s="35"/>
      <c r="ET661" s="1">
        <v>0</v>
      </c>
      <c r="EU661" s="1">
        <v>0</v>
      </c>
      <c r="EV661" s="1">
        <v>0</v>
      </c>
      <c r="EW661" s="1">
        <v>0</v>
      </c>
      <c r="EX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f>SUMIF('[1]2026B and 2026F Details'!$AU:$AU,[1]GAE!$HZ661,'[1]2026B and 2026F Details'!DV:DV)</f>
        <v>0</v>
      </c>
      <c r="FS661" s="1">
        <f>SUMIF('[1]2026B and 2026F Details'!$AU:$AU,[1]GAE!$HZ661,'[1]2026B and 2026F Details'!DW:DW)</f>
        <v>0</v>
      </c>
      <c r="FT661" s="1">
        <f>SUMIF('[1]2026B and 2026F Details'!$AU:$AU,[1]GAE!$HZ661,'[1]2026B and 2026F Details'!DX:DX)</f>
        <v>0</v>
      </c>
      <c r="FU661" s="1">
        <f>SUMIF('[1]2026B and 2026F Details'!$AU:$AU,[1]GAE!$HZ661,'[1]2026B and 2026F Details'!DY:DY)</f>
        <v>0</v>
      </c>
      <c r="FV661" s="1">
        <f>SUMIF('[1]2026B and 2026F Details'!$AU:$AU,[1]GAE!$HZ661,'[1]2026B and 2026F Details'!DZ:DZ)</f>
        <v>0</v>
      </c>
      <c r="FW661" s="1">
        <f>SUMIF('[1]2026B and 2026F Details'!$AU:$AU,[1]GAE!$HZ661,'[1]2026B and 2026F Details'!EA:EA)</f>
        <v>0</v>
      </c>
      <c r="FX661" s="1">
        <f>SUMIF('[1]2026B and 2026F Details'!$AU:$AU,[1]GAE!$HZ661,'[1]2026B and 2026F Details'!EB:EB)</f>
        <v>0</v>
      </c>
      <c r="FY661" s="1">
        <f>SUMIF('[1]2026B and 2026F Details'!$AU:$AU,[1]GAE!$HZ661,'[1]2026B and 2026F Details'!EC:EC)</f>
        <v>0</v>
      </c>
      <c r="FZ661" s="1">
        <f>SUMIF('[1]2026B and 2026F Details'!$AU:$AU,[1]GAE!$HZ661,'[1]2026B and 2026F Details'!ED:ED)</f>
        <v>0</v>
      </c>
      <c r="GA661" s="1">
        <f>SUMIF('[1]2026B and 2026F Details'!$AU:$AU,[1]GAE!$HZ661,'[1]2026B and 2026F Details'!EE:EE)</f>
        <v>0</v>
      </c>
      <c r="GB661" s="1">
        <f>SUMIF('[1]2026B and 2026F Details'!$AU:$AU,[1]GAE!$HZ661,'[1]2026B and 2026F Details'!EF:EF)</f>
        <v>0</v>
      </c>
      <c r="GC661" s="1">
        <f>SUMIF('[1]2026B and 2026F Details'!$AU:$AU,[1]GAE!$HZ661,'[1]2026B and 2026F Details'!EG:EG)</f>
        <v>0</v>
      </c>
      <c r="GD661" t="s">
        <v>109</v>
      </c>
      <c r="GE661" t="s">
        <v>124</v>
      </c>
    </row>
    <row r="662" spans="1:187" x14ac:dyDescent="0.35">
      <c r="A662" t="s">
        <v>103</v>
      </c>
      <c r="B662" s="14" t="s">
        <v>158</v>
      </c>
      <c r="C662" s="6">
        <v>80336102</v>
      </c>
      <c r="D662" s="6">
        <v>61111101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>
        <v>0</v>
      </c>
      <c r="R662" s="1">
        <v>0</v>
      </c>
      <c r="S662" s="1">
        <v>1032.7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4">
        <v>0</v>
      </c>
      <c r="ER662" s="1">
        <v>0</v>
      </c>
      <c r="ES662" s="35"/>
      <c r="ET662" s="1">
        <v>0</v>
      </c>
      <c r="EU662" s="1">
        <v>0</v>
      </c>
      <c r="EV662" s="1">
        <v>0</v>
      </c>
      <c r="EW662" s="1">
        <v>0</v>
      </c>
      <c r="EX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f>SUMIF('[1]2026B and 2026F Details'!$AU:$AU,[1]GAE!$HZ662,'[1]2026B and 2026F Details'!DV:DV)</f>
        <v>0</v>
      </c>
      <c r="FS662" s="1">
        <f>SUMIF('[1]2026B and 2026F Details'!$AU:$AU,[1]GAE!$HZ662,'[1]2026B and 2026F Details'!DW:DW)</f>
        <v>0</v>
      </c>
      <c r="FT662" s="1">
        <f>SUMIF('[1]2026B and 2026F Details'!$AU:$AU,[1]GAE!$HZ662,'[1]2026B and 2026F Details'!DX:DX)</f>
        <v>0</v>
      </c>
      <c r="FU662" s="1">
        <f>SUMIF('[1]2026B and 2026F Details'!$AU:$AU,[1]GAE!$HZ662,'[1]2026B and 2026F Details'!DY:DY)</f>
        <v>0</v>
      </c>
      <c r="FV662" s="1">
        <f>SUMIF('[1]2026B and 2026F Details'!$AU:$AU,[1]GAE!$HZ662,'[1]2026B and 2026F Details'!DZ:DZ)</f>
        <v>0</v>
      </c>
      <c r="FW662" s="1">
        <f>SUMIF('[1]2026B and 2026F Details'!$AU:$AU,[1]GAE!$HZ662,'[1]2026B and 2026F Details'!EA:EA)</f>
        <v>0</v>
      </c>
      <c r="FX662" s="1">
        <f>SUMIF('[1]2026B and 2026F Details'!$AU:$AU,[1]GAE!$HZ662,'[1]2026B and 2026F Details'!EB:EB)</f>
        <v>0</v>
      </c>
      <c r="FY662" s="1">
        <f>SUMIF('[1]2026B and 2026F Details'!$AU:$AU,[1]GAE!$HZ662,'[1]2026B and 2026F Details'!EC:EC)</f>
        <v>0</v>
      </c>
      <c r="FZ662" s="1">
        <f>SUMIF('[1]2026B and 2026F Details'!$AU:$AU,[1]GAE!$HZ662,'[1]2026B and 2026F Details'!ED:ED)</f>
        <v>0</v>
      </c>
      <c r="GA662" s="1">
        <f>SUMIF('[1]2026B and 2026F Details'!$AU:$AU,[1]GAE!$HZ662,'[1]2026B and 2026F Details'!EE:EE)</f>
        <v>0</v>
      </c>
      <c r="GB662" s="1">
        <f>SUMIF('[1]2026B and 2026F Details'!$AU:$AU,[1]GAE!$HZ662,'[1]2026B and 2026F Details'!EF:EF)</f>
        <v>0</v>
      </c>
      <c r="GC662" s="1">
        <f>SUMIF('[1]2026B and 2026F Details'!$AU:$AU,[1]GAE!$HZ662,'[1]2026B and 2026F Details'!EG:EG)</f>
        <v>0</v>
      </c>
      <c r="GD662" t="s">
        <v>109</v>
      </c>
      <c r="GE662" t="s">
        <v>124</v>
      </c>
    </row>
    <row r="663" spans="1:187" x14ac:dyDescent="0.35">
      <c r="A663" t="s">
        <v>103</v>
      </c>
      <c r="B663" s="14" t="s">
        <v>158</v>
      </c>
      <c r="C663" s="6">
        <v>81111201</v>
      </c>
      <c r="D663" s="6">
        <v>61111101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1020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0</v>
      </c>
      <c r="EJ663" s="1">
        <v>0</v>
      </c>
      <c r="EK663" s="1">
        <v>0</v>
      </c>
      <c r="EL663" s="1">
        <v>0</v>
      </c>
      <c r="EM663" s="1">
        <v>0</v>
      </c>
      <c r="EN663" s="1">
        <v>0</v>
      </c>
      <c r="EO663" s="1">
        <v>0</v>
      </c>
      <c r="EP663" s="1">
        <v>0</v>
      </c>
      <c r="EQ663" s="4">
        <v>0</v>
      </c>
      <c r="ER663" s="1">
        <v>0</v>
      </c>
      <c r="ES663" s="35"/>
      <c r="ET663" s="1">
        <v>0</v>
      </c>
      <c r="EU663" s="1">
        <v>0</v>
      </c>
      <c r="EV663" s="1">
        <v>0</v>
      </c>
      <c r="EW663" s="1">
        <v>0</v>
      </c>
      <c r="EX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f>SUMIF('[1]2026B and 2026F Details'!$AU:$AU,[1]GAE!$HZ663,'[1]2026B and 2026F Details'!DV:DV)</f>
        <v>0</v>
      </c>
      <c r="FS663" s="1">
        <f>SUMIF('[1]2026B and 2026F Details'!$AU:$AU,[1]GAE!$HZ663,'[1]2026B and 2026F Details'!DW:DW)</f>
        <v>0</v>
      </c>
      <c r="FT663" s="1">
        <f>SUMIF('[1]2026B and 2026F Details'!$AU:$AU,[1]GAE!$HZ663,'[1]2026B and 2026F Details'!DX:DX)</f>
        <v>0</v>
      </c>
      <c r="FU663" s="1">
        <f>SUMIF('[1]2026B and 2026F Details'!$AU:$AU,[1]GAE!$HZ663,'[1]2026B and 2026F Details'!DY:DY)</f>
        <v>0</v>
      </c>
      <c r="FV663" s="1">
        <f>SUMIF('[1]2026B and 2026F Details'!$AU:$AU,[1]GAE!$HZ663,'[1]2026B and 2026F Details'!DZ:DZ)</f>
        <v>0</v>
      </c>
      <c r="FW663" s="1">
        <f>SUMIF('[1]2026B and 2026F Details'!$AU:$AU,[1]GAE!$HZ663,'[1]2026B and 2026F Details'!EA:EA)</f>
        <v>0</v>
      </c>
      <c r="FX663" s="1">
        <f>SUMIF('[1]2026B and 2026F Details'!$AU:$AU,[1]GAE!$HZ663,'[1]2026B and 2026F Details'!EB:EB)</f>
        <v>0</v>
      </c>
      <c r="FY663" s="1">
        <f>SUMIF('[1]2026B and 2026F Details'!$AU:$AU,[1]GAE!$HZ663,'[1]2026B and 2026F Details'!EC:EC)</f>
        <v>0</v>
      </c>
      <c r="FZ663" s="1">
        <f>SUMIF('[1]2026B and 2026F Details'!$AU:$AU,[1]GAE!$HZ663,'[1]2026B and 2026F Details'!ED:ED)</f>
        <v>0</v>
      </c>
      <c r="GA663" s="1">
        <f>SUMIF('[1]2026B and 2026F Details'!$AU:$AU,[1]GAE!$HZ663,'[1]2026B and 2026F Details'!EE:EE)</f>
        <v>0</v>
      </c>
      <c r="GB663" s="1">
        <f>SUMIF('[1]2026B and 2026F Details'!$AU:$AU,[1]GAE!$HZ663,'[1]2026B and 2026F Details'!EF:EF)</f>
        <v>0</v>
      </c>
      <c r="GC663" s="1">
        <f>SUMIF('[1]2026B and 2026F Details'!$AU:$AU,[1]GAE!$HZ663,'[1]2026B and 2026F Details'!EG:EG)</f>
        <v>0</v>
      </c>
      <c r="GD663" t="s">
        <v>109</v>
      </c>
      <c r="GE663" t="s">
        <v>124</v>
      </c>
    </row>
    <row r="664" spans="1:187" x14ac:dyDescent="0.35">
      <c r="A664" t="s">
        <v>103</v>
      </c>
      <c r="B664" s="14" t="s">
        <v>158</v>
      </c>
      <c r="C664" s="6">
        <v>81134104</v>
      </c>
      <c r="D664" s="6">
        <v>61111101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>
        <v>0</v>
      </c>
      <c r="R664" s="1">
        <v>0</v>
      </c>
      <c r="S664" s="1">
        <v>139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1316.52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0</v>
      </c>
      <c r="EL664" s="1">
        <v>0</v>
      </c>
      <c r="EM664" s="1">
        <v>0</v>
      </c>
      <c r="EN664" s="1">
        <v>0</v>
      </c>
      <c r="EO664" s="1">
        <v>0</v>
      </c>
      <c r="EP664" s="1">
        <v>0</v>
      </c>
      <c r="EQ664" s="4">
        <v>0</v>
      </c>
      <c r="ER664" s="1">
        <v>0</v>
      </c>
      <c r="ES664" s="35"/>
      <c r="ET664" s="1">
        <v>0</v>
      </c>
      <c r="EU664" s="1">
        <v>0</v>
      </c>
      <c r="EV664" s="1">
        <v>0</v>
      </c>
      <c r="EW664" s="1">
        <v>0</v>
      </c>
      <c r="EX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f>SUMIF('[1]2026B and 2026F Details'!$AU:$AU,[1]GAE!$HZ664,'[1]2026B and 2026F Details'!DV:DV)</f>
        <v>0</v>
      </c>
      <c r="FS664" s="1">
        <f>SUMIF('[1]2026B and 2026F Details'!$AU:$AU,[1]GAE!$HZ664,'[1]2026B and 2026F Details'!DW:DW)</f>
        <v>0</v>
      </c>
      <c r="FT664" s="1">
        <f>SUMIF('[1]2026B and 2026F Details'!$AU:$AU,[1]GAE!$HZ664,'[1]2026B and 2026F Details'!DX:DX)</f>
        <v>0</v>
      </c>
      <c r="FU664" s="1">
        <f>SUMIF('[1]2026B and 2026F Details'!$AU:$AU,[1]GAE!$HZ664,'[1]2026B and 2026F Details'!DY:DY)</f>
        <v>0</v>
      </c>
      <c r="FV664" s="1">
        <f>SUMIF('[1]2026B and 2026F Details'!$AU:$AU,[1]GAE!$HZ664,'[1]2026B and 2026F Details'!DZ:DZ)</f>
        <v>0</v>
      </c>
      <c r="FW664" s="1">
        <f>SUMIF('[1]2026B and 2026F Details'!$AU:$AU,[1]GAE!$HZ664,'[1]2026B and 2026F Details'!EA:EA)</f>
        <v>0</v>
      </c>
      <c r="FX664" s="1">
        <f>SUMIF('[1]2026B and 2026F Details'!$AU:$AU,[1]GAE!$HZ664,'[1]2026B and 2026F Details'!EB:EB)</f>
        <v>0</v>
      </c>
      <c r="FY664" s="1">
        <f>SUMIF('[1]2026B and 2026F Details'!$AU:$AU,[1]GAE!$HZ664,'[1]2026B and 2026F Details'!EC:EC)</f>
        <v>0</v>
      </c>
      <c r="FZ664" s="1">
        <f>SUMIF('[1]2026B and 2026F Details'!$AU:$AU,[1]GAE!$HZ664,'[1]2026B and 2026F Details'!ED:ED)</f>
        <v>0</v>
      </c>
      <c r="GA664" s="1">
        <f>SUMIF('[1]2026B and 2026F Details'!$AU:$AU,[1]GAE!$HZ664,'[1]2026B and 2026F Details'!EE:EE)</f>
        <v>0</v>
      </c>
      <c r="GB664" s="1">
        <f>SUMIF('[1]2026B and 2026F Details'!$AU:$AU,[1]GAE!$HZ664,'[1]2026B and 2026F Details'!EF:EF)</f>
        <v>0</v>
      </c>
      <c r="GC664" s="1">
        <f>SUMIF('[1]2026B and 2026F Details'!$AU:$AU,[1]GAE!$HZ664,'[1]2026B and 2026F Details'!EG:EG)</f>
        <v>0</v>
      </c>
      <c r="GD664" t="s">
        <v>109</v>
      </c>
      <c r="GE664" t="s">
        <v>124</v>
      </c>
    </row>
    <row r="665" spans="1:187" x14ac:dyDescent="0.35">
      <c r="A665" t="s">
        <v>103</v>
      </c>
      <c r="B665" s="14" t="s">
        <v>158</v>
      </c>
      <c r="C665" s="15">
        <v>81212104</v>
      </c>
      <c r="D665" s="15">
        <v>61111101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>
        <v>0</v>
      </c>
      <c r="R665" s="1">
        <v>0</v>
      </c>
      <c r="S665" s="1">
        <v>3446.25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83089.289999999994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4571.41</v>
      </c>
      <c r="AI665" s="1">
        <v>0</v>
      </c>
      <c r="AJ665" s="1">
        <v>11160.710000000001</v>
      </c>
      <c r="AK665" s="1">
        <v>0</v>
      </c>
      <c r="AL665" s="1">
        <v>0</v>
      </c>
      <c r="AM665" s="1">
        <v>41517.86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0</v>
      </c>
      <c r="EQ665" s="4">
        <v>0</v>
      </c>
      <c r="ER665" s="1">
        <v>0</v>
      </c>
      <c r="ES665" s="35"/>
      <c r="ET665" s="1">
        <v>0</v>
      </c>
      <c r="EU665" s="1">
        <v>0</v>
      </c>
      <c r="EV665" s="1">
        <v>0</v>
      </c>
      <c r="EW665" s="1">
        <v>0</v>
      </c>
      <c r="EX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f>SUMIF('[1]2026B and 2026F Details'!$AU:$AU,[1]GAE!$HZ665,'[1]2026B and 2026F Details'!DV:DV)</f>
        <v>0</v>
      </c>
      <c r="FS665" s="1">
        <f>SUMIF('[1]2026B and 2026F Details'!$AU:$AU,[1]GAE!$HZ665,'[1]2026B and 2026F Details'!DW:DW)</f>
        <v>0</v>
      </c>
      <c r="FT665" s="1">
        <f>SUMIF('[1]2026B and 2026F Details'!$AU:$AU,[1]GAE!$HZ665,'[1]2026B and 2026F Details'!DX:DX)</f>
        <v>0</v>
      </c>
      <c r="FU665" s="1">
        <f>SUMIF('[1]2026B and 2026F Details'!$AU:$AU,[1]GAE!$HZ665,'[1]2026B and 2026F Details'!DY:DY)</f>
        <v>0</v>
      </c>
      <c r="FV665" s="1">
        <f>SUMIF('[1]2026B and 2026F Details'!$AU:$AU,[1]GAE!$HZ665,'[1]2026B and 2026F Details'!DZ:DZ)</f>
        <v>0</v>
      </c>
      <c r="FW665" s="1">
        <f>SUMIF('[1]2026B and 2026F Details'!$AU:$AU,[1]GAE!$HZ665,'[1]2026B and 2026F Details'!EA:EA)</f>
        <v>0</v>
      </c>
      <c r="FX665" s="1">
        <f>SUMIF('[1]2026B and 2026F Details'!$AU:$AU,[1]GAE!$HZ665,'[1]2026B and 2026F Details'!EB:EB)</f>
        <v>0</v>
      </c>
      <c r="FY665" s="1">
        <f>SUMIF('[1]2026B and 2026F Details'!$AU:$AU,[1]GAE!$HZ665,'[1]2026B and 2026F Details'!EC:EC)</f>
        <v>0</v>
      </c>
      <c r="FZ665" s="1">
        <f>SUMIF('[1]2026B and 2026F Details'!$AU:$AU,[1]GAE!$HZ665,'[1]2026B and 2026F Details'!ED:ED)</f>
        <v>0</v>
      </c>
      <c r="GA665" s="1">
        <f>SUMIF('[1]2026B and 2026F Details'!$AU:$AU,[1]GAE!$HZ665,'[1]2026B and 2026F Details'!EE:EE)</f>
        <v>0</v>
      </c>
      <c r="GB665" s="1">
        <f>SUMIF('[1]2026B and 2026F Details'!$AU:$AU,[1]GAE!$HZ665,'[1]2026B and 2026F Details'!EF:EF)</f>
        <v>0</v>
      </c>
      <c r="GC665" s="1">
        <f>SUMIF('[1]2026B and 2026F Details'!$AU:$AU,[1]GAE!$HZ665,'[1]2026B and 2026F Details'!EG:EG)</f>
        <v>0</v>
      </c>
      <c r="GD665" t="s">
        <v>109</v>
      </c>
      <c r="GE665" t="s">
        <v>124</v>
      </c>
    </row>
    <row r="666" spans="1:187" x14ac:dyDescent="0.35">
      <c r="A666" t="s">
        <v>103</v>
      </c>
      <c r="B666" s="14" t="s">
        <v>158</v>
      </c>
      <c r="C666" s="15">
        <v>81213101</v>
      </c>
      <c r="D666" s="15">
        <v>61111101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>
        <v>0</v>
      </c>
      <c r="R666" s="1">
        <v>0</v>
      </c>
      <c r="S666" s="1">
        <v>4948.75</v>
      </c>
      <c r="T666" s="1">
        <v>0</v>
      </c>
      <c r="U666" s="1">
        <v>0</v>
      </c>
      <c r="V666" s="1">
        <v>4014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10316.959999999999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24839.29</v>
      </c>
      <c r="AQ666" s="1">
        <v>20892.86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0</v>
      </c>
      <c r="EK666" s="1">
        <v>0</v>
      </c>
      <c r="EL666" s="1">
        <v>0</v>
      </c>
      <c r="EM666" s="1">
        <v>0</v>
      </c>
      <c r="EN666" s="1">
        <v>0</v>
      </c>
      <c r="EO666" s="1">
        <v>0</v>
      </c>
      <c r="EP666" s="1">
        <v>0</v>
      </c>
      <c r="EQ666" s="4">
        <v>0</v>
      </c>
      <c r="ER666" s="1">
        <v>0</v>
      </c>
      <c r="ES666" s="35"/>
      <c r="ET666" s="1">
        <v>0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f>SUMIF('[1]2026B and 2026F Details'!$AU:$AU,[1]GAE!$HZ666,'[1]2026B and 2026F Details'!DV:DV)</f>
        <v>0</v>
      </c>
      <c r="FS666" s="1">
        <f>SUMIF('[1]2026B and 2026F Details'!$AU:$AU,[1]GAE!$HZ666,'[1]2026B and 2026F Details'!DW:DW)</f>
        <v>0</v>
      </c>
      <c r="FT666" s="1">
        <f>SUMIF('[1]2026B and 2026F Details'!$AU:$AU,[1]GAE!$HZ666,'[1]2026B and 2026F Details'!DX:DX)</f>
        <v>0</v>
      </c>
      <c r="FU666" s="1">
        <f>SUMIF('[1]2026B and 2026F Details'!$AU:$AU,[1]GAE!$HZ666,'[1]2026B and 2026F Details'!DY:DY)</f>
        <v>0</v>
      </c>
      <c r="FV666" s="1">
        <f>SUMIF('[1]2026B and 2026F Details'!$AU:$AU,[1]GAE!$HZ666,'[1]2026B and 2026F Details'!DZ:DZ)</f>
        <v>0</v>
      </c>
      <c r="FW666" s="1">
        <f>SUMIF('[1]2026B and 2026F Details'!$AU:$AU,[1]GAE!$HZ666,'[1]2026B and 2026F Details'!EA:EA)</f>
        <v>0</v>
      </c>
      <c r="FX666" s="1">
        <f>SUMIF('[1]2026B and 2026F Details'!$AU:$AU,[1]GAE!$HZ666,'[1]2026B and 2026F Details'!EB:EB)</f>
        <v>0</v>
      </c>
      <c r="FY666" s="1">
        <f>SUMIF('[1]2026B and 2026F Details'!$AU:$AU,[1]GAE!$HZ666,'[1]2026B and 2026F Details'!EC:EC)</f>
        <v>0</v>
      </c>
      <c r="FZ666" s="1">
        <f>SUMIF('[1]2026B and 2026F Details'!$AU:$AU,[1]GAE!$HZ666,'[1]2026B and 2026F Details'!ED:ED)</f>
        <v>0</v>
      </c>
      <c r="GA666" s="1">
        <f>SUMIF('[1]2026B and 2026F Details'!$AU:$AU,[1]GAE!$HZ666,'[1]2026B and 2026F Details'!EE:EE)</f>
        <v>0</v>
      </c>
      <c r="GB666" s="1">
        <f>SUMIF('[1]2026B and 2026F Details'!$AU:$AU,[1]GAE!$HZ666,'[1]2026B and 2026F Details'!EF:EF)</f>
        <v>0</v>
      </c>
      <c r="GC666" s="1">
        <f>SUMIF('[1]2026B and 2026F Details'!$AU:$AU,[1]GAE!$HZ666,'[1]2026B and 2026F Details'!EG:EG)</f>
        <v>0</v>
      </c>
      <c r="GD666" t="s">
        <v>109</v>
      </c>
      <c r="GE666" t="s">
        <v>124</v>
      </c>
    </row>
    <row r="667" spans="1:187" x14ac:dyDescent="0.35">
      <c r="A667" t="s">
        <v>103</v>
      </c>
      <c r="B667" s="14" t="s">
        <v>158</v>
      </c>
      <c r="C667" s="15">
        <v>81213102</v>
      </c>
      <c r="D667" s="15">
        <v>61111101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>
        <v>0</v>
      </c>
      <c r="R667" s="1">
        <v>0</v>
      </c>
      <c r="S667" s="1">
        <v>200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2495.5300000000002</v>
      </c>
      <c r="AI667" s="1">
        <v>-3.0000000000200089E-2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0</v>
      </c>
      <c r="EN667" s="1">
        <v>0</v>
      </c>
      <c r="EO667" s="1">
        <v>0</v>
      </c>
      <c r="EP667" s="1">
        <v>0</v>
      </c>
      <c r="EQ667" s="4">
        <v>0</v>
      </c>
      <c r="ER667" s="1">
        <v>0</v>
      </c>
      <c r="ES667" s="35"/>
      <c r="ET667" s="1">
        <v>0</v>
      </c>
      <c r="EU667" s="1">
        <v>0</v>
      </c>
      <c r="EV667" s="1">
        <v>0</v>
      </c>
      <c r="EW667" s="1">
        <v>0</v>
      </c>
      <c r="EX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f>SUMIF('[1]2026B and 2026F Details'!$AU:$AU,[1]GAE!$HZ667,'[1]2026B and 2026F Details'!DV:DV)</f>
        <v>0</v>
      </c>
      <c r="FS667" s="1">
        <f>SUMIF('[1]2026B and 2026F Details'!$AU:$AU,[1]GAE!$HZ667,'[1]2026B and 2026F Details'!DW:DW)</f>
        <v>0</v>
      </c>
      <c r="FT667" s="1">
        <f>SUMIF('[1]2026B and 2026F Details'!$AU:$AU,[1]GAE!$HZ667,'[1]2026B and 2026F Details'!DX:DX)</f>
        <v>0</v>
      </c>
      <c r="FU667" s="1">
        <f>SUMIF('[1]2026B and 2026F Details'!$AU:$AU,[1]GAE!$HZ667,'[1]2026B and 2026F Details'!DY:DY)</f>
        <v>0</v>
      </c>
      <c r="FV667" s="1">
        <f>SUMIF('[1]2026B and 2026F Details'!$AU:$AU,[1]GAE!$HZ667,'[1]2026B and 2026F Details'!DZ:DZ)</f>
        <v>0</v>
      </c>
      <c r="FW667" s="1">
        <f>SUMIF('[1]2026B and 2026F Details'!$AU:$AU,[1]GAE!$HZ667,'[1]2026B and 2026F Details'!EA:EA)</f>
        <v>0</v>
      </c>
      <c r="FX667" s="1">
        <f>SUMIF('[1]2026B and 2026F Details'!$AU:$AU,[1]GAE!$HZ667,'[1]2026B and 2026F Details'!EB:EB)</f>
        <v>0</v>
      </c>
      <c r="FY667" s="1">
        <f>SUMIF('[1]2026B and 2026F Details'!$AU:$AU,[1]GAE!$HZ667,'[1]2026B and 2026F Details'!EC:EC)</f>
        <v>0</v>
      </c>
      <c r="FZ667" s="1">
        <f>SUMIF('[1]2026B and 2026F Details'!$AU:$AU,[1]GAE!$HZ667,'[1]2026B and 2026F Details'!ED:ED)</f>
        <v>0</v>
      </c>
      <c r="GA667" s="1">
        <f>SUMIF('[1]2026B and 2026F Details'!$AU:$AU,[1]GAE!$HZ667,'[1]2026B and 2026F Details'!EE:EE)</f>
        <v>0</v>
      </c>
      <c r="GB667" s="1">
        <f>SUMIF('[1]2026B and 2026F Details'!$AU:$AU,[1]GAE!$HZ667,'[1]2026B and 2026F Details'!EF:EF)</f>
        <v>0</v>
      </c>
      <c r="GC667" s="1">
        <f>SUMIF('[1]2026B and 2026F Details'!$AU:$AU,[1]GAE!$HZ667,'[1]2026B and 2026F Details'!EG:EG)</f>
        <v>0</v>
      </c>
      <c r="GD667" t="s">
        <v>109</v>
      </c>
      <c r="GE667" t="s">
        <v>124</v>
      </c>
    </row>
    <row r="668" spans="1:187" x14ac:dyDescent="0.35">
      <c r="A668" t="s">
        <v>103</v>
      </c>
      <c r="B668" s="14" t="s">
        <v>158</v>
      </c>
      <c r="C668" s="15">
        <v>81214101</v>
      </c>
      <c r="D668" s="15">
        <v>61111101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>
        <v>0</v>
      </c>
      <c r="R668" s="1">
        <v>0</v>
      </c>
      <c r="S668" s="1">
        <v>710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4">
        <v>0</v>
      </c>
      <c r="ER668" s="1">
        <v>0</v>
      </c>
      <c r="ES668" s="35"/>
      <c r="ET668" s="1">
        <v>0</v>
      </c>
      <c r="EU668" s="1">
        <v>0</v>
      </c>
      <c r="EV668" s="1">
        <v>0</v>
      </c>
      <c r="EW668" s="1">
        <v>0</v>
      </c>
      <c r="EX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f>SUMIF('[1]2026B and 2026F Details'!$AU:$AU,[1]GAE!$HZ668,'[1]2026B and 2026F Details'!DV:DV)</f>
        <v>0</v>
      </c>
      <c r="FS668" s="1">
        <f>SUMIF('[1]2026B and 2026F Details'!$AU:$AU,[1]GAE!$HZ668,'[1]2026B and 2026F Details'!DW:DW)</f>
        <v>0</v>
      </c>
      <c r="FT668" s="1">
        <f>SUMIF('[1]2026B and 2026F Details'!$AU:$AU,[1]GAE!$HZ668,'[1]2026B and 2026F Details'!DX:DX)</f>
        <v>0</v>
      </c>
      <c r="FU668" s="1">
        <f>SUMIF('[1]2026B and 2026F Details'!$AU:$AU,[1]GAE!$HZ668,'[1]2026B and 2026F Details'!DY:DY)</f>
        <v>0</v>
      </c>
      <c r="FV668" s="1">
        <f>SUMIF('[1]2026B and 2026F Details'!$AU:$AU,[1]GAE!$HZ668,'[1]2026B and 2026F Details'!DZ:DZ)</f>
        <v>0</v>
      </c>
      <c r="FW668" s="1">
        <f>SUMIF('[1]2026B and 2026F Details'!$AU:$AU,[1]GAE!$HZ668,'[1]2026B and 2026F Details'!EA:EA)</f>
        <v>0</v>
      </c>
      <c r="FX668" s="1">
        <f>SUMIF('[1]2026B and 2026F Details'!$AU:$AU,[1]GAE!$HZ668,'[1]2026B and 2026F Details'!EB:EB)</f>
        <v>0</v>
      </c>
      <c r="FY668" s="1">
        <f>SUMIF('[1]2026B and 2026F Details'!$AU:$AU,[1]GAE!$HZ668,'[1]2026B and 2026F Details'!EC:EC)</f>
        <v>0</v>
      </c>
      <c r="FZ668" s="1">
        <f>SUMIF('[1]2026B and 2026F Details'!$AU:$AU,[1]GAE!$HZ668,'[1]2026B and 2026F Details'!ED:ED)</f>
        <v>0</v>
      </c>
      <c r="GA668" s="1">
        <f>SUMIF('[1]2026B and 2026F Details'!$AU:$AU,[1]GAE!$HZ668,'[1]2026B and 2026F Details'!EE:EE)</f>
        <v>0</v>
      </c>
      <c r="GB668" s="1">
        <f>SUMIF('[1]2026B and 2026F Details'!$AU:$AU,[1]GAE!$HZ668,'[1]2026B and 2026F Details'!EF:EF)</f>
        <v>0</v>
      </c>
      <c r="GC668" s="1">
        <f>SUMIF('[1]2026B and 2026F Details'!$AU:$AU,[1]GAE!$HZ668,'[1]2026B and 2026F Details'!EG:EG)</f>
        <v>0</v>
      </c>
      <c r="GD668" t="s">
        <v>109</v>
      </c>
      <c r="GE668" t="s">
        <v>124</v>
      </c>
    </row>
    <row r="669" spans="1:187" x14ac:dyDescent="0.35">
      <c r="A669" t="s">
        <v>103</v>
      </c>
      <c r="B669" s="14" t="s">
        <v>158</v>
      </c>
      <c r="C669" s="15">
        <v>81215101</v>
      </c>
      <c r="D669" s="15">
        <v>61111101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8141.96</v>
      </c>
      <c r="Y669" s="1">
        <v>6359.45</v>
      </c>
      <c r="Z669" s="1">
        <v>15432.330000000002</v>
      </c>
      <c r="AA669" s="1">
        <v>0</v>
      </c>
      <c r="AB669" s="1">
        <v>0</v>
      </c>
      <c r="AC669" s="1">
        <v>32161.59</v>
      </c>
      <c r="AD669" s="1">
        <v>9.9999999983992893E-3</v>
      </c>
      <c r="AE669" s="1">
        <v>0</v>
      </c>
      <c r="AF669" s="1">
        <v>11369.190000000002</v>
      </c>
      <c r="AG669" s="1">
        <v>1.0000000002037268E-2</v>
      </c>
      <c r="AH669" s="1">
        <v>21258.93</v>
      </c>
      <c r="AI669" s="1">
        <v>0</v>
      </c>
      <c r="AJ669" s="1">
        <v>0</v>
      </c>
      <c r="AK669" s="1">
        <v>0</v>
      </c>
      <c r="AL669" s="1">
        <v>0</v>
      </c>
      <c r="AM669" s="1">
        <v>15312.489999999998</v>
      </c>
      <c r="AN669" s="1">
        <v>9.9999999947613105E-3</v>
      </c>
      <c r="AO669" s="1">
        <v>2142.86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</v>
      </c>
      <c r="EL669" s="1">
        <v>0</v>
      </c>
      <c r="EM669" s="1">
        <v>0</v>
      </c>
      <c r="EN669" s="1">
        <v>0</v>
      </c>
      <c r="EO669" s="1">
        <v>0</v>
      </c>
      <c r="EP669" s="1">
        <v>0</v>
      </c>
      <c r="EQ669" s="4">
        <v>0</v>
      </c>
      <c r="ER669" s="1">
        <v>0</v>
      </c>
      <c r="ES669" s="35"/>
      <c r="ET669" s="1">
        <v>0</v>
      </c>
      <c r="EU669" s="1">
        <v>0</v>
      </c>
      <c r="EV669" s="1">
        <v>0</v>
      </c>
      <c r="EW669" s="1">
        <v>0</v>
      </c>
      <c r="EX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f>SUMIF('[1]2026B and 2026F Details'!$AU:$AU,[1]GAE!$HZ669,'[1]2026B and 2026F Details'!DV:DV)</f>
        <v>0</v>
      </c>
      <c r="FS669" s="1">
        <f>SUMIF('[1]2026B and 2026F Details'!$AU:$AU,[1]GAE!$HZ669,'[1]2026B and 2026F Details'!DW:DW)</f>
        <v>0</v>
      </c>
      <c r="FT669" s="1">
        <f>SUMIF('[1]2026B and 2026F Details'!$AU:$AU,[1]GAE!$HZ669,'[1]2026B and 2026F Details'!DX:DX)</f>
        <v>0</v>
      </c>
      <c r="FU669" s="1">
        <f>SUMIF('[1]2026B and 2026F Details'!$AU:$AU,[1]GAE!$HZ669,'[1]2026B and 2026F Details'!DY:DY)</f>
        <v>0</v>
      </c>
      <c r="FV669" s="1">
        <f>SUMIF('[1]2026B and 2026F Details'!$AU:$AU,[1]GAE!$HZ669,'[1]2026B and 2026F Details'!DZ:DZ)</f>
        <v>0</v>
      </c>
      <c r="FW669" s="1">
        <f>SUMIF('[1]2026B and 2026F Details'!$AU:$AU,[1]GAE!$HZ669,'[1]2026B and 2026F Details'!EA:EA)</f>
        <v>0</v>
      </c>
      <c r="FX669" s="1">
        <f>SUMIF('[1]2026B and 2026F Details'!$AU:$AU,[1]GAE!$HZ669,'[1]2026B and 2026F Details'!EB:EB)</f>
        <v>0</v>
      </c>
      <c r="FY669" s="1">
        <f>SUMIF('[1]2026B and 2026F Details'!$AU:$AU,[1]GAE!$HZ669,'[1]2026B and 2026F Details'!EC:EC)</f>
        <v>0</v>
      </c>
      <c r="FZ669" s="1">
        <f>SUMIF('[1]2026B and 2026F Details'!$AU:$AU,[1]GAE!$HZ669,'[1]2026B and 2026F Details'!ED:ED)</f>
        <v>0</v>
      </c>
      <c r="GA669" s="1">
        <f>SUMIF('[1]2026B and 2026F Details'!$AU:$AU,[1]GAE!$HZ669,'[1]2026B and 2026F Details'!EE:EE)</f>
        <v>0</v>
      </c>
      <c r="GB669" s="1">
        <f>SUMIF('[1]2026B and 2026F Details'!$AU:$AU,[1]GAE!$HZ669,'[1]2026B and 2026F Details'!EF:EF)</f>
        <v>0</v>
      </c>
      <c r="GC669" s="1">
        <f>SUMIF('[1]2026B and 2026F Details'!$AU:$AU,[1]GAE!$HZ669,'[1]2026B and 2026F Details'!EG:EG)</f>
        <v>0</v>
      </c>
      <c r="GD669" t="s">
        <v>109</v>
      </c>
      <c r="GE669" t="s">
        <v>124</v>
      </c>
    </row>
    <row r="670" spans="1:187" x14ac:dyDescent="0.35">
      <c r="A670" t="s">
        <v>103</v>
      </c>
      <c r="B670" s="14" t="s">
        <v>158</v>
      </c>
      <c r="C670" s="6">
        <v>80111101</v>
      </c>
      <c r="D670" s="6">
        <v>61111102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>
        <v>5089.29</v>
      </c>
      <c r="R670" s="1">
        <v>3700.0000000000009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14285.71</v>
      </c>
      <c r="AA670" s="1">
        <v>0</v>
      </c>
      <c r="AB670" s="1">
        <v>757.25</v>
      </c>
      <c r="AC670" s="1">
        <v>0</v>
      </c>
      <c r="AD670" s="1">
        <v>0</v>
      </c>
      <c r="AE670" s="1">
        <v>0</v>
      </c>
      <c r="AF670" s="1">
        <v>5363.75</v>
      </c>
      <c r="AG670" s="1">
        <v>270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18964.75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4">
        <v>0</v>
      </c>
      <c r="ER670" s="1">
        <v>0</v>
      </c>
      <c r="ES670" s="35"/>
      <c r="ET670" s="1">
        <v>0</v>
      </c>
      <c r="EU670" s="1">
        <v>0</v>
      </c>
      <c r="EV670" s="1">
        <v>0</v>
      </c>
      <c r="EW670" s="1">
        <v>0</v>
      </c>
      <c r="EX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f>SUMIF('[1]2026B and 2026F Details'!$AU:$AU,[1]GAE!$HZ670,'[1]2026B and 2026F Details'!DV:DV)</f>
        <v>0</v>
      </c>
      <c r="FS670" s="1">
        <f>SUMIF('[1]2026B and 2026F Details'!$AU:$AU,[1]GAE!$HZ670,'[1]2026B and 2026F Details'!DW:DW)</f>
        <v>0</v>
      </c>
      <c r="FT670" s="1">
        <f>SUMIF('[1]2026B and 2026F Details'!$AU:$AU,[1]GAE!$HZ670,'[1]2026B and 2026F Details'!DX:DX)</f>
        <v>0</v>
      </c>
      <c r="FU670" s="1">
        <f>SUMIF('[1]2026B and 2026F Details'!$AU:$AU,[1]GAE!$HZ670,'[1]2026B and 2026F Details'!DY:DY)</f>
        <v>0</v>
      </c>
      <c r="FV670" s="1">
        <f>SUMIF('[1]2026B and 2026F Details'!$AU:$AU,[1]GAE!$HZ670,'[1]2026B and 2026F Details'!DZ:DZ)</f>
        <v>0</v>
      </c>
      <c r="FW670" s="1">
        <f>SUMIF('[1]2026B and 2026F Details'!$AU:$AU,[1]GAE!$HZ670,'[1]2026B and 2026F Details'!EA:EA)</f>
        <v>0</v>
      </c>
      <c r="FX670" s="1">
        <f>SUMIF('[1]2026B and 2026F Details'!$AU:$AU,[1]GAE!$HZ670,'[1]2026B and 2026F Details'!EB:EB)</f>
        <v>0</v>
      </c>
      <c r="FY670" s="1">
        <f>SUMIF('[1]2026B and 2026F Details'!$AU:$AU,[1]GAE!$HZ670,'[1]2026B and 2026F Details'!EC:EC)</f>
        <v>0</v>
      </c>
      <c r="FZ670" s="1">
        <f>SUMIF('[1]2026B and 2026F Details'!$AU:$AU,[1]GAE!$HZ670,'[1]2026B and 2026F Details'!ED:ED)</f>
        <v>0</v>
      </c>
      <c r="GA670" s="1">
        <f>SUMIF('[1]2026B and 2026F Details'!$AU:$AU,[1]GAE!$HZ670,'[1]2026B and 2026F Details'!EE:EE)</f>
        <v>0</v>
      </c>
      <c r="GB670" s="1">
        <f>SUMIF('[1]2026B and 2026F Details'!$AU:$AU,[1]GAE!$HZ670,'[1]2026B and 2026F Details'!EF:EF)</f>
        <v>0</v>
      </c>
      <c r="GC670" s="1">
        <f>SUMIF('[1]2026B and 2026F Details'!$AU:$AU,[1]GAE!$HZ670,'[1]2026B and 2026F Details'!EG:EG)</f>
        <v>0</v>
      </c>
      <c r="GD670" t="s">
        <v>109</v>
      </c>
      <c r="GE670" t="s">
        <v>124</v>
      </c>
    </row>
    <row r="671" spans="1:187" x14ac:dyDescent="0.35">
      <c r="A671" t="s">
        <v>103</v>
      </c>
      <c r="B671" s="14" t="s">
        <v>158</v>
      </c>
      <c r="C671" s="6">
        <v>80111202</v>
      </c>
      <c r="D671" s="6">
        <v>61111102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535.71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4">
        <v>0</v>
      </c>
      <c r="ER671" s="1">
        <v>0</v>
      </c>
      <c r="ES671" s="35"/>
      <c r="ET671" s="1">
        <v>0</v>
      </c>
      <c r="EU671" s="1">
        <v>0</v>
      </c>
      <c r="EV671" s="1">
        <v>0</v>
      </c>
      <c r="EW671" s="1">
        <v>0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f>SUMIF('[1]2026B and 2026F Details'!$AU:$AU,[1]GAE!$HZ671,'[1]2026B and 2026F Details'!DV:DV)</f>
        <v>0</v>
      </c>
      <c r="FS671" s="1">
        <f>SUMIF('[1]2026B and 2026F Details'!$AU:$AU,[1]GAE!$HZ671,'[1]2026B and 2026F Details'!DW:DW)</f>
        <v>0</v>
      </c>
      <c r="FT671" s="1">
        <f>SUMIF('[1]2026B and 2026F Details'!$AU:$AU,[1]GAE!$HZ671,'[1]2026B and 2026F Details'!DX:DX)</f>
        <v>0</v>
      </c>
      <c r="FU671" s="1">
        <f>SUMIF('[1]2026B and 2026F Details'!$AU:$AU,[1]GAE!$HZ671,'[1]2026B and 2026F Details'!DY:DY)</f>
        <v>0</v>
      </c>
      <c r="FV671" s="1">
        <f>SUMIF('[1]2026B and 2026F Details'!$AU:$AU,[1]GAE!$HZ671,'[1]2026B and 2026F Details'!DZ:DZ)</f>
        <v>0</v>
      </c>
      <c r="FW671" s="1">
        <f>SUMIF('[1]2026B and 2026F Details'!$AU:$AU,[1]GAE!$HZ671,'[1]2026B and 2026F Details'!EA:EA)</f>
        <v>0</v>
      </c>
      <c r="FX671" s="1">
        <f>SUMIF('[1]2026B and 2026F Details'!$AU:$AU,[1]GAE!$HZ671,'[1]2026B and 2026F Details'!EB:EB)</f>
        <v>0</v>
      </c>
      <c r="FY671" s="1">
        <f>SUMIF('[1]2026B and 2026F Details'!$AU:$AU,[1]GAE!$HZ671,'[1]2026B and 2026F Details'!EC:EC)</f>
        <v>0</v>
      </c>
      <c r="FZ671" s="1">
        <f>SUMIF('[1]2026B and 2026F Details'!$AU:$AU,[1]GAE!$HZ671,'[1]2026B and 2026F Details'!ED:ED)</f>
        <v>0</v>
      </c>
      <c r="GA671" s="1">
        <f>SUMIF('[1]2026B and 2026F Details'!$AU:$AU,[1]GAE!$HZ671,'[1]2026B and 2026F Details'!EE:EE)</f>
        <v>0</v>
      </c>
      <c r="GB671" s="1">
        <f>SUMIF('[1]2026B and 2026F Details'!$AU:$AU,[1]GAE!$HZ671,'[1]2026B and 2026F Details'!EF:EF)</f>
        <v>0</v>
      </c>
      <c r="GC671" s="1">
        <f>SUMIF('[1]2026B and 2026F Details'!$AU:$AU,[1]GAE!$HZ671,'[1]2026B and 2026F Details'!EG:EG)</f>
        <v>0</v>
      </c>
      <c r="GD671" t="s">
        <v>109</v>
      </c>
      <c r="GE671" t="s">
        <v>124</v>
      </c>
    </row>
    <row r="672" spans="1:187" x14ac:dyDescent="0.35">
      <c r="A672" t="s">
        <v>103</v>
      </c>
      <c r="B672" s="14" t="s">
        <v>158</v>
      </c>
      <c r="C672" s="6">
        <v>80126102</v>
      </c>
      <c r="D672" s="6">
        <v>61111102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20086.29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1741.07</v>
      </c>
      <c r="AJ672" s="1">
        <v>44642.83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348.21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-37500</v>
      </c>
      <c r="BK672" s="1">
        <v>0</v>
      </c>
      <c r="BL672" s="1">
        <v>0</v>
      </c>
      <c r="BM672" s="1">
        <v>29850</v>
      </c>
      <c r="BN672" s="1">
        <v>-3198.21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-37500</v>
      </c>
      <c r="DS672" s="1">
        <v>0</v>
      </c>
      <c r="DT672" s="1">
        <v>0</v>
      </c>
      <c r="DU672" s="1">
        <v>29850</v>
      </c>
      <c r="DV672" s="1">
        <v>-3198.21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0</v>
      </c>
      <c r="EH672" s="1">
        <v>-3198.21</v>
      </c>
      <c r="EI672" s="1">
        <v>0</v>
      </c>
      <c r="EJ672" s="1">
        <v>0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4">
        <v>0</v>
      </c>
      <c r="ER672" s="1">
        <v>0</v>
      </c>
      <c r="ES672" s="35"/>
      <c r="ET672" s="1">
        <v>0</v>
      </c>
      <c r="EU672" s="1">
        <v>0</v>
      </c>
      <c r="EV672" s="1">
        <v>0</v>
      </c>
      <c r="EW672" s="1">
        <v>0</v>
      </c>
      <c r="EX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f>SUMIF('[1]2026B and 2026F Details'!$AU:$AU,[1]GAE!$HZ672,'[1]2026B and 2026F Details'!DV:DV)</f>
        <v>0</v>
      </c>
      <c r="FS672" s="1">
        <f>SUMIF('[1]2026B and 2026F Details'!$AU:$AU,[1]GAE!$HZ672,'[1]2026B and 2026F Details'!DW:DW)</f>
        <v>0</v>
      </c>
      <c r="FT672" s="1">
        <f>SUMIF('[1]2026B and 2026F Details'!$AU:$AU,[1]GAE!$HZ672,'[1]2026B and 2026F Details'!DX:DX)</f>
        <v>0</v>
      </c>
      <c r="FU672" s="1">
        <f>SUMIF('[1]2026B and 2026F Details'!$AU:$AU,[1]GAE!$HZ672,'[1]2026B and 2026F Details'!DY:DY)</f>
        <v>0</v>
      </c>
      <c r="FV672" s="1">
        <f>SUMIF('[1]2026B and 2026F Details'!$AU:$AU,[1]GAE!$HZ672,'[1]2026B and 2026F Details'!DZ:DZ)</f>
        <v>0</v>
      </c>
      <c r="FW672" s="1">
        <f>SUMIF('[1]2026B and 2026F Details'!$AU:$AU,[1]GAE!$HZ672,'[1]2026B and 2026F Details'!EA:EA)</f>
        <v>0</v>
      </c>
      <c r="FX672" s="1">
        <f>SUMIF('[1]2026B and 2026F Details'!$AU:$AU,[1]GAE!$HZ672,'[1]2026B and 2026F Details'!EB:EB)</f>
        <v>0</v>
      </c>
      <c r="FY672" s="1">
        <f>SUMIF('[1]2026B and 2026F Details'!$AU:$AU,[1]GAE!$HZ672,'[1]2026B and 2026F Details'!EC:EC)</f>
        <v>0</v>
      </c>
      <c r="FZ672" s="1">
        <f>SUMIF('[1]2026B and 2026F Details'!$AU:$AU,[1]GAE!$HZ672,'[1]2026B and 2026F Details'!ED:ED)</f>
        <v>0</v>
      </c>
      <c r="GA672" s="1">
        <f>SUMIF('[1]2026B and 2026F Details'!$AU:$AU,[1]GAE!$HZ672,'[1]2026B and 2026F Details'!EE:EE)</f>
        <v>0</v>
      </c>
      <c r="GB672" s="1">
        <f>SUMIF('[1]2026B and 2026F Details'!$AU:$AU,[1]GAE!$HZ672,'[1]2026B and 2026F Details'!EF:EF)</f>
        <v>0</v>
      </c>
      <c r="GC672" s="1">
        <f>SUMIF('[1]2026B and 2026F Details'!$AU:$AU,[1]GAE!$HZ672,'[1]2026B and 2026F Details'!EG:EG)</f>
        <v>0</v>
      </c>
      <c r="GD672" t="s">
        <v>109</v>
      </c>
      <c r="GE672" t="s">
        <v>124</v>
      </c>
    </row>
    <row r="673" spans="1:187" x14ac:dyDescent="0.35">
      <c r="A673" t="s">
        <v>103</v>
      </c>
      <c r="B673" s="14" t="s">
        <v>158</v>
      </c>
      <c r="C673" s="6">
        <v>80134104</v>
      </c>
      <c r="D673" s="6">
        <v>61111102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>
        <v>7053.57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0</v>
      </c>
      <c r="EK673" s="1">
        <v>0</v>
      </c>
      <c r="EL673" s="1">
        <v>0</v>
      </c>
      <c r="EM673" s="1">
        <v>0</v>
      </c>
      <c r="EN673" s="1">
        <v>0</v>
      </c>
      <c r="EO673" s="1">
        <v>0</v>
      </c>
      <c r="EP673" s="1">
        <v>0</v>
      </c>
      <c r="EQ673" s="4">
        <v>0</v>
      </c>
      <c r="ER673" s="1">
        <v>0</v>
      </c>
      <c r="ES673" s="35"/>
      <c r="ET673" s="1">
        <v>0</v>
      </c>
      <c r="EU673" s="1">
        <v>0</v>
      </c>
      <c r="EV673" s="1">
        <v>0</v>
      </c>
      <c r="EW673" s="1">
        <v>0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f>SUMIF('[1]2026B and 2026F Details'!$AU:$AU,[1]GAE!$HZ673,'[1]2026B and 2026F Details'!DV:DV)</f>
        <v>0</v>
      </c>
      <c r="FS673" s="1">
        <f>SUMIF('[1]2026B and 2026F Details'!$AU:$AU,[1]GAE!$HZ673,'[1]2026B and 2026F Details'!DW:DW)</f>
        <v>0</v>
      </c>
      <c r="FT673" s="1">
        <f>SUMIF('[1]2026B and 2026F Details'!$AU:$AU,[1]GAE!$HZ673,'[1]2026B and 2026F Details'!DX:DX)</f>
        <v>0</v>
      </c>
      <c r="FU673" s="1">
        <f>SUMIF('[1]2026B and 2026F Details'!$AU:$AU,[1]GAE!$HZ673,'[1]2026B and 2026F Details'!DY:DY)</f>
        <v>0</v>
      </c>
      <c r="FV673" s="1">
        <f>SUMIF('[1]2026B and 2026F Details'!$AU:$AU,[1]GAE!$HZ673,'[1]2026B and 2026F Details'!DZ:DZ)</f>
        <v>0</v>
      </c>
      <c r="FW673" s="1">
        <f>SUMIF('[1]2026B and 2026F Details'!$AU:$AU,[1]GAE!$HZ673,'[1]2026B and 2026F Details'!EA:EA)</f>
        <v>0</v>
      </c>
      <c r="FX673" s="1">
        <f>SUMIF('[1]2026B and 2026F Details'!$AU:$AU,[1]GAE!$HZ673,'[1]2026B and 2026F Details'!EB:EB)</f>
        <v>0</v>
      </c>
      <c r="FY673" s="1">
        <f>SUMIF('[1]2026B and 2026F Details'!$AU:$AU,[1]GAE!$HZ673,'[1]2026B and 2026F Details'!EC:EC)</f>
        <v>0</v>
      </c>
      <c r="FZ673" s="1">
        <f>SUMIF('[1]2026B and 2026F Details'!$AU:$AU,[1]GAE!$HZ673,'[1]2026B and 2026F Details'!ED:ED)</f>
        <v>0</v>
      </c>
      <c r="GA673" s="1">
        <f>SUMIF('[1]2026B and 2026F Details'!$AU:$AU,[1]GAE!$HZ673,'[1]2026B and 2026F Details'!EE:EE)</f>
        <v>0</v>
      </c>
      <c r="GB673" s="1">
        <f>SUMIF('[1]2026B and 2026F Details'!$AU:$AU,[1]GAE!$HZ673,'[1]2026B and 2026F Details'!EF:EF)</f>
        <v>0</v>
      </c>
      <c r="GC673" s="1">
        <f>SUMIF('[1]2026B and 2026F Details'!$AU:$AU,[1]GAE!$HZ673,'[1]2026B and 2026F Details'!EG:EG)</f>
        <v>0</v>
      </c>
      <c r="GD673" t="s">
        <v>109</v>
      </c>
      <c r="GE673" t="s">
        <v>124</v>
      </c>
    </row>
    <row r="674" spans="1:187" x14ac:dyDescent="0.35">
      <c r="A674" t="s">
        <v>103</v>
      </c>
      <c r="B674" s="14" t="s">
        <v>158</v>
      </c>
      <c r="C674" s="6">
        <v>80215105</v>
      </c>
      <c r="D674" s="6">
        <v>61111102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>
        <v>18973.22</v>
      </c>
      <c r="R674" s="1">
        <v>17142.86</v>
      </c>
      <c r="S674" s="1">
        <v>0</v>
      </c>
      <c r="T674" s="1">
        <v>0</v>
      </c>
      <c r="U674" s="1">
        <v>0</v>
      </c>
      <c r="V674" s="1">
        <v>0</v>
      </c>
      <c r="W674" s="1">
        <v>-1.0000000002037268E-2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0</v>
      </c>
      <c r="EL674" s="1">
        <v>0</v>
      </c>
      <c r="EM674" s="1">
        <v>0</v>
      </c>
      <c r="EN674" s="1">
        <v>0</v>
      </c>
      <c r="EO674" s="1">
        <v>0</v>
      </c>
      <c r="EP674" s="1">
        <v>0</v>
      </c>
      <c r="EQ674" s="4">
        <v>0</v>
      </c>
      <c r="ER674" s="1">
        <v>0</v>
      </c>
      <c r="ES674" s="35"/>
      <c r="ET674" s="1">
        <v>0</v>
      </c>
      <c r="EU674" s="1">
        <v>0</v>
      </c>
      <c r="EV674" s="1">
        <v>0</v>
      </c>
      <c r="EW674" s="1">
        <v>0</v>
      </c>
      <c r="EX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f>SUMIF('[1]2026B and 2026F Details'!$AU:$AU,[1]GAE!$HZ674,'[1]2026B and 2026F Details'!DV:DV)</f>
        <v>0</v>
      </c>
      <c r="FS674" s="1">
        <f>SUMIF('[1]2026B and 2026F Details'!$AU:$AU,[1]GAE!$HZ674,'[1]2026B and 2026F Details'!DW:DW)</f>
        <v>0</v>
      </c>
      <c r="FT674" s="1">
        <f>SUMIF('[1]2026B and 2026F Details'!$AU:$AU,[1]GAE!$HZ674,'[1]2026B and 2026F Details'!DX:DX)</f>
        <v>0</v>
      </c>
      <c r="FU674" s="1">
        <f>SUMIF('[1]2026B and 2026F Details'!$AU:$AU,[1]GAE!$HZ674,'[1]2026B and 2026F Details'!DY:DY)</f>
        <v>0</v>
      </c>
      <c r="FV674" s="1">
        <f>SUMIF('[1]2026B and 2026F Details'!$AU:$AU,[1]GAE!$HZ674,'[1]2026B and 2026F Details'!DZ:DZ)</f>
        <v>0</v>
      </c>
      <c r="FW674" s="1">
        <f>SUMIF('[1]2026B and 2026F Details'!$AU:$AU,[1]GAE!$HZ674,'[1]2026B and 2026F Details'!EA:EA)</f>
        <v>0</v>
      </c>
      <c r="FX674" s="1">
        <f>SUMIF('[1]2026B and 2026F Details'!$AU:$AU,[1]GAE!$HZ674,'[1]2026B and 2026F Details'!EB:EB)</f>
        <v>0</v>
      </c>
      <c r="FY674" s="1">
        <f>SUMIF('[1]2026B and 2026F Details'!$AU:$AU,[1]GAE!$HZ674,'[1]2026B and 2026F Details'!EC:EC)</f>
        <v>0</v>
      </c>
      <c r="FZ674" s="1">
        <f>SUMIF('[1]2026B and 2026F Details'!$AU:$AU,[1]GAE!$HZ674,'[1]2026B and 2026F Details'!ED:ED)</f>
        <v>0</v>
      </c>
      <c r="GA674" s="1">
        <f>SUMIF('[1]2026B and 2026F Details'!$AU:$AU,[1]GAE!$HZ674,'[1]2026B and 2026F Details'!EE:EE)</f>
        <v>0</v>
      </c>
      <c r="GB674" s="1">
        <f>SUMIF('[1]2026B and 2026F Details'!$AU:$AU,[1]GAE!$HZ674,'[1]2026B and 2026F Details'!EF:EF)</f>
        <v>0</v>
      </c>
      <c r="GC674" s="1">
        <f>SUMIF('[1]2026B and 2026F Details'!$AU:$AU,[1]GAE!$HZ674,'[1]2026B and 2026F Details'!EG:EG)</f>
        <v>0</v>
      </c>
      <c r="GD674" t="s">
        <v>109</v>
      </c>
      <c r="GE674" t="s">
        <v>124</v>
      </c>
    </row>
    <row r="675" spans="1:187" x14ac:dyDescent="0.35">
      <c r="A675" t="s">
        <v>103</v>
      </c>
      <c r="B675" s="14" t="s">
        <v>158</v>
      </c>
      <c r="C675" s="6">
        <v>80319202</v>
      </c>
      <c r="D675" s="6">
        <v>61111102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21600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4">
        <v>0</v>
      </c>
      <c r="ER675" s="1">
        <v>0</v>
      </c>
      <c r="ES675" s="35"/>
      <c r="ET675" s="1">
        <v>0</v>
      </c>
      <c r="EU675" s="1">
        <v>0</v>
      </c>
      <c r="EV675" s="1">
        <v>0</v>
      </c>
      <c r="EW675" s="1">
        <v>0</v>
      </c>
      <c r="EX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f>SUMIF('[1]2026B and 2026F Details'!$AU:$AU,[1]GAE!$HZ675,'[1]2026B and 2026F Details'!DV:DV)</f>
        <v>0</v>
      </c>
      <c r="FS675" s="1">
        <f>SUMIF('[1]2026B and 2026F Details'!$AU:$AU,[1]GAE!$HZ675,'[1]2026B and 2026F Details'!DW:DW)</f>
        <v>0</v>
      </c>
      <c r="FT675" s="1">
        <f>SUMIF('[1]2026B and 2026F Details'!$AU:$AU,[1]GAE!$HZ675,'[1]2026B and 2026F Details'!DX:DX)</f>
        <v>0</v>
      </c>
      <c r="FU675" s="1">
        <f>SUMIF('[1]2026B and 2026F Details'!$AU:$AU,[1]GAE!$HZ675,'[1]2026B and 2026F Details'!DY:DY)</f>
        <v>0</v>
      </c>
      <c r="FV675" s="1">
        <f>SUMIF('[1]2026B and 2026F Details'!$AU:$AU,[1]GAE!$HZ675,'[1]2026B and 2026F Details'!DZ:DZ)</f>
        <v>0</v>
      </c>
      <c r="FW675" s="1">
        <f>SUMIF('[1]2026B and 2026F Details'!$AU:$AU,[1]GAE!$HZ675,'[1]2026B and 2026F Details'!EA:EA)</f>
        <v>0</v>
      </c>
      <c r="FX675" s="1">
        <f>SUMIF('[1]2026B and 2026F Details'!$AU:$AU,[1]GAE!$HZ675,'[1]2026B and 2026F Details'!EB:EB)</f>
        <v>0</v>
      </c>
      <c r="FY675" s="1">
        <f>SUMIF('[1]2026B and 2026F Details'!$AU:$AU,[1]GAE!$HZ675,'[1]2026B and 2026F Details'!EC:EC)</f>
        <v>0</v>
      </c>
      <c r="FZ675" s="1">
        <f>SUMIF('[1]2026B and 2026F Details'!$AU:$AU,[1]GAE!$HZ675,'[1]2026B and 2026F Details'!ED:ED)</f>
        <v>0</v>
      </c>
      <c r="GA675" s="1">
        <f>SUMIF('[1]2026B and 2026F Details'!$AU:$AU,[1]GAE!$HZ675,'[1]2026B and 2026F Details'!EE:EE)</f>
        <v>0</v>
      </c>
      <c r="GB675" s="1">
        <f>SUMIF('[1]2026B and 2026F Details'!$AU:$AU,[1]GAE!$HZ675,'[1]2026B and 2026F Details'!EF:EF)</f>
        <v>0</v>
      </c>
      <c r="GC675" s="1">
        <f>SUMIF('[1]2026B and 2026F Details'!$AU:$AU,[1]GAE!$HZ675,'[1]2026B and 2026F Details'!EG:EG)</f>
        <v>0</v>
      </c>
      <c r="GD675" t="s">
        <v>109</v>
      </c>
      <c r="GE675" t="s">
        <v>124</v>
      </c>
    </row>
    <row r="676" spans="1:187" x14ac:dyDescent="0.35">
      <c r="A676" t="s">
        <v>103</v>
      </c>
      <c r="B676" s="14" t="s">
        <v>158</v>
      </c>
      <c r="C676" s="15">
        <v>81212104</v>
      </c>
      <c r="D676" s="15">
        <v>61111102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>
        <v>0</v>
      </c>
      <c r="R676" s="1">
        <v>0</v>
      </c>
      <c r="S676" s="1">
        <v>2300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4">
        <v>0</v>
      </c>
      <c r="ER676" s="1">
        <v>0</v>
      </c>
      <c r="ES676" s="35"/>
      <c r="ET676" s="1">
        <v>0</v>
      </c>
      <c r="EU676" s="1">
        <v>0</v>
      </c>
      <c r="EV676" s="1">
        <v>0</v>
      </c>
      <c r="EW676" s="1">
        <v>0</v>
      </c>
      <c r="EX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f>SUMIF('[1]2026B and 2026F Details'!$AU:$AU,[1]GAE!$HZ676,'[1]2026B and 2026F Details'!DV:DV)</f>
        <v>0</v>
      </c>
      <c r="FS676" s="1">
        <f>SUMIF('[1]2026B and 2026F Details'!$AU:$AU,[1]GAE!$HZ676,'[1]2026B and 2026F Details'!DW:DW)</f>
        <v>0</v>
      </c>
      <c r="FT676" s="1">
        <f>SUMIF('[1]2026B and 2026F Details'!$AU:$AU,[1]GAE!$HZ676,'[1]2026B and 2026F Details'!DX:DX)</f>
        <v>0</v>
      </c>
      <c r="FU676" s="1">
        <f>SUMIF('[1]2026B and 2026F Details'!$AU:$AU,[1]GAE!$HZ676,'[1]2026B and 2026F Details'!DY:DY)</f>
        <v>0</v>
      </c>
      <c r="FV676" s="1">
        <f>SUMIF('[1]2026B and 2026F Details'!$AU:$AU,[1]GAE!$HZ676,'[1]2026B and 2026F Details'!DZ:DZ)</f>
        <v>0</v>
      </c>
      <c r="FW676" s="1">
        <f>SUMIF('[1]2026B and 2026F Details'!$AU:$AU,[1]GAE!$HZ676,'[1]2026B and 2026F Details'!EA:EA)</f>
        <v>0</v>
      </c>
      <c r="FX676" s="1">
        <f>SUMIF('[1]2026B and 2026F Details'!$AU:$AU,[1]GAE!$HZ676,'[1]2026B and 2026F Details'!EB:EB)</f>
        <v>0</v>
      </c>
      <c r="FY676" s="1">
        <f>SUMIF('[1]2026B and 2026F Details'!$AU:$AU,[1]GAE!$HZ676,'[1]2026B and 2026F Details'!EC:EC)</f>
        <v>0</v>
      </c>
      <c r="FZ676" s="1">
        <f>SUMIF('[1]2026B and 2026F Details'!$AU:$AU,[1]GAE!$HZ676,'[1]2026B and 2026F Details'!ED:ED)</f>
        <v>0</v>
      </c>
      <c r="GA676" s="1">
        <f>SUMIF('[1]2026B and 2026F Details'!$AU:$AU,[1]GAE!$HZ676,'[1]2026B and 2026F Details'!EE:EE)</f>
        <v>0</v>
      </c>
      <c r="GB676" s="1">
        <f>SUMIF('[1]2026B and 2026F Details'!$AU:$AU,[1]GAE!$HZ676,'[1]2026B and 2026F Details'!EF:EF)</f>
        <v>0</v>
      </c>
      <c r="GC676" s="1">
        <f>SUMIF('[1]2026B and 2026F Details'!$AU:$AU,[1]GAE!$HZ676,'[1]2026B and 2026F Details'!EG:EG)</f>
        <v>0</v>
      </c>
      <c r="GD676" t="s">
        <v>109</v>
      </c>
      <c r="GE676" t="s">
        <v>124</v>
      </c>
    </row>
    <row r="677" spans="1:187" x14ac:dyDescent="0.35">
      <c r="A677" t="s">
        <v>103</v>
      </c>
      <c r="B677" s="14" t="s">
        <v>158</v>
      </c>
      <c r="C677" s="15">
        <v>81212104</v>
      </c>
      <c r="D677" s="15">
        <v>61111111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>
        <v>36250</v>
      </c>
      <c r="R677" s="1">
        <v>15626.440000000002</v>
      </c>
      <c r="S677" s="1">
        <v>-51876.44</v>
      </c>
      <c r="T677" s="1">
        <v>57197.87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44142.859999999993</v>
      </c>
      <c r="AA677" s="1">
        <v>0</v>
      </c>
      <c r="AB677" s="1">
        <v>-63071.429999999993</v>
      </c>
      <c r="AC677" s="1">
        <v>-38269.300000000003</v>
      </c>
      <c r="AD677" s="1">
        <v>15626.440000000002</v>
      </c>
      <c r="AE677" s="1">
        <v>-15626.440000000002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4">
        <v>0</v>
      </c>
      <c r="ER677" s="1">
        <v>0</v>
      </c>
      <c r="ES677" s="35"/>
      <c r="ET677" s="1">
        <v>0</v>
      </c>
      <c r="EU677" s="1">
        <v>0</v>
      </c>
      <c r="EV677" s="1">
        <v>0</v>
      </c>
      <c r="EW677" s="1">
        <v>0</v>
      </c>
      <c r="EX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f>SUMIF('[1]2026B and 2026F Details'!$AU:$AU,[1]GAE!$HZ677,'[1]2026B and 2026F Details'!DV:DV)</f>
        <v>0</v>
      </c>
      <c r="FS677" s="1">
        <f>SUMIF('[1]2026B and 2026F Details'!$AU:$AU,[1]GAE!$HZ677,'[1]2026B and 2026F Details'!DW:DW)</f>
        <v>0</v>
      </c>
      <c r="FT677" s="1">
        <f>SUMIF('[1]2026B and 2026F Details'!$AU:$AU,[1]GAE!$HZ677,'[1]2026B and 2026F Details'!DX:DX)</f>
        <v>0</v>
      </c>
      <c r="FU677" s="1">
        <f>SUMIF('[1]2026B and 2026F Details'!$AU:$AU,[1]GAE!$HZ677,'[1]2026B and 2026F Details'!DY:DY)</f>
        <v>0</v>
      </c>
      <c r="FV677" s="1">
        <f>SUMIF('[1]2026B and 2026F Details'!$AU:$AU,[1]GAE!$HZ677,'[1]2026B and 2026F Details'!DZ:DZ)</f>
        <v>0</v>
      </c>
      <c r="FW677" s="1">
        <f>SUMIF('[1]2026B and 2026F Details'!$AU:$AU,[1]GAE!$HZ677,'[1]2026B and 2026F Details'!EA:EA)</f>
        <v>0</v>
      </c>
      <c r="FX677" s="1">
        <f>SUMIF('[1]2026B and 2026F Details'!$AU:$AU,[1]GAE!$HZ677,'[1]2026B and 2026F Details'!EB:EB)</f>
        <v>0</v>
      </c>
      <c r="FY677" s="1">
        <f>SUMIF('[1]2026B and 2026F Details'!$AU:$AU,[1]GAE!$HZ677,'[1]2026B and 2026F Details'!EC:EC)</f>
        <v>0</v>
      </c>
      <c r="FZ677" s="1">
        <f>SUMIF('[1]2026B and 2026F Details'!$AU:$AU,[1]GAE!$HZ677,'[1]2026B and 2026F Details'!ED:ED)</f>
        <v>0</v>
      </c>
      <c r="GA677" s="1">
        <f>SUMIF('[1]2026B and 2026F Details'!$AU:$AU,[1]GAE!$HZ677,'[1]2026B and 2026F Details'!EE:EE)</f>
        <v>0</v>
      </c>
      <c r="GB677" s="1">
        <f>SUMIF('[1]2026B and 2026F Details'!$AU:$AU,[1]GAE!$HZ677,'[1]2026B and 2026F Details'!EF:EF)</f>
        <v>0</v>
      </c>
      <c r="GC677" s="1">
        <f>SUMIF('[1]2026B and 2026F Details'!$AU:$AU,[1]GAE!$HZ677,'[1]2026B and 2026F Details'!EG:EG)</f>
        <v>0</v>
      </c>
      <c r="GD677" t="s">
        <v>109</v>
      </c>
      <c r="GE677" t="s">
        <v>124</v>
      </c>
    </row>
    <row r="678" spans="1:187" x14ac:dyDescent="0.35">
      <c r="A678" t="s">
        <v>103</v>
      </c>
      <c r="B678" s="14" t="s">
        <v>158</v>
      </c>
      <c r="C678" s="15">
        <v>81215101</v>
      </c>
      <c r="D678" s="15">
        <v>61111111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14438.02</v>
      </c>
      <c r="X678" s="1">
        <v>-8078.5700000000006</v>
      </c>
      <c r="Y678" s="1">
        <v>9072.869999999999</v>
      </c>
      <c r="Z678" s="1">
        <v>-15432.32</v>
      </c>
      <c r="AA678" s="1">
        <v>0</v>
      </c>
      <c r="AB678" s="1">
        <v>32161.59</v>
      </c>
      <c r="AC678" s="1">
        <v>-32161.59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0</v>
      </c>
      <c r="EL678" s="1">
        <v>0</v>
      </c>
      <c r="EM678" s="1">
        <v>0</v>
      </c>
      <c r="EN678" s="1">
        <v>0</v>
      </c>
      <c r="EO678" s="1">
        <v>0</v>
      </c>
      <c r="EP678" s="1">
        <v>0</v>
      </c>
      <c r="EQ678" s="4">
        <v>0</v>
      </c>
      <c r="ER678" s="1">
        <v>0</v>
      </c>
      <c r="ES678" s="35"/>
      <c r="ET678" s="1">
        <v>0</v>
      </c>
      <c r="EU678" s="1">
        <v>0</v>
      </c>
      <c r="EV678" s="1">
        <v>0</v>
      </c>
      <c r="EW678" s="1">
        <v>0</v>
      </c>
      <c r="EX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f>SUMIF('[1]2026B and 2026F Details'!$AU:$AU,[1]GAE!$HZ678,'[1]2026B and 2026F Details'!DV:DV)</f>
        <v>0</v>
      </c>
      <c r="FS678" s="1">
        <f>SUMIF('[1]2026B and 2026F Details'!$AU:$AU,[1]GAE!$HZ678,'[1]2026B and 2026F Details'!DW:DW)</f>
        <v>0</v>
      </c>
      <c r="FT678" s="1">
        <f>SUMIF('[1]2026B and 2026F Details'!$AU:$AU,[1]GAE!$HZ678,'[1]2026B and 2026F Details'!DX:DX)</f>
        <v>0</v>
      </c>
      <c r="FU678" s="1">
        <f>SUMIF('[1]2026B and 2026F Details'!$AU:$AU,[1]GAE!$HZ678,'[1]2026B and 2026F Details'!DY:DY)</f>
        <v>0</v>
      </c>
      <c r="FV678" s="1">
        <f>SUMIF('[1]2026B and 2026F Details'!$AU:$AU,[1]GAE!$HZ678,'[1]2026B and 2026F Details'!DZ:DZ)</f>
        <v>0</v>
      </c>
      <c r="FW678" s="1">
        <f>SUMIF('[1]2026B and 2026F Details'!$AU:$AU,[1]GAE!$HZ678,'[1]2026B and 2026F Details'!EA:EA)</f>
        <v>0</v>
      </c>
      <c r="FX678" s="1">
        <f>SUMIF('[1]2026B and 2026F Details'!$AU:$AU,[1]GAE!$HZ678,'[1]2026B and 2026F Details'!EB:EB)</f>
        <v>0</v>
      </c>
      <c r="FY678" s="1">
        <f>SUMIF('[1]2026B and 2026F Details'!$AU:$AU,[1]GAE!$HZ678,'[1]2026B and 2026F Details'!EC:EC)</f>
        <v>0</v>
      </c>
      <c r="FZ678" s="1">
        <f>SUMIF('[1]2026B and 2026F Details'!$AU:$AU,[1]GAE!$HZ678,'[1]2026B and 2026F Details'!ED:ED)</f>
        <v>0</v>
      </c>
      <c r="GA678" s="1">
        <f>SUMIF('[1]2026B and 2026F Details'!$AU:$AU,[1]GAE!$HZ678,'[1]2026B and 2026F Details'!EE:EE)</f>
        <v>0</v>
      </c>
      <c r="GB678" s="1">
        <f>SUMIF('[1]2026B and 2026F Details'!$AU:$AU,[1]GAE!$HZ678,'[1]2026B and 2026F Details'!EF:EF)</f>
        <v>0</v>
      </c>
      <c r="GC678" s="1">
        <f>SUMIF('[1]2026B and 2026F Details'!$AU:$AU,[1]GAE!$HZ678,'[1]2026B and 2026F Details'!EG:EG)</f>
        <v>0</v>
      </c>
      <c r="GD678" t="s">
        <v>109</v>
      </c>
      <c r="GE678" t="s">
        <v>124</v>
      </c>
    </row>
    <row r="679" spans="1:187" x14ac:dyDescent="0.35">
      <c r="A679" t="s">
        <v>103</v>
      </c>
      <c r="B679" s="14" t="s">
        <v>158</v>
      </c>
      <c r="C679" s="6">
        <v>80313101</v>
      </c>
      <c r="D679" s="6">
        <v>61711101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23400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6130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2658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0</v>
      </c>
      <c r="EL679" s="1">
        <v>0</v>
      </c>
      <c r="EM679" s="1">
        <v>0</v>
      </c>
      <c r="EN679" s="1">
        <v>0</v>
      </c>
      <c r="EO679" s="1">
        <v>0</v>
      </c>
      <c r="EP679" s="1">
        <v>0</v>
      </c>
      <c r="EQ679" s="4">
        <v>0</v>
      </c>
      <c r="ER679" s="1">
        <v>0</v>
      </c>
      <c r="ES679" s="35"/>
      <c r="ET679" s="1">
        <v>0</v>
      </c>
      <c r="EU679" s="1">
        <v>0</v>
      </c>
      <c r="EV679" s="1">
        <v>0</v>
      </c>
      <c r="EW679" s="1">
        <v>0</v>
      </c>
      <c r="EX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f>SUMIF('[1]2026B and 2026F Details'!$AU:$AU,[1]GAE!$HZ679,'[1]2026B and 2026F Details'!DV:DV)</f>
        <v>0</v>
      </c>
      <c r="FS679" s="1">
        <f>SUMIF('[1]2026B and 2026F Details'!$AU:$AU,[1]GAE!$HZ679,'[1]2026B and 2026F Details'!DW:DW)</f>
        <v>0</v>
      </c>
      <c r="FT679" s="1">
        <f>SUMIF('[1]2026B and 2026F Details'!$AU:$AU,[1]GAE!$HZ679,'[1]2026B and 2026F Details'!DX:DX)</f>
        <v>0</v>
      </c>
      <c r="FU679" s="1">
        <f>SUMIF('[1]2026B and 2026F Details'!$AU:$AU,[1]GAE!$HZ679,'[1]2026B and 2026F Details'!DY:DY)</f>
        <v>0</v>
      </c>
      <c r="FV679" s="1">
        <f>SUMIF('[1]2026B and 2026F Details'!$AU:$AU,[1]GAE!$HZ679,'[1]2026B and 2026F Details'!DZ:DZ)</f>
        <v>0</v>
      </c>
      <c r="FW679" s="1">
        <f>SUMIF('[1]2026B and 2026F Details'!$AU:$AU,[1]GAE!$HZ679,'[1]2026B and 2026F Details'!EA:EA)</f>
        <v>0</v>
      </c>
      <c r="FX679" s="1">
        <f>SUMIF('[1]2026B and 2026F Details'!$AU:$AU,[1]GAE!$HZ679,'[1]2026B and 2026F Details'!EB:EB)</f>
        <v>0</v>
      </c>
      <c r="FY679" s="1">
        <f>SUMIF('[1]2026B and 2026F Details'!$AU:$AU,[1]GAE!$HZ679,'[1]2026B and 2026F Details'!EC:EC)</f>
        <v>0</v>
      </c>
      <c r="FZ679" s="1">
        <f>SUMIF('[1]2026B and 2026F Details'!$AU:$AU,[1]GAE!$HZ679,'[1]2026B and 2026F Details'!ED:ED)</f>
        <v>0</v>
      </c>
      <c r="GA679" s="1">
        <f>SUMIF('[1]2026B and 2026F Details'!$AU:$AU,[1]GAE!$HZ679,'[1]2026B and 2026F Details'!EE:EE)</f>
        <v>0</v>
      </c>
      <c r="GB679" s="1">
        <f>SUMIF('[1]2026B and 2026F Details'!$AU:$AU,[1]GAE!$HZ679,'[1]2026B and 2026F Details'!EF:EF)</f>
        <v>0</v>
      </c>
      <c r="GC679" s="1">
        <f>SUMIF('[1]2026B and 2026F Details'!$AU:$AU,[1]GAE!$HZ679,'[1]2026B and 2026F Details'!EG:EG)</f>
        <v>0</v>
      </c>
      <c r="GD679" t="s">
        <v>109</v>
      </c>
      <c r="GE679" t="s">
        <v>112</v>
      </c>
    </row>
    <row r="680" spans="1:187" x14ac:dyDescent="0.35">
      <c r="A680" t="s">
        <v>103</v>
      </c>
      <c r="B680" s="14" t="s">
        <v>158</v>
      </c>
      <c r="C680" s="6">
        <v>80124101</v>
      </c>
      <c r="D680" s="6">
        <v>61711101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>
        <v>0</v>
      </c>
      <c r="R680" s="1">
        <v>0</v>
      </c>
      <c r="S680" s="1">
        <v>0</v>
      </c>
      <c r="T680" s="1">
        <v>0</v>
      </c>
      <c r="U680" s="1">
        <v>-12375</v>
      </c>
      <c r="V680" s="1">
        <v>0</v>
      </c>
      <c r="W680" s="1">
        <v>153683.04</v>
      </c>
      <c r="X680" s="1">
        <v>0</v>
      </c>
      <c r="Y680" s="1">
        <v>123601.36999999997</v>
      </c>
      <c r="Z680" s="1">
        <v>0</v>
      </c>
      <c r="AA680" s="1">
        <v>0</v>
      </c>
      <c r="AB680" s="1">
        <v>-203573.56999999998</v>
      </c>
      <c r="AC680" s="1">
        <v>0</v>
      </c>
      <c r="AD680" s="1">
        <v>0</v>
      </c>
      <c r="AE680" s="1">
        <v>325714.27</v>
      </c>
      <c r="AF680" s="1">
        <v>325714.27</v>
      </c>
      <c r="AG680" s="1">
        <v>-651428.54</v>
      </c>
      <c r="AH680" s="1">
        <v>0</v>
      </c>
      <c r="AI680" s="1">
        <v>0</v>
      </c>
      <c r="AJ680" s="1">
        <v>2000.54</v>
      </c>
      <c r="AK680" s="1">
        <v>0</v>
      </c>
      <c r="AL680" s="1">
        <v>0</v>
      </c>
      <c r="AM680" s="1">
        <v>0</v>
      </c>
      <c r="AN680" s="1">
        <v>98830.64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16109.84</v>
      </c>
      <c r="AU680" s="1">
        <v>18351.189999999999</v>
      </c>
      <c r="AV680" s="1">
        <v>1932.3700000000026</v>
      </c>
      <c r="AW680" s="1">
        <v>3600.8499999999985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0</v>
      </c>
      <c r="EN680" s="1">
        <v>0</v>
      </c>
      <c r="EO680" s="1">
        <v>0</v>
      </c>
      <c r="EP680" s="1">
        <v>0</v>
      </c>
      <c r="EQ680" s="4">
        <v>0</v>
      </c>
      <c r="ER680" s="1">
        <v>0</v>
      </c>
      <c r="ES680" s="35"/>
      <c r="ET680" s="1">
        <v>0</v>
      </c>
      <c r="EU680" s="1">
        <v>0</v>
      </c>
      <c r="EV680" s="1">
        <v>0</v>
      </c>
      <c r="EW680" s="1">
        <v>0</v>
      </c>
      <c r="EX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f>SUMIF('[1]2026B and 2026F Details'!$AU:$AU,[1]GAE!$HZ680,'[1]2026B and 2026F Details'!DV:DV)</f>
        <v>0</v>
      </c>
      <c r="FS680" s="1">
        <f>SUMIF('[1]2026B and 2026F Details'!$AU:$AU,[1]GAE!$HZ680,'[1]2026B and 2026F Details'!DW:DW)</f>
        <v>0</v>
      </c>
      <c r="FT680" s="1">
        <f>SUMIF('[1]2026B and 2026F Details'!$AU:$AU,[1]GAE!$HZ680,'[1]2026B and 2026F Details'!DX:DX)</f>
        <v>0</v>
      </c>
      <c r="FU680" s="1">
        <f>SUMIF('[1]2026B and 2026F Details'!$AU:$AU,[1]GAE!$HZ680,'[1]2026B and 2026F Details'!DY:DY)</f>
        <v>0</v>
      </c>
      <c r="FV680" s="1">
        <f>SUMIF('[1]2026B and 2026F Details'!$AU:$AU,[1]GAE!$HZ680,'[1]2026B and 2026F Details'!DZ:DZ)</f>
        <v>0</v>
      </c>
      <c r="FW680" s="1">
        <f>SUMIF('[1]2026B and 2026F Details'!$AU:$AU,[1]GAE!$HZ680,'[1]2026B and 2026F Details'!EA:EA)</f>
        <v>0</v>
      </c>
      <c r="FX680" s="1">
        <f>SUMIF('[1]2026B and 2026F Details'!$AU:$AU,[1]GAE!$HZ680,'[1]2026B and 2026F Details'!EB:EB)</f>
        <v>0</v>
      </c>
      <c r="FY680" s="1">
        <f>SUMIF('[1]2026B and 2026F Details'!$AU:$AU,[1]GAE!$HZ680,'[1]2026B and 2026F Details'!EC:EC)</f>
        <v>0</v>
      </c>
      <c r="FZ680" s="1">
        <f>SUMIF('[1]2026B and 2026F Details'!$AU:$AU,[1]GAE!$HZ680,'[1]2026B and 2026F Details'!ED:ED)</f>
        <v>0</v>
      </c>
      <c r="GA680" s="1">
        <f>SUMIF('[1]2026B and 2026F Details'!$AU:$AU,[1]GAE!$HZ680,'[1]2026B and 2026F Details'!EE:EE)</f>
        <v>0</v>
      </c>
      <c r="GB680" s="1">
        <f>SUMIF('[1]2026B and 2026F Details'!$AU:$AU,[1]GAE!$HZ680,'[1]2026B and 2026F Details'!EF:EF)</f>
        <v>0</v>
      </c>
      <c r="GC680" s="1">
        <f>SUMIF('[1]2026B and 2026F Details'!$AU:$AU,[1]GAE!$HZ680,'[1]2026B and 2026F Details'!EG:EG)</f>
        <v>0</v>
      </c>
      <c r="GD680" t="s">
        <v>150</v>
      </c>
    </row>
    <row r="681" spans="1:187" x14ac:dyDescent="0.35">
      <c r="A681" t="s">
        <v>103</v>
      </c>
      <c r="B681" s="14" t="s">
        <v>158</v>
      </c>
      <c r="C681" s="6">
        <v>80133102</v>
      </c>
      <c r="D681" s="6">
        <v>61711101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1600</v>
      </c>
      <c r="AC681" s="1">
        <v>0</v>
      </c>
      <c r="AD681" s="1">
        <v>-1600</v>
      </c>
      <c r="AE681" s="1">
        <v>1000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1850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J681" s="1">
        <v>0</v>
      </c>
      <c r="EK681" s="1">
        <v>0</v>
      </c>
      <c r="EL681" s="1">
        <v>0</v>
      </c>
      <c r="EM681" s="1">
        <v>0</v>
      </c>
      <c r="EN681" s="1">
        <v>0</v>
      </c>
      <c r="EO681" s="1">
        <v>0</v>
      </c>
      <c r="EP681" s="1">
        <v>0</v>
      </c>
      <c r="EQ681" s="4">
        <v>0</v>
      </c>
      <c r="ER681" s="1">
        <v>0</v>
      </c>
      <c r="ES681" s="35"/>
      <c r="ET681" s="1">
        <v>0</v>
      </c>
      <c r="EU681" s="1">
        <v>0</v>
      </c>
      <c r="EV681" s="1">
        <v>0</v>
      </c>
      <c r="EW681" s="1">
        <v>0</v>
      </c>
      <c r="EX681" s="1">
        <v>0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f>SUMIF('[1]2026B and 2026F Details'!$AU:$AU,[1]GAE!$HZ681,'[1]2026B and 2026F Details'!DV:DV)</f>
        <v>0</v>
      </c>
      <c r="FS681" s="1">
        <f>SUMIF('[1]2026B and 2026F Details'!$AU:$AU,[1]GAE!$HZ681,'[1]2026B and 2026F Details'!DW:DW)</f>
        <v>0</v>
      </c>
      <c r="FT681" s="1">
        <f>SUMIF('[1]2026B and 2026F Details'!$AU:$AU,[1]GAE!$HZ681,'[1]2026B and 2026F Details'!DX:DX)</f>
        <v>0</v>
      </c>
      <c r="FU681" s="1">
        <f>SUMIF('[1]2026B and 2026F Details'!$AU:$AU,[1]GAE!$HZ681,'[1]2026B and 2026F Details'!DY:DY)</f>
        <v>0</v>
      </c>
      <c r="FV681" s="1">
        <f>SUMIF('[1]2026B and 2026F Details'!$AU:$AU,[1]GAE!$HZ681,'[1]2026B and 2026F Details'!DZ:DZ)</f>
        <v>0</v>
      </c>
      <c r="FW681" s="1">
        <f>SUMIF('[1]2026B and 2026F Details'!$AU:$AU,[1]GAE!$HZ681,'[1]2026B and 2026F Details'!EA:EA)</f>
        <v>0</v>
      </c>
      <c r="FX681" s="1">
        <f>SUMIF('[1]2026B and 2026F Details'!$AU:$AU,[1]GAE!$HZ681,'[1]2026B and 2026F Details'!EB:EB)</f>
        <v>0</v>
      </c>
      <c r="FY681" s="1">
        <f>SUMIF('[1]2026B and 2026F Details'!$AU:$AU,[1]GAE!$HZ681,'[1]2026B and 2026F Details'!EC:EC)</f>
        <v>0</v>
      </c>
      <c r="FZ681" s="1">
        <f>SUMIF('[1]2026B and 2026F Details'!$AU:$AU,[1]GAE!$HZ681,'[1]2026B and 2026F Details'!ED:ED)</f>
        <v>0</v>
      </c>
      <c r="GA681" s="1">
        <f>SUMIF('[1]2026B and 2026F Details'!$AU:$AU,[1]GAE!$HZ681,'[1]2026B and 2026F Details'!EE:EE)</f>
        <v>0</v>
      </c>
      <c r="GB681" s="1">
        <f>SUMIF('[1]2026B and 2026F Details'!$AU:$AU,[1]GAE!$HZ681,'[1]2026B and 2026F Details'!EF:EF)</f>
        <v>0</v>
      </c>
      <c r="GC681" s="1">
        <f>SUMIF('[1]2026B and 2026F Details'!$AU:$AU,[1]GAE!$HZ681,'[1]2026B and 2026F Details'!EG:EG)</f>
        <v>0</v>
      </c>
      <c r="GD681" t="s">
        <v>109</v>
      </c>
      <c r="GE681" t="s">
        <v>112</v>
      </c>
    </row>
    <row r="682" spans="1:187" x14ac:dyDescent="0.35">
      <c r="A682" t="s">
        <v>103</v>
      </c>
      <c r="B682" s="14" t="s">
        <v>158</v>
      </c>
      <c r="C682" s="6">
        <v>80133103</v>
      </c>
      <c r="D682" s="6">
        <v>61711101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4464.29</v>
      </c>
      <c r="W682" s="1">
        <v>744.05000000000018</v>
      </c>
      <c r="X682" s="1">
        <v>744.05000000000018</v>
      </c>
      <c r="Y682" s="1">
        <v>744.04999999999927</v>
      </c>
      <c r="Z682" s="1">
        <v>744.05000000000018</v>
      </c>
      <c r="AA682" s="1">
        <v>744.05000000000018</v>
      </c>
      <c r="AB682" s="1">
        <v>744.02999999999975</v>
      </c>
      <c r="AC682" s="1">
        <v>200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60000</v>
      </c>
      <c r="AQ682" s="1">
        <v>0</v>
      </c>
      <c r="AR682" s="1">
        <v>30000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500</v>
      </c>
      <c r="BG682" s="1">
        <v>15751.86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15260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260</v>
      </c>
      <c r="CB682" s="1">
        <v>0</v>
      </c>
      <c r="CC682" s="1">
        <v>0</v>
      </c>
      <c r="CD682" s="1">
        <v>17020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17020</v>
      </c>
      <c r="CP682" s="1">
        <v>0</v>
      </c>
      <c r="CQ682" s="1">
        <v>0</v>
      </c>
      <c r="CR682" s="1">
        <v>0</v>
      </c>
      <c r="CX682" s="1">
        <v>0</v>
      </c>
      <c r="CY682" s="1">
        <v>10000</v>
      </c>
      <c r="CZ682" s="1">
        <v>33000</v>
      </c>
      <c r="DA682" s="1">
        <v>10000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500</v>
      </c>
      <c r="DO682" s="1">
        <v>15751.86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15260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0</v>
      </c>
      <c r="EM682" s="1">
        <v>0</v>
      </c>
      <c r="EN682" s="1">
        <v>0</v>
      </c>
      <c r="EO682" s="1">
        <v>15260</v>
      </c>
      <c r="EP682" s="1">
        <v>0</v>
      </c>
      <c r="EQ682" s="4">
        <v>0</v>
      </c>
      <c r="ER682" s="1">
        <v>0</v>
      </c>
      <c r="ES682" s="35">
        <v>14740</v>
      </c>
      <c r="ET682" s="1">
        <v>0</v>
      </c>
      <c r="EU682" s="1">
        <v>10000</v>
      </c>
      <c r="EV682" s="1">
        <v>0</v>
      </c>
      <c r="EW682" s="1">
        <v>15000</v>
      </c>
      <c r="EX682" s="1">
        <v>0</v>
      </c>
      <c r="EY682" s="1">
        <v>0</v>
      </c>
      <c r="EZ682" s="1">
        <v>5000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10000</v>
      </c>
      <c r="FI682" s="1">
        <v>15000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f>SUMIF('[1]2026B and 2026F Details'!$AU:$AU,[1]GAE!$HZ682,'[1]2026B and 2026F Details'!DV:DV)</f>
        <v>0</v>
      </c>
      <c r="FS682" s="1">
        <f>SUMIF('[1]2026B and 2026F Details'!$AU:$AU,[1]GAE!$HZ682,'[1]2026B and 2026F Details'!DW:DW)</f>
        <v>0</v>
      </c>
      <c r="FT682" s="1">
        <f>SUMIF('[1]2026B and 2026F Details'!$AU:$AU,[1]GAE!$HZ682,'[1]2026B and 2026F Details'!DX:DX)</f>
        <v>0</v>
      </c>
      <c r="FU682" s="1">
        <f>SUMIF('[1]2026B and 2026F Details'!$AU:$AU,[1]GAE!$HZ682,'[1]2026B and 2026F Details'!DY:DY)</f>
        <v>0</v>
      </c>
      <c r="FV682" s="1">
        <f>SUMIF('[1]2026B and 2026F Details'!$AU:$AU,[1]GAE!$HZ682,'[1]2026B and 2026F Details'!DZ:DZ)</f>
        <v>0</v>
      </c>
      <c r="FW682" s="1">
        <f>SUMIF('[1]2026B and 2026F Details'!$AU:$AU,[1]GAE!$HZ682,'[1]2026B and 2026F Details'!EA:EA)</f>
        <v>0</v>
      </c>
      <c r="FX682" s="1">
        <f>SUMIF('[1]2026B and 2026F Details'!$AU:$AU,[1]GAE!$HZ682,'[1]2026B and 2026F Details'!EB:EB)</f>
        <v>0</v>
      </c>
      <c r="FY682" s="1">
        <f>SUMIF('[1]2026B and 2026F Details'!$AU:$AU,[1]GAE!$HZ682,'[1]2026B and 2026F Details'!EC:EC)</f>
        <v>0</v>
      </c>
      <c r="FZ682" s="1">
        <f>SUMIF('[1]2026B and 2026F Details'!$AU:$AU,[1]GAE!$HZ682,'[1]2026B and 2026F Details'!ED:ED)</f>
        <v>0</v>
      </c>
      <c r="GA682" s="1">
        <f>SUMIF('[1]2026B and 2026F Details'!$AU:$AU,[1]GAE!$HZ682,'[1]2026B and 2026F Details'!EE:EE)</f>
        <v>0</v>
      </c>
      <c r="GB682" s="1">
        <f>SUMIF('[1]2026B and 2026F Details'!$AU:$AU,[1]GAE!$HZ682,'[1]2026B and 2026F Details'!EF:EF)</f>
        <v>0</v>
      </c>
      <c r="GC682" s="1">
        <f>SUMIF('[1]2026B and 2026F Details'!$AU:$AU,[1]GAE!$HZ682,'[1]2026B and 2026F Details'!EG:EG)</f>
        <v>0</v>
      </c>
      <c r="GD682" t="s">
        <v>109</v>
      </c>
      <c r="GE682" t="s">
        <v>112</v>
      </c>
    </row>
    <row r="683" spans="1:187" x14ac:dyDescent="0.35">
      <c r="A683" t="s">
        <v>103</v>
      </c>
      <c r="B683" s="14" t="s">
        <v>158</v>
      </c>
      <c r="C683" s="6">
        <v>80313103</v>
      </c>
      <c r="D683" s="6">
        <v>61711101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1140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2650</v>
      </c>
      <c r="AO683" s="1">
        <v>0</v>
      </c>
      <c r="AP683" s="1">
        <v>0</v>
      </c>
      <c r="AQ683" s="1">
        <v>0</v>
      </c>
      <c r="AR683" s="1">
        <v>660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420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  <c r="EF683" s="1">
        <v>0</v>
      </c>
      <c r="EG683" s="1">
        <v>0</v>
      </c>
      <c r="EH683" s="1">
        <v>0</v>
      </c>
      <c r="EI683" s="1">
        <v>0</v>
      </c>
      <c r="EJ683" s="1">
        <v>0</v>
      </c>
      <c r="EK683" s="1">
        <v>0</v>
      </c>
      <c r="EL683" s="1">
        <v>0</v>
      </c>
      <c r="EM683" s="1">
        <v>0</v>
      </c>
      <c r="EN683" s="1">
        <v>0</v>
      </c>
      <c r="EO683" s="1">
        <v>0</v>
      </c>
      <c r="EP683" s="1">
        <v>0</v>
      </c>
      <c r="EQ683" s="4">
        <v>0</v>
      </c>
      <c r="ER683" s="1">
        <v>0</v>
      </c>
      <c r="ES683" s="35">
        <v>14000</v>
      </c>
      <c r="ET683" s="1">
        <v>10500</v>
      </c>
      <c r="EU683" s="1">
        <v>0</v>
      </c>
      <c r="EV683" s="1">
        <v>0</v>
      </c>
      <c r="EW683" s="1">
        <v>0</v>
      </c>
      <c r="EX683" s="1">
        <v>0</v>
      </c>
      <c r="EY683" s="1">
        <v>0</v>
      </c>
      <c r="EZ683" s="1">
        <v>0</v>
      </c>
      <c r="FA683" s="1">
        <v>0</v>
      </c>
      <c r="FB683" s="1">
        <v>0</v>
      </c>
      <c r="FC683" s="1">
        <v>3500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f>SUMIF('[1]2026B and 2026F Details'!$AU:$AU,[1]GAE!$HZ683,'[1]2026B and 2026F Details'!DV:DV)</f>
        <v>0</v>
      </c>
      <c r="FS683" s="1">
        <f>SUMIF('[1]2026B and 2026F Details'!$AU:$AU,[1]GAE!$HZ683,'[1]2026B and 2026F Details'!DW:DW)</f>
        <v>0</v>
      </c>
      <c r="FT683" s="1">
        <f>SUMIF('[1]2026B and 2026F Details'!$AU:$AU,[1]GAE!$HZ683,'[1]2026B and 2026F Details'!DX:DX)</f>
        <v>0</v>
      </c>
      <c r="FU683" s="1">
        <f>SUMIF('[1]2026B and 2026F Details'!$AU:$AU,[1]GAE!$HZ683,'[1]2026B and 2026F Details'!DY:DY)</f>
        <v>0</v>
      </c>
      <c r="FV683" s="1">
        <f>SUMIF('[1]2026B and 2026F Details'!$AU:$AU,[1]GAE!$HZ683,'[1]2026B and 2026F Details'!DZ:DZ)</f>
        <v>0</v>
      </c>
      <c r="FW683" s="1">
        <f>SUMIF('[1]2026B and 2026F Details'!$AU:$AU,[1]GAE!$HZ683,'[1]2026B and 2026F Details'!EA:EA)</f>
        <v>0</v>
      </c>
      <c r="FX683" s="1">
        <f>SUMIF('[1]2026B and 2026F Details'!$AU:$AU,[1]GAE!$HZ683,'[1]2026B and 2026F Details'!EB:EB)</f>
        <v>0</v>
      </c>
      <c r="FY683" s="1">
        <f>SUMIF('[1]2026B and 2026F Details'!$AU:$AU,[1]GAE!$HZ683,'[1]2026B and 2026F Details'!EC:EC)</f>
        <v>0</v>
      </c>
      <c r="FZ683" s="1">
        <f>SUMIF('[1]2026B and 2026F Details'!$AU:$AU,[1]GAE!$HZ683,'[1]2026B and 2026F Details'!ED:ED)</f>
        <v>0</v>
      </c>
      <c r="GA683" s="1">
        <f>SUMIF('[1]2026B and 2026F Details'!$AU:$AU,[1]GAE!$HZ683,'[1]2026B and 2026F Details'!EE:EE)</f>
        <v>0</v>
      </c>
      <c r="GB683" s="1">
        <f>SUMIF('[1]2026B and 2026F Details'!$AU:$AU,[1]GAE!$HZ683,'[1]2026B and 2026F Details'!EF:EF)</f>
        <v>0</v>
      </c>
      <c r="GC683" s="1">
        <f>SUMIF('[1]2026B and 2026F Details'!$AU:$AU,[1]GAE!$HZ683,'[1]2026B and 2026F Details'!EG:EG)</f>
        <v>0</v>
      </c>
      <c r="GD683" t="s">
        <v>109</v>
      </c>
      <c r="GE683" t="s">
        <v>112</v>
      </c>
    </row>
    <row r="684" spans="1:187" x14ac:dyDescent="0.35">
      <c r="A684" t="s">
        <v>103</v>
      </c>
      <c r="B684" s="14" t="s">
        <v>158</v>
      </c>
      <c r="C684" s="6">
        <v>80317101</v>
      </c>
      <c r="D684" s="6">
        <v>61711101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2000</v>
      </c>
      <c r="AB684" s="1">
        <v>15803.57</v>
      </c>
      <c r="AC684" s="1">
        <v>0</v>
      </c>
      <c r="AD684" s="1">
        <v>0</v>
      </c>
      <c r="AE684" s="1">
        <v>15178.57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2866.6700000000019</v>
      </c>
      <c r="AN684" s="1">
        <v>0</v>
      </c>
      <c r="AO684" s="1">
        <v>2765.94</v>
      </c>
      <c r="AP684" s="1">
        <v>2353.1</v>
      </c>
      <c r="AQ684" s="1">
        <v>1279.7600000000002</v>
      </c>
      <c r="AR684" s="1">
        <v>1279.7600000000002</v>
      </c>
      <c r="AS684" s="1">
        <v>10243.759999999998</v>
      </c>
      <c r="AT684" s="1">
        <v>1279.760000000002</v>
      </c>
      <c r="AU684" s="1">
        <v>1279.7599999999984</v>
      </c>
      <c r="AV684" s="1">
        <v>1279.7599999999984</v>
      </c>
      <c r="AW684" s="1">
        <v>1279.760000000002</v>
      </c>
      <c r="AX684" s="1">
        <v>1279.7799999999988</v>
      </c>
      <c r="AY684" s="1">
        <v>0</v>
      </c>
      <c r="AZ684" s="1">
        <v>0</v>
      </c>
      <c r="BA684" s="1">
        <v>333.33333333333331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X684" s="1">
        <v>333.33333333333331</v>
      </c>
      <c r="CY684" s="1">
        <v>333.33333333333331</v>
      </c>
      <c r="CZ684" s="1">
        <v>333.33333333333331</v>
      </c>
      <c r="DA684" s="1">
        <v>333.33333333333331</v>
      </c>
      <c r="DB684" s="1">
        <v>333.33333333333331</v>
      </c>
      <c r="DC684" s="1">
        <v>333.33333333333331</v>
      </c>
      <c r="DD684" s="1">
        <v>333.33333333333331</v>
      </c>
      <c r="DE684" s="1">
        <v>333.33333333333331</v>
      </c>
      <c r="DF684" s="1">
        <v>333.33333333333331</v>
      </c>
      <c r="DG684" s="1">
        <v>333.33333333333331</v>
      </c>
      <c r="DH684" s="1">
        <v>333.33333333333331</v>
      </c>
      <c r="DI684" s="1">
        <v>333.33333333333331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J684" s="1">
        <v>0</v>
      </c>
      <c r="EK684" s="1">
        <v>0</v>
      </c>
      <c r="EL684" s="1">
        <v>0</v>
      </c>
      <c r="EM684" s="1">
        <v>0</v>
      </c>
      <c r="EN684" s="1">
        <v>0</v>
      </c>
      <c r="EO684" s="1">
        <v>0</v>
      </c>
      <c r="EP684" s="1">
        <v>0</v>
      </c>
      <c r="EQ684" s="4">
        <v>0</v>
      </c>
      <c r="ER684" s="1">
        <v>0</v>
      </c>
      <c r="ES684" s="35">
        <v>0</v>
      </c>
      <c r="ET684" s="1">
        <v>0</v>
      </c>
      <c r="EU684" s="1">
        <v>0</v>
      </c>
      <c r="EV684" s="1">
        <v>0</v>
      </c>
      <c r="EW684" s="1">
        <v>0</v>
      </c>
      <c r="EX684" s="1">
        <v>0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f>SUMIF('[1]2026B and 2026F Details'!$AU:$AU,[1]GAE!$HZ684,'[1]2026B and 2026F Details'!DV:DV)</f>
        <v>0</v>
      </c>
      <c r="FS684" s="1">
        <f>SUMIF('[1]2026B and 2026F Details'!$AU:$AU,[1]GAE!$HZ684,'[1]2026B and 2026F Details'!DW:DW)</f>
        <v>0</v>
      </c>
      <c r="FT684" s="1">
        <f>SUMIF('[1]2026B and 2026F Details'!$AU:$AU,[1]GAE!$HZ684,'[1]2026B and 2026F Details'!DX:DX)</f>
        <v>0</v>
      </c>
      <c r="FU684" s="1">
        <f>SUMIF('[1]2026B and 2026F Details'!$AU:$AU,[1]GAE!$HZ684,'[1]2026B and 2026F Details'!DY:DY)</f>
        <v>0</v>
      </c>
      <c r="FV684" s="1">
        <f>SUMIF('[1]2026B and 2026F Details'!$AU:$AU,[1]GAE!$HZ684,'[1]2026B and 2026F Details'!DZ:DZ)</f>
        <v>0</v>
      </c>
      <c r="FW684" s="1">
        <f>SUMIF('[1]2026B and 2026F Details'!$AU:$AU,[1]GAE!$HZ684,'[1]2026B and 2026F Details'!EA:EA)</f>
        <v>0</v>
      </c>
      <c r="FX684" s="1">
        <f>SUMIF('[1]2026B and 2026F Details'!$AU:$AU,[1]GAE!$HZ684,'[1]2026B and 2026F Details'!EB:EB)</f>
        <v>0</v>
      </c>
      <c r="FY684" s="1">
        <f>SUMIF('[1]2026B and 2026F Details'!$AU:$AU,[1]GAE!$HZ684,'[1]2026B and 2026F Details'!EC:EC)</f>
        <v>0</v>
      </c>
      <c r="FZ684" s="1">
        <f>SUMIF('[1]2026B and 2026F Details'!$AU:$AU,[1]GAE!$HZ684,'[1]2026B and 2026F Details'!ED:ED)</f>
        <v>0</v>
      </c>
      <c r="GA684" s="1">
        <f>SUMIF('[1]2026B and 2026F Details'!$AU:$AU,[1]GAE!$HZ684,'[1]2026B and 2026F Details'!EE:EE)</f>
        <v>0</v>
      </c>
      <c r="GB684" s="1">
        <f>SUMIF('[1]2026B and 2026F Details'!$AU:$AU,[1]GAE!$HZ684,'[1]2026B and 2026F Details'!EF:EF)</f>
        <v>0</v>
      </c>
      <c r="GC684" s="1">
        <f>SUMIF('[1]2026B and 2026F Details'!$AU:$AU,[1]GAE!$HZ684,'[1]2026B and 2026F Details'!EG:EG)</f>
        <v>0</v>
      </c>
      <c r="GD684" t="s">
        <v>109</v>
      </c>
      <c r="GE684" t="s">
        <v>112</v>
      </c>
    </row>
    <row r="685" spans="1:187" x14ac:dyDescent="0.35">
      <c r="A685" t="s">
        <v>103</v>
      </c>
      <c r="B685" s="14" t="s">
        <v>158</v>
      </c>
      <c r="C685" s="6">
        <v>80319301</v>
      </c>
      <c r="D685" s="6">
        <v>61711101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>
        <v>47410.71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113660.71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0</v>
      </c>
      <c r="EL685" s="1">
        <v>0</v>
      </c>
      <c r="EM685" s="1">
        <v>0</v>
      </c>
      <c r="EN685" s="1">
        <v>0</v>
      </c>
      <c r="EO685" s="1">
        <v>0</v>
      </c>
      <c r="EP685" s="1">
        <v>0</v>
      </c>
      <c r="EQ685" s="4">
        <v>0</v>
      </c>
      <c r="ER685" s="1">
        <v>0</v>
      </c>
      <c r="ES685" s="35">
        <v>0</v>
      </c>
      <c r="ET685" s="1">
        <v>0</v>
      </c>
      <c r="EU685" s="1">
        <v>0</v>
      </c>
      <c r="EV685" s="1">
        <v>0</v>
      </c>
      <c r="EW685" s="1">
        <v>0</v>
      </c>
      <c r="EX685" s="1">
        <v>0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f>SUMIF('[1]2026B and 2026F Details'!$AU:$AU,[1]GAE!$HZ685,'[1]2026B and 2026F Details'!DV:DV)</f>
        <v>0</v>
      </c>
      <c r="FS685" s="1">
        <f>SUMIF('[1]2026B and 2026F Details'!$AU:$AU,[1]GAE!$HZ685,'[1]2026B and 2026F Details'!DW:DW)</f>
        <v>0</v>
      </c>
      <c r="FT685" s="1">
        <f>SUMIF('[1]2026B and 2026F Details'!$AU:$AU,[1]GAE!$HZ685,'[1]2026B and 2026F Details'!DX:DX)</f>
        <v>0</v>
      </c>
      <c r="FU685" s="1">
        <f>SUMIF('[1]2026B and 2026F Details'!$AU:$AU,[1]GAE!$HZ685,'[1]2026B and 2026F Details'!DY:DY)</f>
        <v>0</v>
      </c>
      <c r="FV685" s="1">
        <f>SUMIF('[1]2026B and 2026F Details'!$AU:$AU,[1]GAE!$HZ685,'[1]2026B and 2026F Details'!DZ:DZ)</f>
        <v>0</v>
      </c>
      <c r="FW685" s="1">
        <f>SUMIF('[1]2026B and 2026F Details'!$AU:$AU,[1]GAE!$HZ685,'[1]2026B and 2026F Details'!EA:EA)</f>
        <v>0</v>
      </c>
      <c r="FX685" s="1">
        <f>SUMIF('[1]2026B and 2026F Details'!$AU:$AU,[1]GAE!$HZ685,'[1]2026B and 2026F Details'!EB:EB)</f>
        <v>0</v>
      </c>
      <c r="FY685" s="1">
        <f>SUMIF('[1]2026B and 2026F Details'!$AU:$AU,[1]GAE!$HZ685,'[1]2026B and 2026F Details'!EC:EC)</f>
        <v>0</v>
      </c>
      <c r="FZ685" s="1">
        <f>SUMIF('[1]2026B and 2026F Details'!$AU:$AU,[1]GAE!$HZ685,'[1]2026B and 2026F Details'!ED:ED)</f>
        <v>0</v>
      </c>
      <c r="GA685" s="1">
        <f>SUMIF('[1]2026B and 2026F Details'!$AU:$AU,[1]GAE!$HZ685,'[1]2026B and 2026F Details'!EE:EE)</f>
        <v>0</v>
      </c>
      <c r="GB685" s="1">
        <f>SUMIF('[1]2026B and 2026F Details'!$AU:$AU,[1]GAE!$HZ685,'[1]2026B and 2026F Details'!EF:EF)</f>
        <v>0</v>
      </c>
      <c r="GC685" s="1">
        <f>SUMIF('[1]2026B and 2026F Details'!$AU:$AU,[1]GAE!$HZ685,'[1]2026B and 2026F Details'!EG:EG)</f>
        <v>0</v>
      </c>
      <c r="GD685" t="s">
        <v>109</v>
      </c>
      <c r="GE685" t="s">
        <v>112</v>
      </c>
    </row>
    <row r="686" spans="1:187" x14ac:dyDescent="0.35">
      <c r="A686" t="s">
        <v>103</v>
      </c>
      <c r="B686" s="14" t="s">
        <v>158</v>
      </c>
      <c r="C686" s="6">
        <v>81133103</v>
      </c>
      <c r="D686" s="6">
        <v>61711101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>
        <v>0</v>
      </c>
      <c r="R686" s="1">
        <v>0</v>
      </c>
      <c r="S686" s="1">
        <v>300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200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30000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X686" s="1">
        <v>0</v>
      </c>
      <c r="CY686" s="1">
        <v>10000</v>
      </c>
      <c r="CZ686" s="1">
        <v>33000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J686" s="1">
        <v>0</v>
      </c>
      <c r="EK686" s="1">
        <v>0</v>
      </c>
      <c r="EL686" s="1">
        <v>0</v>
      </c>
      <c r="EM686" s="1">
        <v>0</v>
      </c>
      <c r="EN686" s="1">
        <v>0</v>
      </c>
      <c r="EO686" s="1">
        <v>0</v>
      </c>
      <c r="EP686" s="1">
        <v>0</v>
      </c>
      <c r="EQ686" s="4">
        <v>0</v>
      </c>
      <c r="ER686" s="1">
        <v>0</v>
      </c>
      <c r="ES686" s="35">
        <v>0</v>
      </c>
      <c r="ET686" s="1">
        <v>0</v>
      </c>
      <c r="EU686" s="1">
        <v>0</v>
      </c>
      <c r="EV686" s="1">
        <v>0</v>
      </c>
      <c r="EW686" s="1">
        <v>0</v>
      </c>
      <c r="EX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f>SUMIF('[1]2026B and 2026F Details'!$AU:$AU,[1]GAE!$HZ686,'[1]2026B and 2026F Details'!DV:DV)</f>
        <v>0</v>
      </c>
      <c r="FS686" s="1">
        <f>SUMIF('[1]2026B and 2026F Details'!$AU:$AU,[1]GAE!$HZ686,'[1]2026B and 2026F Details'!DW:DW)</f>
        <v>0</v>
      </c>
      <c r="FT686" s="1">
        <f>SUMIF('[1]2026B and 2026F Details'!$AU:$AU,[1]GAE!$HZ686,'[1]2026B and 2026F Details'!DX:DX)</f>
        <v>0</v>
      </c>
      <c r="FU686" s="1">
        <f>SUMIF('[1]2026B and 2026F Details'!$AU:$AU,[1]GAE!$HZ686,'[1]2026B and 2026F Details'!DY:DY)</f>
        <v>0</v>
      </c>
      <c r="FV686" s="1">
        <f>SUMIF('[1]2026B and 2026F Details'!$AU:$AU,[1]GAE!$HZ686,'[1]2026B and 2026F Details'!DZ:DZ)</f>
        <v>0</v>
      </c>
      <c r="FW686" s="1">
        <f>SUMIF('[1]2026B and 2026F Details'!$AU:$AU,[1]GAE!$HZ686,'[1]2026B and 2026F Details'!EA:EA)</f>
        <v>0</v>
      </c>
      <c r="FX686" s="1">
        <f>SUMIF('[1]2026B and 2026F Details'!$AU:$AU,[1]GAE!$HZ686,'[1]2026B and 2026F Details'!EB:EB)</f>
        <v>0</v>
      </c>
      <c r="FY686" s="1">
        <f>SUMIF('[1]2026B and 2026F Details'!$AU:$AU,[1]GAE!$HZ686,'[1]2026B and 2026F Details'!EC:EC)</f>
        <v>0</v>
      </c>
      <c r="FZ686" s="1">
        <f>SUMIF('[1]2026B and 2026F Details'!$AU:$AU,[1]GAE!$HZ686,'[1]2026B and 2026F Details'!ED:ED)</f>
        <v>0</v>
      </c>
      <c r="GA686" s="1">
        <f>SUMIF('[1]2026B and 2026F Details'!$AU:$AU,[1]GAE!$HZ686,'[1]2026B and 2026F Details'!EE:EE)</f>
        <v>0</v>
      </c>
      <c r="GB686" s="1">
        <f>SUMIF('[1]2026B and 2026F Details'!$AU:$AU,[1]GAE!$HZ686,'[1]2026B and 2026F Details'!EF:EF)</f>
        <v>0</v>
      </c>
      <c r="GC686" s="1">
        <f>SUMIF('[1]2026B and 2026F Details'!$AU:$AU,[1]GAE!$HZ686,'[1]2026B and 2026F Details'!EG:EG)</f>
        <v>0</v>
      </c>
      <c r="GD686" t="s">
        <v>109</v>
      </c>
      <c r="GE686" t="s">
        <v>112</v>
      </c>
    </row>
    <row r="687" spans="1:187" x14ac:dyDescent="0.35">
      <c r="A687" t="s">
        <v>103</v>
      </c>
      <c r="B687" s="14" t="s">
        <v>158</v>
      </c>
      <c r="C687" s="6">
        <v>90123101</v>
      </c>
      <c r="D687" s="6">
        <v>61711101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>
        <v>0</v>
      </c>
      <c r="R687" s="1">
        <v>5351.08</v>
      </c>
      <c r="S687" s="1">
        <v>1187.5</v>
      </c>
      <c r="T687" s="1">
        <v>1187.5</v>
      </c>
      <c r="U687" s="1">
        <v>1187.5</v>
      </c>
      <c r="V687" s="1">
        <v>1187.5</v>
      </c>
      <c r="W687" s="1">
        <v>1187.5</v>
      </c>
      <c r="X687" s="1">
        <v>1187.5</v>
      </c>
      <c r="Y687" s="1">
        <v>1187.5</v>
      </c>
      <c r="Z687" s="1">
        <v>1187.5</v>
      </c>
      <c r="AA687" s="1">
        <v>1187.5</v>
      </c>
      <c r="AB687" s="1">
        <v>9987.5000000000018</v>
      </c>
      <c r="AC687" s="1">
        <v>1726.94</v>
      </c>
      <c r="AD687" s="1">
        <v>2476.94</v>
      </c>
      <c r="AE687" s="1">
        <v>3215.04</v>
      </c>
      <c r="AF687" s="1">
        <v>3215.0399999999991</v>
      </c>
      <c r="AG687" s="1">
        <v>3215.0400000000009</v>
      </c>
      <c r="AH687" s="1">
        <v>3215.0400000000009</v>
      </c>
      <c r="AI687" s="1">
        <v>3215.0400000000009</v>
      </c>
      <c r="AJ687" s="1">
        <v>3215.0399999999972</v>
      </c>
      <c r="AK687" s="1">
        <v>3215.0400000000009</v>
      </c>
      <c r="AL687" s="1">
        <v>3215.0400000000009</v>
      </c>
      <c r="AM687" s="1">
        <v>3215.0399999999972</v>
      </c>
      <c r="AN687" s="1">
        <v>3214.9700000000012</v>
      </c>
      <c r="AO687" s="1">
        <v>2548.34</v>
      </c>
      <c r="AP687" s="1">
        <v>2548.3099999999995</v>
      </c>
      <c r="AQ687" s="1">
        <v>7660.27</v>
      </c>
      <c r="AR687" s="1">
        <v>1060.2700000000004</v>
      </c>
      <c r="AS687" s="1">
        <v>5524.5699999999979</v>
      </c>
      <c r="AT687" s="1">
        <v>2548.3600000000006</v>
      </c>
      <c r="AU687" s="1">
        <v>2548.3600000000006</v>
      </c>
      <c r="AV687" s="1">
        <v>2548.3600000000006</v>
      </c>
      <c r="AW687" s="1">
        <v>2548.3600000000006</v>
      </c>
      <c r="AX687" s="1">
        <v>2548.3600000000006</v>
      </c>
      <c r="AY687" s="1">
        <v>2548.3599999999969</v>
      </c>
      <c r="AZ687" s="1">
        <v>3441.2300000000032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6090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70000</v>
      </c>
      <c r="CA687" s="1">
        <v>0</v>
      </c>
      <c r="CB687" s="1">
        <v>1490</v>
      </c>
      <c r="CC687" s="1">
        <v>20000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19000</v>
      </c>
      <c r="CM687" s="1">
        <v>0</v>
      </c>
      <c r="CN687" s="1">
        <v>20000</v>
      </c>
      <c r="CO687" s="1">
        <v>0</v>
      </c>
      <c r="CP687" s="1">
        <v>0</v>
      </c>
      <c r="CQ687" s="1">
        <v>400</v>
      </c>
      <c r="CR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6090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</v>
      </c>
      <c r="EN687" s="1">
        <v>0</v>
      </c>
      <c r="EO687" s="1">
        <v>0</v>
      </c>
      <c r="EP687" s="1">
        <v>0</v>
      </c>
      <c r="EQ687" s="4">
        <v>0</v>
      </c>
      <c r="ER687" s="1">
        <v>0</v>
      </c>
      <c r="ES687" s="35">
        <v>0</v>
      </c>
      <c r="ET687" s="1">
        <v>0</v>
      </c>
      <c r="EU687" s="1">
        <v>0</v>
      </c>
      <c r="EV687" s="1">
        <v>0</v>
      </c>
      <c r="EW687" s="1">
        <v>0</v>
      </c>
      <c r="EX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124500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f>SUMIF('[1]2026B and 2026F Details'!$AU:$AU,[1]GAE!$HZ687,'[1]2026B and 2026F Details'!DV:DV)</f>
        <v>0</v>
      </c>
      <c r="FS687" s="1">
        <f>SUMIF('[1]2026B and 2026F Details'!$AU:$AU,[1]GAE!$HZ687,'[1]2026B and 2026F Details'!DW:DW)</f>
        <v>0</v>
      </c>
      <c r="FT687" s="1">
        <f>SUMIF('[1]2026B and 2026F Details'!$AU:$AU,[1]GAE!$HZ687,'[1]2026B and 2026F Details'!DX:DX)</f>
        <v>0</v>
      </c>
      <c r="FU687" s="1">
        <f>SUMIF('[1]2026B and 2026F Details'!$AU:$AU,[1]GAE!$HZ687,'[1]2026B and 2026F Details'!DY:DY)</f>
        <v>0</v>
      </c>
      <c r="FV687" s="1">
        <f>SUMIF('[1]2026B and 2026F Details'!$AU:$AU,[1]GAE!$HZ687,'[1]2026B and 2026F Details'!DZ:DZ)</f>
        <v>0</v>
      </c>
      <c r="FW687" s="1">
        <f>SUMIF('[1]2026B and 2026F Details'!$AU:$AU,[1]GAE!$HZ687,'[1]2026B and 2026F Details'!EA:EA)</f>
        <v>0</v>
      </c>
      <c r="FX687" s="1">
        <f>SUMIF('[1]2026B and 2026F Details'!$AU:$AU,[1]GAE!$HZ687,'[1]2026B and 2026F Details'!EB:EB)</f>
        <v>0</v>
      </c>
      <c r="FY687" s="1">
        <f>SUMIF('[1]2026B and 2026F Details'!$AU:$AU,[1]GAE!$HZ687,'[1]2026B and 2026F Details'!EC:EC)</f>
        <v>0</v>
      </c>
      <c r="FZ687" s="1">
        <f>SUMIF('[1]2026B and 2026F Details'!$AU:$AU,[1]GAE!$HZ687,'[1]2026B and 2026F Details'!ED:ED)</f>
        <v>0</v>
      </c>
      <c r="GA687" s="1">
        <f>SUMIF('[1]2026B and 2026F Details'!$AU:$AU,[1]GAE!$HZ687,'[1]2026B and 2026F Details'!EE:EE)</f>
        <v>0</v>
      </c>
      <c r="GB687" s="1">
        <f>SUMIF('[1]2026B and 2026F Details'!$AU:$AU,[1]GAE!$HZ687,'[1]2026B and 2026F Details'!EF:EF)</f>
        <v>0</v>
      </c>
      <c r="GC687" s="1">
        <f>SUMIF('[1]2026B and 2026F Details'!$AU:$AU,[1]GAE!$HZ687,'[1]2026B and 2026F Details'!EG:EG)</f>
        <v>0</v>
      </c>
      <c r="GD687" t="s">
        <v>109</v>
      </c>
      <c r="GE687" t="s">
        <v>112</v>
      </c>
    </row>
    <row r="688" spans="1:187" x14ac:dyDescent="0.35">
      <c r="A688" t="s">
        <v>103</v>
      </c>
      <c r="B688" s="14" t="s">
        <v>158</v>
      </c>
      <c r="C688" s="6">
        <v>81123101</v>
      </c>
      <c r="D688" s="6">
        <v>52952101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EH688" s="1">
        <f>[1]!ConsoGAE2[[#This Row],[2024A-01]]</f>
        <v>0</v>
      </c>
      <c r="EI688" s="1">
        <f>[1]!ConsoGAE2[[#This Row],[2024A-01]]</f>
        <v>0</v>
      </c>
      <c r="EJ688" s="1">
        <f>[1]!ConsoGAE2[[#This Row],[2024A-01]]</f>
        <v>0</v>
      </c>
      <c r="EK688" s="1">
        <f>[1]!ConsoGAE2[[#This Row],[2024A-01]]</f>
        <v>0</v>
      </c>
      <c r="EL688" s="1">
        <f>[1]!ConsoGAE2[[#This Row],[2024A-01]]</f>
        <v>0</v>
      </c>
      <c r="EM688" s="1">
        <f>[1]!ConsoGAE2[[#This Row],[2024A-01]]</f>
        <v>0</v>
      </c>
      <c r="EN688" s="1">
        <f>[1]!ConsoGAE2[[#This Row],[2024A-01]]</f>
        <v>0</v>
      </c>
      <c r="EO688" s="1">
        <f>[1]!ConsoGAE2[[#This Row],[2024A-01]]</f>
        <v>0</v>
      </c>
      <c r="EQ688" s="4"/>
      <c r="ES688" s="35"/>
      <c r="FF688" s="1">
        <v>30000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f>SUMIF('[1]2026B and 2026F Details'!$AU:$AU,[1]GAE!$HZ688,'[1]2026B and 2026F Details'!DV:DV)</f>
        <v>0</v>
      </c>
      <c r="FS688" s="1">
        <f>SUMIF('[1]2026B and 2026F Details'!$AU:$AU,[1]GAE!$HZ688,'[1]2026B and 2026F Details'!DW:DW)</f>
        <v>0</v>
      </c>
      <c r="FT688" s="1">
        <f>SUMIF('[1]2026B and 2026F Details'!$AU:$AU,[1]GAE!$HZ688,'[1]2026B and 2026F Details'!DX:DX)</f>
        <v>0</v>
      </c>
      <c r="FU688" s="1">
        <f>SUMIF('[1]2026B and 2026F Details'!$AU:$AU,[1]GAE!$HZ688,'[1]2026B and 2026F Details'!DY:DY)</f>
        <v>0</v>
      </c>
      <c r="FV688" s="1">
        <f>SUMIF('[1]2026B and 2026F Details'!$AU:$AU,[1]GAE!$HZ688,'[1]2026B and 2026F Details'!DZ:DZ)</f>
        <v>0</v>
      </c>
      <c r="FW688" s="1">
        <f>SUMIF('[1]2026B and 2026F Details'!$AU:$AU,[1]GAE!$HZ688,'[1]2026B and 2026F Details'!EA:EA)</f>
        <v>0</v>
      </c>
      <c r="FX688" s="1">
        <f>SUMIF('[1]2026B and 2026F Details'!$AU:$AU,[1]GAE!$HZ688,'[1]2026B and 2026F Details'!EB:EB)</f>
        <v>0</v>
      </c>
      <c r="FY688" s="1">
        <f>SUMIF('[1]2026B and 2026F Details'!$AU:$AU,[1]GAE!$HZ688,'[1]2026B and 2026F Details'!EC:EC)</f>
        <v>0</v>
      </c>
      <c r="FZ688" s="1">
        <f>SUMIF('[1]2026B and 2026F Details'!$AU:$AU,[1]GAE!$HZ688,'[1]2026B and 2026F Details'!ED:ED)</f>
        <v>0</v>
      </c>
      <c r="GA688" s="1">
        <f>SUMIF('[1]2026B and 2026F Details'!$AU:$AU,[1]GAE!$HZ688,'[1]2026B and 2026F Details'!EE:EE)</f>
        <v>0</v>
      </c>
      <c r="GB688" s="1">
        <f>SUMIF('[1]2026B and 2026F Details'!$AU:$AU,[1]GAE!$HZ688,'[1]2026B and 2026F Details'!EF:EF)</f>
        <v>0</v>
      </c>
      <c r="GC688" s="1">
        <f>SUMIF('[1]2026B and 2026F Details'!$AU:$AU,[1]GAE!$HZ688,'[1]2026B and 2026F Details'!EG:EG)</f>
        <v>0</v>
      </c>
      <c r="GD688" t="s">
        <v>109</v>
      </c>
      <c r="GE688" t="s">
        <v>112</v>
      </c>
    </row>
    <row r="689" spans="1:187" x14ac:dyDescent="0.35">
      <c r="A689" t="s">
        <v>103</v>
      </c>
      <c r="B689" s="14" t="s">
        <v>158</v>
      </c>
      <c r="C689" s="6">
        <v>80319201</v>
      </c>
      <c r="D689" s="6">
        <v>61711101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32738.27</v>
      </c>
      <c r="X689" s="1">
        <v>30830.359999999997</v>
      </c>
      <c r="Y689" s="1">
        <v>0</v>
      </c>
      <c r="Z689" s="1">
        <v>-2083.3099999999977</v>
      </c>
      <c r="AA689" s="1">
        <v>4000</v>
      </c>
      <c r="AB689" s="1">
        <v>2806.2000000000044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0</v>
      </c>
      <c r="EM689" s="1">
        <v>0</v>
      </c>
      <c r="EN689" s="1">
        <v>0</v>
      </c>
      <c r="EO689" s="1">
        <v>0</v>
      </c>
      <c r="EP689" s="1">
        <v>0</v>
      </c>
      <c r="EQ689" s="4">
        <v>0</v>
      </c>
      <c r="ER689" s="1">
        <v>0</v>
      </c>
      <c r="ES689" s="35">
        <v>0</v>
      </c>
      <c r="ET689" s="1">
        <v>0</v>
      </c>
      <c r="EU689" s="1">
        <v>0</v>
      </c>
      <c r="EV689" s="1">
        <v>0</v>
      </c>
      <c r="EW689" s="1">
        <v>0</v>
      </c>
      <c r="EX689" s="1">
        <v>0</v>
      </c>
      <c r="EY689" s="1">
        <v>0</v>
      </c>
      <c r="EZ689" s="1">
        <v>0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f>SUMIF('[1]2026B and 2026F Details'!$AU:$AU,[1]GAE!$HZ689,'[1]2026B and 2026F Details'!DV:DV)</f>
        <v>0</v>
      </c>
      <c r="FS689" s="1">
        <f>SUMIF('[1]2026B and 2026F Details'!$AU:$AU,[1]GAE!$HZ689,'[1]2026B and 2026F Details'!DW:DW)</f>
        <v>0</v>
      </c>
      <c r="FT689" s="1">
        <f>SUMIF('[1]2026B and 2026F Details'!$AU:$AU,[1]GAE!$HZ689,'[1]2026B and 2026F Details'!DX:DX)</f>
        <v>0</v>
      </c>
      <c r="FU689" s="1">
        <f>SUMIF('[1]2026B and 2026F Details'!$AU:$AU,[1]GAE!$HZ689,'[1]2026B and 2026F Details'!DY:DY)</f>
        <v>0</v>
      </c>
      <c r="FV689" s="1">
        <f>SUMIF('[1]2026B and 2026F Details'!$AU:$AU,[1]GAE!$HZ689,'[1]2026B and 2026F Details'!DZ:DZ)</f>
        <v>0</v>
      </c>
      <c r="FW689" s="1">
        <f>SUMIF('[1]2026B and 2026F Details'!$AU:$AU,[1]GAE!$HZ689,'[1]2026B and 2026F Details'!EA:EA)</f>
        <v>0</v>
      </c>
      <c r="FX689" s="1">
        <f>SUMIF('[1]2026B and 2026F Details'!$AU:$AU,[1]GAE!$HZ689,'[1]2026B and 2026F Details'!EB:EB)</f>
        <v>0</v>
      </c>
      <c r="FY689" s="1">
        <f>SUMIF('[1]2026B and 2026F Details'!$AU:$AU,[1]GAE!$HZ689,'[1]2026B and 2026F Details'!EC:EC)</f>
        <v>0</v>
      </c>
      <c r="FZ689" s="1">
        <f>SUMIF('[1]2026B and 2026F Details'!$AU:$AU,[1]GAE!$HZ689,'[1]2026B and 2026F Details'!ED:ED)</f>
        <v>0</v>
      </c>
      <c r="GA689" s="1">
        <f>SUMIF('[1]2026B and 2026F Details'!$AU:$AU,[1]GAE!$HZ689,'[1]2026B and 2026F Details'!EE:EE)</f>
        <v>0</v>
      </c>
      <c r="GB689" s="1">
        <f>SUMIF('[1]2026B and 2026F Details'!$AU:$AU,[1]GAE!$HZ689,'[1]2026B and 2026F Details'!EF:EF)</f>
        <v>0</v>
      </c>
      <c r="GC689" s="1">
        <f>SUMIF('[1]2026B and 2026F Details'!$AU:$AU,[1]GAE!$HZ689,'[1]2026B and 2026F Details'!EG:EG)</f>
        <v>0</v>
      </c>
      <c r="GD689" t="s">
        <v>109</v>
      </c>
      <c r="GE689" t="s">
        <v>112</v>
      </c>
    </row>
    <row r="690" spans="1:187" x14ac:dyDescent="0.35">
      <c r="A690" t="s">
        <v>103</v>
      </c>
      <c r="B690" s="14" t="s">
        <v>158</v>
      </c>
      <c r="C690" s="6">
        <v>80319203</v>
      </c>
      <c r="D690" s="6">
        <v>61711101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20833.32</v>
      </c>
      <c r="X690" s="1">
        <v>7066.4200000000019</v>
      </c>
      <c r="Y690" s="1">
        <v>0</v>
      </c>
      <c r="Z690" s="1">
        <v>3570.1799999999967</v>
      </c>
      <c r="AA690" s="1">
        <v>2000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128392.86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0</v>
      </c>
      <c r="EM690" s="1">
        <v>0</v>
      </c>
      <c r="EN690" s="1">
        <v>0</v>
      </c>
      <c r="EO690" s="1">
        <v>0</v>
      </c>
      <c r="EP690" s="1">
        <v>0</v>
      </c>
      <c r="EQ690" s="4">
        <v>0</v>
      </c>
      <c r="ER690" s="1">
        <v>0</v>
      </c>
      <c r="ES690" s="35">
        <v>0</v>
      </c>
      <c r="ET690" s="1">
        <v>0</v>
      </c>
      <c r="EU690" s="1">
        <v>0</v>
      </c>
      <c r="EV690" s="1">
        <v>0</v>
      </c>
      <c r="EW690" s="1">
        <v>0</v>
      </c>
      <c r="EX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f>SUMIF('[1]2026B and 2026F Details'!$AU:$AU,[1]GAE!$HZ690,'[1]2026B and 2026F Details'!DV:DV)</f>
        <v>0</v>
      </c>
      <c r="FS690" s="1">
        <f>SUMIF('[1]2026B and 2026F Details'!$AU:$AU,[1]GAE!$HZ690,'[1]2026B and 2026F Details'!DW:DW)</f>
        <v>0</v>
      </c>
      <c r="FT690" s="1">
        <f>SUMIF('[1]2026B and 2026F Details'!$AU:$AU,[1]GAE!$HZ690,'[1]2026B and 2026F Details'!DX:DX)</f>
        <v>0</v>
      </c>
      <c r="FU690" s="1">
        <f>SUMIF('[1]2026B and 2026F Details'!$AU:$AU,[1]GAE!$HZ690,'[1]2026B and 2026F Details'!DY:DY)</f>
        <v>0</v>
      </c>
      <c r="FV690" s="1">
        <f>SUMIF('[1]2026B and 2026F Details'!$AU:$AU,[1]GAE!$HZ690,'[1]2026B and 2026F Details'!DZ:DZ)</f>
        <v>0</v>
      </c>
      <c r="FW690" s="1">
        <f>SUMIF('[1]2026B and 2026F Details'!$AU:$AU,[1]GAE!$HZ690,'[1]2026B and 2026F Details'!EA:EA)</f>
        <v>0</v>
      </c>
      <c r="FX690" s="1">
        <f>SUMIF('[1]2026B and 2026F Details'!$AU:$AU,[1]GAE!$HZ690,'[1]2026B and 2026F Details'!EB:EB)</f>
        <v>0</v>
      </c>
      <c r="FY690" s="1">
        <f>SUMIF('[1]2026B and 2026F Details'!$AU:$AU,[1]GAE!$HZ690,'[1]2026B and 2026F Details'!EC:EC)</f>
        <v>0</v>
      </c>
      <c r="FZ690" s="1">
        <f>SUMIF('[1]2026B and 2026F Details'!$AU:$AU,[1]GAE!$HZ690,'[1]2026B and 2026F Details'!ED:ED)</f>
        <v>0</v>
      </c>
      <c r="GA690" s="1">
        <f>SUMIF('[1]2026B and 2026F Details'!$AU:$AU,[1]GAE!$HZ690,'[1]2026B and 2026F Details'!EE:EE)</f>
        <v>0</v>
      </c>
      <c r="GB690" s="1">
        <f>SUMIF('[1]2026B and 2026F Details'!$AU:$AU,[1]GAE!$HZ690,'[1]2026B and 2026F Details'!EF:EF)</f>
        <v>0</v>
      </c>
      <c r="GC690" s="1">
        <f>SUMIF('[1]2026B and 2026F Details'!$AU:$AU,[1]GAE!$HZ690,'[1]2026B and 2026F Details'!EG:EG)</f>
        <v>0</v>
      </c>
      <c r="GD690" t="s">
        <v>109</v>
      </c>
      <c r="GE690" t="s">
        <v>112</v>
      </c>
    </row>
    <row r="691" spans="1:187" x14ac:dyDescent="0.35">
      <c r="A691" t="s">
        <v>103</v>
      </c>
      <c r="B691" s="14" t="s">
        <v>158</v>
      </c>
      <c r="C691" s="6">
        <v>90111204</v>
      </c>
      <c r="D691" s="6">
        <v>61711101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10416.69</v>
      </c>
      <c r="X691" s="1">
        <v>1488.1000000000004</v>
      </c>
      <c r="Y691" s="1">
        <v>1488.0999999999985</v>
      </c>
      <c r="Z691" s="1">
        <v>1488.1000000000004</v>
      </c>
      <c r="AA691" s="1">
        <v>1488.1000000000004</v>
      </c>
      <c r="AB691" s="1">
        <v>1488.0999999999985</v>
      </c>
      <c r="AC691" s="1">
        <v>0</v>
      </c>
      <c r="AD691" s="1">
        <v>0</v>
      </c>
      <c r="AE691" s="1">
        <v>4464.3</v>
      </c>
      <c r="AF691" s="1">
        <v>1488.0999999999995</v>
      </c>
      <c r="AG691" s="1">
        <v>1488.1000000000004</v>
      </c>
      <c r="AH691" s="1">
        <v>1488.1000000000004</v>
      </c>
      <c r="AI691" s="1">
        <v>1488.1000000000004</v>
      </c>
      <c r="AJ691" s="1">
        <v>1488.0999999999985</v>
      </c>
      <c r="AK691" s="1">
        <v>1488.1000000000004</v>
      </c>
      <c r="AL691" s="1">
        <v>1488.1000000000004</v>
      </c>
      <c r="AM691" s="1">
        <v>1488.1000000000004</v>
      </c>
      <c r="AN691" s="1">
        <v>1488.0399999999991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22000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17857.14</v>
      </c>
      <c r="BJ691" s="1">
        <v>1920</v>
      </c>
      <c r="BK691" s="1">
        <v>0</v>
      </c>
      <c r="BL691" s="1">
        <v>0</v>
      </c>
      <c r="BM691" s="1">
        <v>0</v>
      </c>
      <c r="BN691" s="1">
        <v>20089.29</v>
      </c>
      <c r="BO691" s="1">
        <v>0</v>
      </c>
      <c r="BP691" s="1">
        <v>240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20089.29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20089.29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X691" s="1">
        <v>22000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17857.14</v>
      </c>
      <c r="DR691" s="1">
        <v>1920</v>
      </c>
      <c r="DS691" s="1">
        <v>0</v>
      </c>
      <c r="DT691" s="1">
        <v>0</v>
      </c>
      <c r="DU691" s="1">
        <v>0</v>
      </c>
      <c r="DV691" s="1">
        <v>20089.29</v>
      </c>
      <c r="DW691" s="1">
        <v>0</v>
      </c>
      <c r="DX691" s="1">
        <v>240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0</v>
      </c>
      <c r="EH691" s="1">
        <v>20089.29</v>
      </c>
      <c r="EI691" s="1">
        <v>0</v>
      </c>
      <c r="EJ691" s="1">
        <v>240</v>
      </c>
      <c r="EK691" s="1">
        <v>0</v>
      </c>
      <c r="EL691" s="1">
        <v>0</v>
      </c>
      <c r="EM691" s="1">
        <v>0</v>
      </c>
      <c r="EN691" s="1">
        <v>0</v>
      </c>
      <c r="EO691" s="1">
        <v>0</v>
      </c>
      <c r="EP691" s="1">
        <v>0</v>
      </c>
      <c r="EQ691" s="4">
        <v>0</v>
      </c>
      <c r="ER691" s="1">
        <v>0</v>
      </c>
      <c r="ES691" s="35"/>
      <c r="ET691" s="1">
        <v>0</v>
      </c>
      <c r="EU691" s="1">
        <v>0</v>
      </c>
      <c r="EV691" s="1">
        <v>0</v>
      </c>
      <c r="EW691" s="1">
        <v>0</v>
      </c>
      <c r="EX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22500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f>SUMIF('[1]2026B and 2026F Details'!$AU:$AU,[1]GAE!$HZ691,'[1]2026B and 2026F Details'!DV:DV)</f>
        <v>0</v>
      </c>
      <c r="FS691" s="1">
        <f>SUMIF('[1]2026B and 2026F Details'!$AU:$AU,[1]GAE!$HZ691,'[1]2026B and 2026F Details'!DW:DW)</f>
        <v>0</v>
      </c>
      <c r="FT691" s="1">
        <f>SUMIF('[1]2026B and 2026F Details'!$AU:$AU,[1]GAE!$HZ691,'[1]2026B and 2026F Details'!DX:DX)</f>
        <v>0</v>
      </c>
      <c r="FU691" s="1">
        <f>SUMIF('[1]2026B and 2026F Details'!$AU:$AU,[1]GAE!$HZ691,'[1]2026B and 2026F Details'!DY:DY)</f>
        <v>0</v>
      </c>
      <c r="FV691" s="1">
        <f>SUMIF('[1]2026B and 2026F Details'!$AU:$AU,[1]GAE!$HZ691,'[1]2026B and 2026F Details'!DZ:DZ)</f>
        <v>0</v>
      </c>
      <c r="FW691" s="1">
        <f>SUMIF('[1]2026B and 2026F Details'!$AU:$AU,[1]GAE!$HZ691,'[1]2026B and 2026F Details'!EA:EA)</f>
        <v>0</v>
      </c>
      <c r="FX691" s="1">
        <f>SUMIF('[1]2026B and 2026F Details'!$AU:$AU,[1]GAE!$HZ691,'[1]2026B and 2026F Details'!EB:EB)</f>
        <v>0</v>
      </c>
      <c r="FY691" s="1">
        <f>SUMIF('[1]2026B and 2026F Details'!$AU:$AU,[1]GAE!$HZ691,'[1]2026B and 2026F Details'!EC:EC)</f>
        <v>0</v>
      </c>
      <c r="FZ691" s="1">
        <f>SUMIF('[1]2026B and 2026F Details'!$AU:$AU,[1]GAE!$HZ691,'[1]2026B and 2026F Details'!ED:ED)</f>
        <v>0</v>
      </c>
      <c r="GA691" s="1">
        <f>SUMIF('[1]2026B and 2026F Details'!$AU:$AU,[1]GAE!$HZ691,'[1]2026B and 2026F Details'!EE:EE)</f>
        <v>0</v>
      </c>
      <c r="GB691" s="1">
        <f>SUMIF('[1]2026B and 2026F Details'!$AU:$AU,[1]GAE!$HZ691,'[1]2026B and 2026F Details'!EF:EF)</f>
        <v>0</v>
      </c>
      <c r="GC691" s="1">
        <f>SUMIF('[1]2026B and 2026F Details'!$AU:$AU,[1]GAE!$HZ691,'[1]2026B and 2026F Details'!EG:EG)</f>
        <v>0</v>
      </c>
      <c r="GD691" t="s">
        <v>109</v>
      </c>
      <c r="GE691" t="s">
        <v>112</v>
      </c>
    </row>
    <row r="692" spans="1:187" x14ac:dyDescent="0.35">
      <c r="A692" t="s">
        <v>103</v>
      </c>
      <c r="B692" s="14" t="s">
        <v>158</v>
      </c>
      <c r="C692" s="6">
        <v>80111101</v>
      </c>
      <c r="D692" s="6">
        <v>61721101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4015.17</v>
      </c>
      <c r="X692" s="1">
        <v>4165.6899999999996</v>
      </c>
      <c r="Y692" s="1">
        <v>4176.78</v>
      </c>
      <c r="Z692" s="1">
        <v>4176.7799999999988</v>
      </c>
      <c r="AA692" s="1">
        <v>14040.080000000002</v>
      </c>
      <c r="AB692" s="1">
        <v>20408.03</v>
      </c>
      <c r="AC692" s="1">
        <v>2227.67</v>
      </c>
      <c r="AD692" s="1">
        <v>0</v>
      </c>
      <c r="AE692" s="1">
        <v>-2227.67</v>
      </c>
      <c r="AF692" s="1">
        <v>-2231.25</v>
      </c>
      <c r="AG692" s="1">
        <v>3935.4700000000003</v>
      </c>
      <c r="AH692" s="1">
        <v>-1703.89</v>
      </c>
      <c r="AI692" s="1">
        <v>2231.5700000000002</v>
      </c>
      <c r="AJ692" s="1">
        <v>68644.600000000006</v>
      </c>
      <c r="AK692" s="1">
        <v>10438.699999999997</v>
      </c>
      <c r="AL692" s="1">
        <v>0</v>
      </c>
      <c r="AM692" s="1">
        <v>5623.5500000000029</v>
      </c>
      <c r="AN692" s="1">
        <v>94357.07</v>
      </c>
      <c r="AO692" s="1">
        <v>0</v>
      </c>
      <c r="AP692" s="1">
        <v>29362.5</v>
      </c>
      <c r="AQ692" s="1">
        <v>0</v>
      </c>
      <c r="AR692" s="1">
        <v>0</v>
      </c>
      <c r="AS692" s="1">
        <v>0</v>
      </c>
      <c r="AT692" s="1">
        <v>0</v>
      </c>
      <c r="AU692" s="1">
        <v>8574.0500000000029</v>
      </c>
      <c r="AV692" s="1">
        <v>8922.2999999999956</v>
      </c>
      <c r="AW692" s="1">
        <v>4833.3800000000047</v>
      </c>
      <c r="AX692" s="1">
        <v>5888.93</v>
      </c>
      <c r="AY692" s="1">
        <v>6610.3799999999974</v>
      </c>
      <c r="AZ692" s="1">
        <v>5620.7199999999939</v>
      </c>
      <c r="BA692" s="1">
        <v>0</v>
      </c>
      <c r="BB692" s="1">
        <v>0</v>
      </c>
      <c r="BC692" s="1">
        <v>0</v>
      </c>
      <c r="BD692" s="1">
        <v>0</v>
      </c>
      <c r="BE692" s="1">
        <v>-2434.0500000000002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-2434.0500000000002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0</v>
      </c>
      <c r="EM692" s="1">
        <v>0</v>
      </c>
      <c r="EN692" s="1">
        <v>0</v>
      </c>
      <c r="EO692" s="1">
        <v>0</v>
      </c>
      <c r="EP692" s="1">
        <v>0</v>
      </c>
      <c r="EQ692" s="4">
        <v>0</v>
      </c>
      <c r="ER692" s="1">
        <v>0</v>
      </c>
      <c r="ES692" s="35"/>
      <c r="ET692" s="1">
        <v>0</v>
      </c>
      <c r="EU692" s="1">
        <v>0</v>
      </c>
      <c r="EV692" s="1">
        <v>0</v>
      </c>
      <c r="EW692" s="1">
        <v>0</v>
      </c>
      <c r="EX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f>SUMIF('[1]2026B and 2026F Details'!$AU:$AU,[1]GAE!$HZ692,'[1]2026B and 2026F Details'!DV:DV)</f>
        <v>0</v>
      </c>
      <c r="FS692" s="1">
        <f>SUMIF('[1]2026B and 2026F Details'!$AU:$AU,[1]GAE!$HZ692,'[1]2026B and 2026F Details'!DW:DW)</f>
        <v>0</v>
      </c>
      <c r="FT692" s="1">
        <f>SUMIF('[1]2026B and 2026F Details'!$AU:$AU,[1]GAE!$HZ692,'[1]2026B and 2026F Details'!DX:DX)</f>
        <v>0</v>
      </c>
      <c r="FU692" s="1">
        <f>SUMIF('[1]2026B and 2026F Details'!$AU:$AU,[1]GAE!$HZ692,'[1]2026B and 2026F Details'!DY:DY)</f>
        <v>0</v>
      </c>
      <c r="FV692" s="1">
        <f>SUMIF('[1]2026B and 2026F Details'!$AU:$AU,[1]GAE!$HZ692,'[1]2026B and 2026F Details'!DZ:DZ)</f>
        <v>0</v>
      </c>
      <c r="FW692" s="1">
        <f>SUMIF('[1]2026B and 2026F Details'!$AU:$AU,[1]GAE!$HZ692,'[1]2026B and 2026F Details'!EA:EA)</f>
        <v>0</v>
      </c>
      <c r="FX692" s="1">
        <f>SUMIF('[1]2026B and 2026F Details'!$AU:$AU,[1]GAE!$HZ692,'[1]2026B and 2026F Details'!EB:EB)</f>
        <v>0</v>
      </c>
      <c r="FY692" s="1">
        <f>SUMIF('[1]2026B and 2026F Details'!$AU:$AU,[1]GAE!$HZ692,'[1]2026B and 2026F Details'!EC:EC)</f>
        <v>0</v>
      </c>
      <c r="FZ692" s="1">
        <f>SUMIF('[1]2026B and 2026F Details'!$AU:$AU,[1]GAE!$HZ692,'[1]2026B and 2026F Details'!ED:ED)</f>
        <v>0</v>
      </c>
      <c r="GA692" s="1">
        <f>SUMIF('[1]2026B and 2026F Details'!$AU:$AU,[1]GAE!$HZ692,'[1]2026B and 2026F Details'!EE:EE)</f>
        <v>0</v>
      </c>
      <c r="GB692" s="1">
        <f>SUMIF('[1]2026B and 2026F Details'!$AU:$AU,[1]GAE!$HZ692,'[1]2026B and 2026F Details'!EF:EF)</f>
        <v>0</v>
      </c>
      <c r="GC692" s="1">
        <f>SUMIF('[1]2026B and 2026F Details'!$AU:$AU,[1]GAE!$HZ692,'[1]2026B and 2026F Details'!EG:EG)</f>
        <v>0</v>
      </c>
      <c r="GD692" t="s">
        <v>109</v>
      </c>
      <c r="GE692" t="s">
        <v>113</v>
      </c>
    </row>
    <row r="693" spans="1:187" x14ac:dyDescent="0.35">
      <c r="A693" t="s">
        <v>103</v>
      </c>
      <c r="B693" s="14" t="s">
        <v>158</v>
      </c>
      <c r="C693" s="6">
        <v>80111204</v>
      </c>
      <c r="D693" s="6">
        <v>61721101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>
        <v>0</v>
      </c>
      <c r="R693" s="1">
        <v>285</v>
      </c>
      <c r="S693" s="1">
        <v>0</v>
      </c>
      <c r="T693" s="1">
        <v>570</v>
      </c>
      <c r="U693" s="1">
        <v>285</v>
      </c>
      <c r="V693" s="1">
        <v>0</v>
      </c>
      <c r="W693" s="1">
        <v>1710</v>
      </c>
      <c r="X693" s="1">
        <v>-285</v>
      </c>
      <c r="Y693" s="1">
        <v>285</v>
      </c>
      <c r="Z693" s="1">
        <v>285</v>
      </c>
      <c r="AA693" s="1">
        <v>285</v>
      </c>
      <c r="AB693" s="1">
        <v>0</v>
      </c>
      <c r="AC693" s="1">
        <v>570</v>
      </c>
      <c r="AD693" s="1">
        <v>285</v>
      </c>
      <c r="AE693" s="1">
        <v>285</v>
      </c>
      <c r="AF693" s="1">
        <v>285</v>
      </c>
      <c r="AG693" s="1">
        <v>285</v>
      </c>
      <c r="AH693" s="1">
        <v>285</v>
      </c>
      <c r="AI693" s="1">
        <v>285</v>
      </c>
      <c r="AJ693" s="1">
        <v>285</v>
      </c>
      <c r="AK693" s="1">
        <v>285</v>
      </c>
      <c r="AL693" s="1">
        <v>285</v>
      </c>
      <c r="AM693" s="1">
        <v>285</v>
      </c>
      <c r="AN693" s="1">
        <v>180</v>
      </c>
      <c r="AO693" s="1">
        <v>0</v>
      </c>
      <c r="AP693" s="1">
        <v>0</v>
      </c>
      <c r="AQ693" s="1">
        <v>0</v>
      </c>
      <c r="AR693" s="1">
        <v>285</v>
      </c>
      <c r="AS693" s="1">
        <v>570</v>
      </c>
      <c r="AT693" s="1">
        <v>285</v>
      </c>
      <c r="AU693" s="1">
        <v>0</v>
      </c>
      <c r="AV693" s="1">
        <v>570</v>
      </c>
      <c r="AW693" s="1">
        <v>0</v>
      </c>
      <c r="AX693" s="1">
        <v>285</v>
      </c>
      <c r="AY693" s="1">
        <v>285</v>
      </c>
      <c r="AZ693" s="1">
        <v>285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0</v>
      </c>
      <c r="EM693" s="1">
        <v>0</v>
      </c>
      <c r="EN693" s="1">
        <v>0</v>
      </c>
      <c r="EO693" s="1">
        <v>0</v>
      </c>
      <c r="EP693" s="1">
        <v>0</v>
      </c>
      <c r="EQ693" s="4">
        <v>0</v>
      </c>
      <c r="ER693" s="1">
        <v>0</v>
      </c>
      <c r="ES693" s="35"/>
      <c r="ET693" s="1">
        <v>0</v>
      </c>
      <c r="EU693" s="1">
        <v>0</v>
      </c>
      <c r="EV693" s="1">
        <v>0</v>
      </c>
      <c r="EW693" s="1">
        <v>0</v>
      </c>
      <c r="EX693" s="1">
        <v>0</v>
      </c>
      <c r="EY693" s="1">
        <v>0</v>
      </c>
      <c r="EZ693" s="1">
        <v>0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f>SUMIF('[1]2026B and 2026F Details'!$AU:$AU,[1]GAE!$HZ693,'[1]2026B and 2026F Details'!DV:DV)</f>
        <v>0</v>
      </c>
      <c r="FS693" s="1">
        <f>SUMIF('[1]2026B and 2026F Details'!$AU:$AU,[1]GAE!$HZ693,'[1]2026B and 2026F Details'!DW:DW)</f>
        <v>0</v>
      </c>
      <c r="FT693" s="1">
        <f>SUMIF('[1]2026B and 2026F Details'!$AU:$AU,[1]GAE!$HZ693,'[1]2026B and 2026F Details'!DX:DX)</f>
        <v>0</v>
      </c>
      <c r="FU693" s="1">
        <f>SUMIF('[1]2026B and 2026F Details'!$AU:$AU,[1]GAE!$HZ693,'[1]2026B and 2026F Details'!DY:DY)</f>
        <v>0</v>
      </c>
      <c r="FV693" s="1">
        <f>SUMIF('[1]2026B and 2026F Details'!$AU:$AU,[1]GAE!$HZ693,'[1]2026B and 2026F Details'!DZ:DZ)</f>
        <v>0</v>
      </c>
      <c r="FW693" s="1">
        <f>SUMIF('[1]2026B and 2026F Details'!$AU:$AU,[1]GAE!$HZ693,'[1]2026B and 2026F Details'!EA:EA)</f>
        <v>0</v>
      </c>
      <c r="FX693" s="1">
        <f>SUMIF('[1]2026B and 2026F Details'!$AU:$AU,[1]GAE!$HZ693,'[1]2026B and 2026F Details'!EB:EB)</f>
        <v>0</v>
      </c>
      <c r="FY693" s="1">
        <f>SUMIF('[1]2026B and 2026F Details'!$AU:$AU,[1]GAE!$HZ693,'[1]2026B and 2026F Details'!EC:EC)</f>
        <v>0</v>
      </c>
      <c r="FZ693" s="1">
        <f>SUMIF('[1]2026B and 2026F Details'!$AU:$AU,[1]GAE!$HZ693,'[1]2026B and 2026F Details'!ED:ED)</f>
        <v>0</v>
      </c>
      <c r="GA693" s="1">
        <f>SUMIF('[1]2026B and 2026F Details'!$AU:$AU,[1]GAE!$HZ693,'[1]2026B and 2026F Details'!EE:EE)</f>
        <v>0</v>
      </c>
      <c r="GB693" s="1">
        <f>SUMIF('[1]2026B and 2026F Details'!$AU:$AU,[1]GAE!$HZ693,'[1]2026B and 2026F Details'!EF:EF)</f>
        <v>0</v>
      </c>
      <c r="GC693" s="1">
        <f>SUMIF('[1]2026B and 2026F Details'!$AU:$AU,[1]GAE!$HZ693,'[1]2026B and 2026F Details'!EG:EG)</f>
        <v>0</v>
      </c>
      <c r="GD693" t="s">
        <v>109</v>
      </c>
      <c r="GE693" t="s">
        <v>113</v>
      </c>
    </row>
    <row r="694" spans="1:187" x14ac:dyDescent="0.35">
      <c r="A694" t="s">
        <v>103</v>
      </c>
      <c r="B694" s="14" t="s">
        <v>158</v>
      </c>
      <c r="C694" s="6">
        <v>80126101</v>
      </c>
      <c r="D694" s="6">
        <v>61721101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28459.97</v>
      </c>
      <c r="AB694" s="1">
        <v>-1508.880000000001</v>
      </c>
      <c r="AC694" s="1">
        <v>-5510.8</v>
      </c>
      <c r="AD694" s="1">
        <v>3859.33</v>
      </c>
      <c r="AE694" s="1">
        <v>-636.29999999999995</v>
      </c>
      <c r="AF694" s="1">
        <v>2917.98</v>
      </c>
      <c r="AG694" s="1">
        <v>3300</v>
      </c>
      <c r="AH694" s="1">
        <v>-1216.08</v>
      </c>
      <c r="AI694" s="1">
        <v>891.96</v>
      </c>
      <c r="AJ694" s="1">
        <v>3000</v>
      </c>
      <c r="AK694" s="1">
        <v>1783.92</v>
      </c>
      <c r="AL694" s="1">
        <v>0</v>
      </c>
      <c r="AM694" s="1">
        <v>2991.9599999999991</v>
      </c>
      <c r="AN694" s="1">
        <v>1783.92</v>
      </c>
      <c r="AO694" s="1">
        <v>5696</v>
      </c>
      <c r="AP694" s="1">
        <v>5696</v>
      </c>
      <c r="AQ694" s="1">
        <v>0</v>
      </c>
      <c r="AR694" s="1">
        <v>6896</v>
      </c>
      <c r="AS694" s="1">
        <v>5696</v>
      </c>
      <c r="AT694" s="1">
        <v>0</v>
      </c>
      <c r="AU694" s="1">
        <v>13951.099999999999</v>
      </c>
      <c r="AV694" s="1">
        <v>-14021.609999999997</v>
      </c>
      <c r="AW694" s="1">
        <v>-13951.100000000002</v>
      </c>
      <c r="AX694" s="1">
        <v>0</v>
      </c>
      <c r="AY694" s="1">
        <v>-5661.2899999999991</v>
      </c>
      <c r="AZ694" s="1">
        <v>2491.25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0</v>
      </c>
      <c r="EN694" s="1">
        <v>0</v>
      </c>
      <c r="EO694" s="1">
        <v>0</v>
      </c>
      <c r="EP694" s="1">
        <v>0</v>
      </c>
      <c r="EQ694" s="4">
        <v>0</v>
      </c>
      <c r="ER694" s="1">
        <v>0</v>
      </c>
      <c r="ES694" s="35"/>
      <c r="ET694" s="1">
        <v>0</v>
      </c>
      <c r="EU694" s="1">
        <v>0</v>
      </c>
      <c r="EV694" s="1">
        <v>0</v>
      </c>
      <c r="EW694" s="1">
        <v>0</v>
      </c>
      <c r="EX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f>SUMIF('[1]2026B and 2026F Details'!$AU:$AU,[1]GAE!$HZ694,'[1]2026B and 2026F Details'!DV:DV)</f>
        <v>0</v>
      </c>
      <c r="FS694" s="1">
        <f>SUMIF('[1]2026B and 2026F Details'!$AU:$AU,[1]GAE!$HZ694,'[1]2026B and 2026F Details'!DW:DW)</f>
        <v>0</v>
      </c>
      <c r="FT694" s="1">
        <f>SUMIF('[1]2026B and 2026F Details'!$AU:$AU,[1]GAE!$HZ694,'[1]2026B and 2026F Details'!DX:DX)</f>
        <v>0</v>
      </c>
      <c r="FU694" s="1">
        <f>SUMIF('[1]2026B and 2026F Details'!$AU:$AU,[1]GAE!$HZ694,'[1]2026B and 2026F Details'!DY:DY)</f>
        <v>0</v>
      </c>
      <c r="FV694" s="1">
        <f>SUMIF('[1]2026B and 2026F Details'!$AU:$AU,[1]GAE!$HZ694,'[1]2026B and 2026F Details'!DZ:DZ)</f>
        <v>0</v>
      </c>
      <c r="FW694" s="1">
        <f>SUMIF('[1]2026B and 2026F Details'!$AU:$AU,[1]GAE!$HZ694,'[1]2026B and 2026F Details'!EA:EA)</f>
        <v>0</v>
      </c>
      <c r="FX694" s="1">
        <f>SUMIF('[1]2026B and 2026F Details'!$AU:$AU,[1]GAE!$HZ694,'[1]2026B and 2026F Details'!EB:EB)</f>
        <v>0</v>
      </c>
      <c r="FY694" s="1">
        <f>SUMIF('[1]2026B and 2026F Details'!$AU:$AU,[1]GAE!$HZ694,'[1]2026B and 2026F Details'!EC:EC)</f>
        <v>0</v>
      </c>
      <c r="FZ694" s="1">
        <f>SUMIF('[1]2026B and 2026F Details'!$AU:$AU,[1]GAE!$HZ694,'[1]2026B and 2026F Details'!ED:ED)</f>
        <v>0</v>
      </c>
      <c r="GA694" s="1">
        <f>SUMIF('[1]2026B and 2026F Details'!$AU:$AU,[1]GAE!$HZ694,'[1]2026B and 2026F Details'!EE:EE)</f>
        <v>0</v>
      </c>
      <c r="GB694" s="1">
        <f>SUMIF('[1]2026B and 2026F Details'!$AU:$AU,[1]GAE!$HZ694,'[1]2026B and 2026F Details'!EF:EF)</f>
        <v>0</v>
      </c>
      <c r="GC694" s="1">
        <f>SUMIF('[1]2026B and 2026F Details'!$AU:$AU,[1]GAE!$HZ694,'[1]2026B and 2026F Details'!EG:EG)</f>
        <v>0</v>
      </c>
      <c r="GD694" t="s">
        <v>109</v>
      </c>
      <c r="GE694" t="s">
        <v>113</v>
      </c>
    </row>
    <row r="695" spans="1:187" x14ac:dyDescent="0.35">
      <c r="A695" t="s">
        <v>103</v>
      </c>
      <c r="B695" s="14" t="s">
        <v>158</v>
      </c>
      <c r="C695" s="6">
        <v>80126102</v>
      </c>
      <c r="D695" s="6">
        <v>61721101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>
        <v>0</v>
      </c>
      <c r="R695" s="1">
        <v>7165.04</v>
      </c>
      <c r="S695" s="1">
        <v>2597.2699999999995</v>
      </c>
      <c r="T695" s="1">
        <v>6587.27</v>
      </c>
      <c r="U695" s="1">
        <v>4592.2699999999986</v>
      </c>
      <c r="V695" s="1">
        <v>6527.260000000002</v>
      </c>
      <c r="W695" s="1">
        <v>9157.8099999999977</v>
      </c>
      <c r="X695" s="1">
        <v>-5773.5499999999993</v>
      </c>
      <c r="Y695" s="1">
        <v>8448.5600000000013</v>
      </c>
      <c r="Z695" s="1">
        <v>7913.739999999998</v>
      </c>
      <c r="AA695" s="1">
        <v>5985.4700000000012</v>
      </c>
      <c r="AB695" s="1">
        <v>8665.5500000000029</v>
      </c>
      <c r="AC695" s="1">
        <v>142.38</v>
      </c>
      <c r="AD695" s="1">
        <v>5161.57</v>
      </c>
      <c r="AE695" s="1">
        <v>3380.0999999999995</v>
      </c>
      <c r="AF695" s="1">
        <v>5169.01</v>
      </c>
      <c r="AG695" s="1">
        <v>5565.0000000000018</v>
      </c>
      <c r="AH695" s="1">
        <v>5424.6299999999974</v>
      </c>
      <c r="AI695" s="1">
        <v>6778.8300000000017</v>
      </c>
      <c r="AJ695" s="1">
        <v>6337.0799999999981</v>
      </c>
      <c r="AK695" s="1">
        <v>9322.5600000000049</v>
      </c>
      <c r="AL695" s="1">
        <v>3981.7999999999956</v>
      </c>
      <c r="AM695" s="1">
        <v>7009.4500000000044</v>
      </c>
      <c r="AN695" s="1">
        <v>5924.6199999999953</v>
      </c>
      <c r="AO695" s="1">
        <v>37300.5</v>
      </c>
      <c r="AP695" s="1">
        <v>33595.5</v>
      </c>
      <c r="AQ695" s="1">
        <v>0</v>
      </c>
      <c r="AR695" s="1">
        <v>0</v>
      </c>
      <c r="AS695" s="1">
        <v>6808.570000000007</v>
      </c>
      <c r="AT695" s="1">
        <v>4275</v>
      </c>
      <c r="AU695" s="1">
        <v>0</v>
      </c>
      <c r="AV695" s="1">
        <v>13616.759999999995</v>
      </c>
      <c r="AW695" s="1">
        <v>-37692.32</v>
      </c>
      <c r="AX695" s="1">
        <v>7389.6399999999994</v>
      </c>
      <c r="AY695" s="1">
        <v>6433.0999999999985</v>
      </c>
      <c r="AZ695" s="1">
        <v>6665.8999999999942</v>
      </c>
      <c r="BA695" s="1">
        <v>0</v>
      </c>
      <c r="BB695" s="1">
        <v>0</v>
      </c>
      <c r="BC695" s="1">
        <v>0</v>
      </c>
      <c r="BD695" s="1">
        <v>0</v>
      </c>
      <c r="BE695" s="1">
        <v>-981.19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-981.19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0</v>
      </c>
      <c r="EN695" s="1">
        <v>0</v>
      </c>
      <c r="EO695" s="1">
        <v>0</v>
      </c>
      <c r="EP695" s="1">
        <v>0</v>
      </c>
      <c r="EQ695" s="4">
        <v>0</v>
      </c>
      <c r="ER695" s="1">
        <v>0</v>
      </c>
      <c r="ES695" s="35"/>
      <c r="ET695" s="1">
        <v>0</v>
      </c>
      <c r="EU695" s="1">
        <v>0</v>
      </c>
      <c r="EV695" s="1">
        <v>0</v>
      </c>
      <c r="EW695" s="1">
        <v>0</v>
      </c>
      <c r="EX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f>SUMIF('[1]2026B and 2026F Details'!$AU:$AU,[1]GAE!$HZ695,'[1]2026B and 2026F Details'!DV:DV)</f>
        <v>0</v>
      </c>
      <c r="FS695" s="1">
        <f>SUMIF('[1]2026B and 2026F Details'!$AU:$AU,[1]GAE!$HZ695,'[1]2026B and 2026F Details'!DW:DW)</f>
        <v>0</v>
      </c>
      <c r="FT695" s="1">
        <f>SUMIF('[1]2026B and 2026F Details'!$AU:$AU,[1]GAE!$HZ695,'[1]2026B and 2026F Details'!DX:DX)</f>
        <v>0</v>
      </c>
      <c r="FU695" s="1">
        <f>SUMIF('[1]2026B and 2026F Details'!$AU:$AU,[1]GAE!$HZ695,'[1]2026B and 2026F Details'!DY:DY)</f>
        <v>0</v>
      </c>
      <c r="FV695" s="1">
        <f>SUMIF('[1]2026B and 2026F Details'!$AU:$AU,[1]GAE!$HZ695,'[1]2026B and 2026F Details'!DZ:DZ)</f>
        <v>0</v>
      </c>
      <c r="FW695" s="1">
        <f>SUMIF('[1]2026B and 2026F Details'!$AU:$AU,[1]GAE!$HZ695,'[1]2026B and 2026F Details'!EA:EA)</f>
        <v>0</v>
      </c>
      <c r="FX695" s="1">
        <f>SUMIF('[1]2026B and 2026F Details'!$AU:$AU,[1]GAE!$HZ695,'[1]2026B and 2026F Details'!EB:EB)</f>
        <v>0</v>
      </c>
      <c r="FY695" s="1">
        <f>SUMIF('[1]2026B and 2026F Details'!$AU:$AU,[1]GAE!$HZ695,'[1]2026B and 2026F Details'!EC:EC)</f>
        <v>0</v>
      </c>
      <c r="FZ695" s="1">
        <f>SUMIF('[1]2026B and 2026F Details'!$AU:$AU,[1]GAE!$HZ695,'[1]2026B and 2026F Details'!ED:ED)</f>
        <v>0</v>
      </c>
      <c r="GA695" s="1">
        <f>SUMIF('[1]2026B and 2026F Details'!$AU:$AU,[1]GAE!$HZ695,'[1]2026B and 2026F Details'!EE:EE)</f>
        <v>0</v>
      </c>
      <c r="GB695" s="1">
        <f>SUMIF('[1]2026B and 2026F Details'!$AU:$AU,[1]GAE!$HZ695,'[1]2026B and 2026F Details'!EF:EF)</f>
        <v>0</v>
      </c>
      <c r="GC695" s="1">
        <f>SUMIF('[1]2026B and 2026F Details'!$AU:$AU,[1]GAE!$HZ695,'[1]2026B and 2026F Details'!EG:EG)</f>
        <v>0</v>
      </c>
      <c r="GD695" t="s">
        <v>109</v>
      </c>
      <c r="GE695" t="s">
        <v>113</v>
      </c>
    </row>
    <row r="696" spans="1:187" x14ac:dyDescent="0.35">
      <c r="A696" t="s">
        <v>103</v>
      </c>
      <c r="B696" s="14" t="s">
        <v>158</v>
      </c>
      <c r="C696" s="6">
        <v>80134104</v>
      </c>
      <c r="D696" s="6">
        <v>61721101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5309.33</v>
      </c>
      <c r="W696" s="1">
        <v>1783.92</v>
      </c>
      <c r="X696" s="1">
        <v>-4201.29</v>
      </c>
      <c r="Y696" s="1">
        <v>1000</v>
      </c>
      <c r="Z696" s="1">
        <v>1893.7399999999998</v>
      </c>
      <c r="AA696" s="1">
        <v>2382.5</v>
      </c>
      <c r="AB696" s="1">
        <v>6231.8</v>
      </c>
      <c r="AC696" s="1">
        <v>-1950.6</v>
      </c>
      <c r="AD696" s="1">
        <v>-1670.8600000000001</v>
      </c>
      <c r="AE696" s="1">
        <v>519.0300000000002</v>
      </c>
      <c r="AF696" s="1">
        <v>891.96</v>
      </c>
      <c r="AG696" s="1">
        <v>999.99999999999977</v>
      </c>
      <c r="AH696" s="1">
        <v>783.92000000000007</v>
      </c>
      <c r="AI696" s="1">
        <v>-108.04000000000002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1200</v>
      </c>
      <c r="AP696" s="1">
        <v>1200</v>
      </c>
      <c r="AQ696" s="1">
        <v>0</v>
      </c>
      <c r="AR696" s="1">
        <v>0</v>
      </c>
      <c r="AS696" s="1">
        <v>1200</v>
      </c>
      <c r="AT696" s="1">
        <v>0</v>
      </c>
      <c r="AU696" s="1">
        <v>3600</v>
      </c>
      <c r="AV696" s="1">
        <v>-3600</v>
      </c>
      <c r="AW696" s="1">
        <v>-3600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0</v>
      </c>
      <c r="EK696" s="1">
        <v>0</v>
      </c>
      <c r="EL696" s="1">
        <v>0</v>
      </c>
      <c r="EM696" s="1">
        <v>0</v>
      </c>
      <c r="EN696" s="1">
        <v>0</v>
      </c>
      <c r="EO696" s="1">
        <v>0</v>
      </c>
      <c r="EP696" s="1">
        <v>0</v>
      </c>
      <c r="EQ696" s="4">
        <v>0</v>
      </c>
      <c r="ER696" s="1">
        <v>0</v>
      </c>
      <c r="ES696" s="35"/>
      <c r="ET696" s="1">
        <v>0</v>
      </c>
      <c r="EU696" s="1">
        <v>0</v>
      </c>
      <c r="EV696" s="1">
        <v>0</v>
      </c>
      <c r="EW696" s="1">
        <v>0</v>
      </c>
      <c r="EX696" s="1">
        <v>0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f>SUMIF('[1]2026B and 2026F Details'!$AU:$AU,[1]GAE!$HZ696,'[1]2026B and 2026F Details'!DV:DV)</f>
        <v>0</v>
      </c>
      <c r="FS696" s="1">
        <f>SUMIF('[1]2026B and 2026F Details'!$AU:$AU,[1]GAE!$HZ696,'[1]2026B and 2026F Details'!DW:DW)</f>
        <v>0</v>
      </c>
      <c r="FT696" s="1">
        <f>SUMIF('[1]2026B and 2026F Details'!$AU:$AU,[1]GAE!$HZ696,'[1]2026B and 2026F Details'!DX:DX)</f>
        <v>0</v>
      </c>
      <c r="FU696" s="1">
        <f>SUMIF('[1]2026B and 2026F Details'!$AU:$AU,[1]GAE!$HZ696,'[1]2026B and 2026F Details'!DY:DY)</f>
        <v>0</v>
      </c>
      <c r="FV696" s="1">
        <f>SUMIF('[1]2026B and 2026F Details'!$AU:$AU,[1]GAE!$HZ696,'[1]2026B and 2026F Details'!DZ:DZ)</f>
        <v>0</v>
      </c>
      <c r="FW696" s="1">
        <f>SUMIF('[1]2026B and 2026F Details'!$AU:$AU,[1]GAE!$HZ696,'[1]2026B and 2026F Details'!EA:EA)</f>
        <v>0</v>
      </c>
      <c r="FX696" s="1">
        <f>SUMIF('[1]2026B and 2026F Details'!$AU:$AU,[1]GAE!$HZ696,'[1]2026B and 2026F Details'!EB:EB)</f>
        <v>0</v>
      </c>
      <c r="FY696" s="1">
        <f>SUMIF('[1]2026B and 2026F Details'!$AU:$AU,[1]GAE!$HZ696,'[1]2026B and 2026F Details'!EC:EC)</f>
        <v>0</v>
      </c>
      <c r="FZ696" s="1">
        <f>SUMIF('[1]2026B and 2026F Details'!$AU:$AU,[1]GAE!$HZ696,'[1]2026B and 2026F Details'!ED:ED)</f>
        <v>0</v>
      </c>
      <c r="GA696" s="1">
        <f>SUMIF('[1]2026B and 2026F Details'!$AU:$AU,[1]GAE!$HZ696,'[1]2026B and 2026F Details'!EE:EE)</f>
        <v>0</v>
      </c>
      <c r="GB696" s="1">
        <f>SUMIF('[1]2026B and 2026F Details'!$AU:$AU,[1]GAE!$HZ696,'[1]2026B and 2026F Details'!EF:EF)</f>
        <v>0</v>
      </c>
      <c r="GC696" s="1">
        <f>SUMIF('[1]2026B and 2026F Details'!$AU:$AU,[1]GAE!$HZ696,'[1]2026B and 2026F Details'!EG:EG)</f>
        <v>0</v>
      </c>
      <c r="GD696" t="s">
        <v>109</v>
      </c>
      <c r="GE696" t="s">
        <v>113</v>
      </c>
    </row>
    <row r="697" spans="1:187" x14ac:dyDescent="0.35">
      <c r="A697" t="s">
        <v>103</v>
      </c>
      <c r="B697" s="14" t="s">
        <v>158</v>
      </c>
      <c r="C697" s="15">
        <v>80212102</v>
      </c>
      <c r="D697" s="15">
        <v>61721101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12225.18</v>
      </c>
      <c r="W697" s="1">
        <v>0</v>
      </c>
      <c r="X697" s="1">
        <v>-8225.18</v>
      </c>
      <c r="Y697" s="1">
        <v>2000</v>
      </c>
      <c r="Z697" s="1">
        <v>1500</v>
      </c>
      <c r="AA697" s="1">
        <v>2942.5</v>
      </c>
      <c r="AB697" s="1">
        <v>21254.18</v>
      </c>
      <c r="AC697" s="1">
        <v>-1733.26</v>
      </c>
      <c r="AD697" s="1">
        <v>1167.9299999999998</v>
      </c>
      <c r="AE697" s="1">
        <v>1974.7600000000002</v>
      </c>
      <c r="AF697" s="1">
        <v>2675.88</v>
      </c>
      <c r="AG697" s="1">
        <v>3000.0000000000005</v>
      </c>
      <c r="AH697" s="1">
        <v>5216.2399999999989</v>
      </c>
      <c r="AI697" s="1">
        <v>4798.380000000001</v>
      </c>
      <c r="AJ697" s="1">
        <v>3000</v>
      </c>
      <c r="AK697" s="1">
        <v>5426.7599999999984</v>
      </c>
      <c r="AL697" s="1">
        <v>0</v>
      </c>
      <c r="AM697" s="1">
        <v>4175.880000000001</v>
      </c>
      <c r="AN697" s="1">
        <v>2675.880000000001</v>
      </c>
      <c r="AO697" s="1">
        <v>0</v>
      </c>
      <c r="AP697" s="1">
        <v>0</v>
      </c>
      <c r="AQ697" s="1">
        <v>754.41</v>
      </c>
      <c r="AR697" s="1">
        <v>0</v>
      </c>
      <c r="AS697" s="1">
        <v>0</v>
      </c>
      <c r="AT697" s="1">
        <v>8320.51</v>
      </c>
      <c r="AU697" s="1">
        <v>2782.1399999999994</v>
      </c>
      <c r="AV697" s="1">
        <v>0</v>
      </c>
      <c r="AW697" s="1">
        <v>0</v>
      </c>
      <c r="AX697" s="1">
        <v>0</v>
      </c>
      <c r="AY697" s="1">
        <v>-6858.3899999999994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0</v>
      </c>
      <c r="EK697" s="1">
        <v>0</v>
      </c>
      <c r="EL697" s="1">
        <v>0</v>
      </c>
      <c r="EM697" s="1">
        <v>0</v>
      </c>
      <c r="EN697" s="1">
        <v>0</v>
      </c>
      <c r="EO697" s="1">
        <v>0</v>
      </c>
      <c r="EP697" s="1">
        <v>0</v>
      </c>
      <c r="EQ697" s="4">
        <v>0</v>
      </c>
      <c r="ER697" s="1">
        <v>0</v>
      </c>
      <c r="ES697" s="35"/>
      <c r="ET697" s="1">
        <v>0</v>
      </c>
      <c r="EU697" s="1">
        <v>0</v>
      </c>
      <c r="EV697" s="1">
        <v>0</v>
      </c>
      <c r="EW697" s="1">
        <v>0</v>
      </c>
      <c r="EX697" s="1">
        <v>0</v>
      </c>
      <c r="EY697" s="1">
        <v>0</v>
      </c>
      <c r="EZ697" s="1">
        <v>0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f>SUMIF('[1]2026B and 2026F Details'!$AU:$AU,[1]GAE!$HZ697,'[1]2026B and 2026F Details'!DV:DV)</f>
        <v>0</v>
      </c>
      <c r="FS697" s="1">
        <f>SUMIF('[1]2026B and 2026F Details'!$AU:$AU,[1]GAE!$HZ697,'[1]2026B and 2026F Details'!DW:DW)</f>
        <v>0</v>
      </c>
      <c r="FT697" s="1">
        <f>SUMIF('[1]2026B and 2026F Details'!$AU:$AU,[1]GAE!$HZ697,'[1]2026B and 2026F Details'!DX:DX)</f>
        <v>0</v>
      </c>
      <c r="FU697" s="1">
        <f>SUMIF('[1]2026B and 2026F Details'!$AU:$AU,[1]GAE!$HZ697,'[1]2026B and 2026F Details'!DY:DY)</f>
        <v>0</v>
      </c>
      <c r="FV697" s="1">
        <f>SUMIF('[1]2026B and 2026F Details'!$AU:$AU,[1]GAE!$HZ697,'[1]2026B and 2026F Details'!DZ:DZ)</f>
        <v>0</v>
      </c>
      <c r="FW697" s="1">
        <f>SUMIF('[1]2026B and 2026F Details'!$AU:$AU,[1]GAE!$HZ697,'[1]2026B and 2026F Details'!EA:EA)</f>
        <v>0</v>
      </c>
      <c r="FX697" s="1">
        <f>SUMIF('[1]2026B and 2026F Details'!$AU:$AU,[1]GAE!$HZ697,'[1]2026B and 2026F Details'!EB:EB)</f>
        <v>0</v>
      </c>
      <c r="FY697" s="1">
        <f>SUMIF('[1]2026B and 2026F Details'!$AU:$AU,[1]GAE!$HZ697,'[1]2026B and 2026F Details'!EC:EC)</f>
        <v>0</v>
      </c>
      <c r="FZ697" s="1">
        <f>SUMIF('[1]2026B and 2026F Details'!$AU:$AU,[1]GAE!$HZ697,'[1]2026B and 2026F Details'!ED:ED)</f>
        <v>0</v>
      </c>
      <c r="GA697" s="1">
        <f>SUMIF('[1]2026B and 2026F Details'!$AU:$AU,[1]GAE!$HZ697,'[1]2026B and 2026F Details'!EE:EE)</f>
        <v>0</v>
      </c>
      <c r="GB697" s="1">
        <f>SUMIF('[1]2026B and 2026F Details'!$AU:$AU,[1]GAE!$HZ697,'[1]2026B and 2026F Details'!EF:EF)</f>
        <v>0</v>
      </c>
      <c r="GC697" s="1">
        <f>SUMIF('[1]2026B and 2026F Details'!$AU:$AU,[1]GAE!$HZ697,'[1]2026B and 2026F Details'!EG:EG)</f>
        <v>0</v>
      </c>
      <c r="GD697" t="s">
        <v>109</v>
      </c>
      <c r="GE697" t="s">
        <v>113</v>
      </c>
    </row>
    <row r="698" spans="1:187" x14ac:dyDescent="0.35">
      <c r="A698" t="s">
        <v>103</v>
      </c>
      <c r="B698" s="14" t="s">
        <v>158</v>
      </c>
      <c r="C698" s="15">
        <v>80212104</v>
      </c>
      <c r="D698" s="15">
        <v>61721101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5675.88</v>
      </c>
      <c r="W698" s="1">
        <v>4015.1699999999992</v>
      </c>
      <c r="X698" s="1">
        <v>-4014.2699999999995</v>
      </c>
      <c r="Y698" s="1">
        <v>1500</v>
      </c>
      <c r="Z698" s="1">
        <v>10868.870000000003</v>
      </c>
      <c r="AA698" s="1">
        <v>-1500</v>
      </c>
      <c r="AB698" s="1">
        <v>13176.779999999999</v>
      </c>
      <c r="AC698" s="1">
        <v>-10823.22</v>
      </c>
      <c r="AD698" s="1">
        <v>1338.3899999999994</v>
      </c>
      <c r="AE698" s="1">
        <v>1338.3900000000003</v>
      </c>
      <c r="AF698" s="1">
        <v>1338.3899999999994</v>
      </c>
      <c r="AG698" s="1">
        <v>1500</v>
      </c>
      <c r="AH698" s="1">
        <v>1176.7799999999997</v>
      </c>
      <c r="AI698" s="1">
        <v>1338.3900000000003</v>
      </c>
      <c r="AJ698" s="1">
        <v>1500</v>
      </c>
      <c r="AK698" s="1">
        <v>455.06000000000006</v>
      </c>
      <c r="AL698" s="1">
        <v>0</v>
      </c>
      <c r="AM698" s="1">
        <v>1106.25</v>
      </c>
      <c r="AN698" s="1">
        <v>0</v>
      </c>
      <c r="AO698" s="1">
        <v>0</v>
      </c>
      <c r="AP698" s="1">
        <v>0</v>
      </c>
      <c r="AQ698" s="1">
        <v>-3000.72</v>
      </c>
      <c r="AR698" s="1">
        <v>0</v>
      </c>
      <c r="AS698" s="1">
        <v>0</v>
      </c>
      <c r="AT698" s="1">
        <v>117.38999999999987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0</v>
      </c>
      <c r="EN698" s="1">
        <v>0</v>
      </c>
      <c r="EO698" s="1">
        <v>0</v>
      </c>
      <c r="EP698" s="1">
        <v>0</v>
      </c>
      <c r="EQ698" s="4">
        <v>0</v>
      </c>
      <c r="ER698" s="1">
        <v>0</v>
      </c>
      <c r="ES698" s="35"/>
      <c r="ET698" s="1">
        <v>0</v>
      </c>
      <c r="EU698" s="1">
        <v>0</v>
      </c>
      <c r="EV698" s="1">
        <v>0</v>
      </c>
      <c r="EW698" s="1">
        <v>0</v>
      </c>
      <c r="EX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f>SUMIF('[1]2026B and 2026F Details'!$AU:$AU,[1]GAE!$HZ698,'[1]2026B and 2026F Details'!DV:DV)</f>
        <v>0</v>
      </c>
      <c r="FS698" s="1">
        <f>SUMIF('[1]2026B and 2026F Details'!$AU:$AU,[1]GAE!$HZ698,'[1]2026B and 2026F Details'!DW:DW)</f>
        <v>0</v>
      </c>
      <c r="FT698" s="1">
        <f>SUMIF('[1]2026B and 2026F Details'!$AU:$AU,[1]GAE!$HZ698,'[1]2026B and 2026F Details'!DX:DX)</f>
        <v>0</v>
      </c>
      <c r="FU698" s="1">
        <f>SUMIF('[1]2026B and 2026F Details'!$AU:$AU,[1]GAE!$HZ698,'[1]2026B and 2026F Details'!DY:DY)</f>
        <v>0</v>
      </c>
      <c r="FV698" s="1">
        <f>SUMIF('[1]2026B and 2026F Details'!$AU:$AU,[1]GAE!$HZ698,'[1]2026B and 2026F Details'!DZ:DZ)</f>
        <v>0</v>
      </c>
      <c r="FW698" s="1">
        <f>SUMIF('[1]2026B and 2026F Details'!$AU:$AU,[1]GAE!$HZ698,'[1]2026B and 2026F Details'!EA:EA)</f>
        <v>0</v>
      </c>
      <c r="FX698" s="1">
        <f>SUMIF('[1]2026B and 2026F Details'!$AU:$AU,[1]GAE!$HZ698,'[1]2026B and 2026F Details'!EB:EB)</f>
        <v>0</v>
      </c>
      <c r="FY698" s="1">
        <f>SUMIF('[1]2026B and 2026F Details'!$AU:$AU,[1]GAE!$HZ698,'[1]2026B and 2026F Details'!EC:EC)</f>
        <v>0</v>
      </c>
      <c r="FZ698" s="1">
        <f>SUMIF('[1]2026B and 2026F Details'!$AU:$AU,[1]GAE!$HZ698,'[1]2026B and 2026F Details'!ED:ED)</f>
        <v>0</v>
      </c>
      <c r="GA698" s="1">
        <f>SUMIF('[1]2026B and 2026F Details'!$AU:$AU,[1]GAE!$HZ698,'[1]2026B and 2026F Details'!EE:EE)</f>
        <v>0</v>
      </c>
      <c r="GB698" s="1">
        <f>SUMIF('[1]2026B and 2026F Details'!$AU:$AU,[1]GAE!$HZ698,'[1]2026B and 2026F Details'!EF:EF)</f>
        <v>0</v>
      </c>
      <c r="GC698" s="1">
        <f>SUMIF('[1]2026B and 2026F Details'!$AU:$AU,[1]GAE!$HZ698,'[1]2026B and 2026F Details'!EG:EG)</f>
        <v>0</v>
      </c>
      <c r="GD698" t="s">
        <v>109</v>
      </c>
      <c r="GE698" t="s">
        <v>113</v>
      </c>
    </row>
    <row r="699" spans="1:187" x14ac:dyDescent="0.35">
      <c r="A699" t="s">
        <v>103</v>
      </c>
      <c r="B699" s="14" t="s">
        <v>158</v>
      </c>
      <c r="C699" s="15">
        <v>80213101</v>
      </c>
      <c r="D699" s="15">
        <v>61721101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6414.27</v>
      </c>
      <c r="W699" s="1">
        <v>0</v>
      </c>
      <c r="X699" s="1">
        <v>-481.77000000000044</v>
      </c>
      <c r="Y699" s="1">
        <v>499</v>
      </c>
      <c r="Z699" s="1">
        <v>3839.2800000000007</v>
      </c>
      <c r="AA699" s="1">
        <v>2821.91</v>
      </c>
      <c r="AB699" s="1">
        <v>13312.49</v>
      </c>
      <c r="AC699" s="1">
        <v>-12661.61</v>
      </c>
      <c r="AD699" s="1">
        <v>2369.8500000000004</v>
      </c>
      <c r="AE699" s="1">
        <v>1202.6399999999994</v>
      </c>
      <c r="AF699" s="1">
        <v>1338.3900000000012</v>
      </c>
      <c r="AG699" s="1">
        <v>1500</v>
      </c>
      <c r="AH699" s="1">
        <v>-161.61000000000058</v>
      </c>
      <c r="AI699" s="1">
        <v>2698.19</v>
      </c>
      <c r="AJ699" s="1">
        <v>1500</v>
      </c>
      <c r="AK699" s="1">
        <v>2676.78</v>
      </c>
      <c r="AL699" s="1">
        <v>0</v>
      </c>
      <c r="AM699" s="1">
        <v>2088.39</v>
      </c>
      <c r="AN699" s="1">
        <v>1338.3899999999999</v>
      </c>
      <c r="AO699" s="1">
        <v>0</v>
      </c>
      <c r="AP699" s="1">
        <v>0</v>
      </c>
      <c r="AQ699" s="1">
        <v>265.17</v>
      </c>
      <c r="AR699" s="1">
        <v>0</v>
      </c>
      <c r="AS699" s="1">
        <v>0</v>
      </c>
      <c r="AT699" s="1">
        <v>4015.17</v>
      </c>
      <c r="AU699" s="1">
        <v>1338.3899999999994</v>
      </c>
      <c r="AV699" s="1">
        <v>0</v>
      </c>
      <c r="AW699" s="1">
        <v>0</v>
      </c>
      <c r="AX699" s="1">
        <v>0</v>
      </c>
      <c r="AY699" s="1">
        <v>-822.02999999999975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0</v>
      </c>
      <c r="EN699" s="1">
        <v>0</v>
      </c>
      <c r="EO699" s="1">
        <v>0</v>
      </c>
      <c r="EP699" s="1">
        <v>0</v>
      </c>
      <c r="EQ699" s="4">
        <v>0</v>
      </c>
      <c r="ER699" s="1">
        <v>0</v>
      </c>
      <c r="ES699" s="35"/>
      <c r="ET699" s="1">
        <v>0</v>
      </c>
      <c r="EU699" s="1">
        <v>0</v>
      </c>
      <c r="EV699" s="1">
        <v>0</v>
      </c>
      <c r="EW699" s="1">
        <v>0</v>
      </c>
      <c r="EX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f>SUMIF('[1]2026B and 2026F Details'!$AU:$AU,[1]GAE!$HZ699,'[1]2026B and 2026F Details'!DV:DV)</f>
        <v>0</v>
      </c>
      <c r="FS699" s="1">
        <f>SUMIF('[1]2026B and 2026F Details'!$AU:$AU,[1]GAE!$HZ699,'[1]2026B and 2026F Details'!DW:DW)</f>
        <v>0</v>
      </c>
      <c r="FT699" s="1">
        <f>SUMIF('[1]2026B and 2026F Details'!$AU:$AU,[1]GAE!$HZ699,'[1]2026B and 2026F Details'!DX:DX)</f>
        <v>0</v>
      </c>
      <c r="FU699" s="1">
        <f>SUMIF('[1]2026B and 2026F Details'!$AU:$AU,[1]GAE!$HZ699,'[1]2026B and 2026F Details'!DY:DY)</f>
        <v>0</v>
      </c>
      <c r="FV699" s="1">
        <f>SUMIF('[1]2026B and 2026F Details'!$AU:$AU,[1]GAE!$HZ699,'[1]2026B and 2026F Details'!DZ:DZ)</f>
        <v>0</v>
      </c>
      <c r="FW699" s="1">
        <f>SUMIF('[1]2026B and 2026F Details'!$AU:$AU,[1]GAE!$HZ699,'[1]2026B and 2026F Details'!EA:EA)</f>
        <v>0</v>
      </c>
      <c r="FX699" s="1">
        <f>SUMIF('[1]2026B and 2026F Details'!$AU:$AU,[1]GAE!$HZ699,'[1]2026B and 2026F Details'!EB:EB)</f>
        <v>0</v>
      </c>
      <c r="FY699" s="1">
        <f>SUMIF('[1]2026B and 2026F Details'!$AU:$AU,[1]GAE!$HZ699,'[1]2026B and 2026F Details'!EC:EC)</f>
        <v>0</v>
      </c>
      <c r="FZ699" s="1">
        <f>SUMIF('[1]2026B and 2026F Details'!$AU:$AU,[1]GAE!$HZ699,'[1]2026B and 2026F Details'!ED:ED)</f>
        <v>0</v>
      </c>
      <c r="GA699" s="1">
        <f>SUMIF('[1]2026B and 2026F Details'!$AU:$AU,[1]GAE!$HZ699,'[1]2026B and 2026F Details'!EE:EE)</f>
        <v>0</v>
      </c>
      <c r="GB699" s="1">
        <f>SUMIF('[1]2026B and 2026F Details'!$AU:$AU,[1]GAE!$HZ699,'[1]2026B and 2026F Details'!EF:EF)</f>
        <v>0</v>
      </c>
      <c r="GC699" s="1">
        <f>SUMIF('[1]2026B and 2026F Details'!$AU:$AU,[1]GAE!$HZ699,'[1]2026B and 2026F Details'!EG:EG)</f>
        <v>0</v>
      </c>
      <c r="GD699" t="s">
        <v>109</v>
      </c>
      <c r="GE699" t="s">
        <v>113</v>
      </c>
    </row>
    <row r="700" spans="1:187" x14ac:dyDescent="0.35">
      <c r="A700" t="s">
        <v>103</v>
      </c>
      <c r="B700" s="14" t="s">
        <v>158</v>
      </c>
      <c r="C700" s="15">
        <v>80213102</v>
      </c>
      <c r="D700" s="15">
        <v>61721101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17696.37</v>
      </c>
      <c r="W700" s="1">
        <v>11367.870000000003</v>
      </c>
      <c r="X700" s="1">
        <v>-11703.54</v>
      </c>
      <c r="Y700" s="1">
        <v>12707.16</v>
      </c>
      <c r="Z700" s="1">
        <v>11726.79</v>
      </c>
      <c r="AA700" s="1">
        <v>-2347.3100000000049</v>
      </c>
      <c r="AB700" s="1">
        <v>12576.650000000001</v>
      </c>
      <c r="AC700" s="1">
        <v>8310.6200000000008</v>
      </c>
      <c r="AD700" s="1">
        <v>4228.6799999999985</v>
      </c>
      <c r="AE700" s="1">
        <v>4964.9400000000023</v>
      </c>
      <c r="AF700" s="1">
        <v>4907.1299999999974</v>
      </c>
      <c r="AG700" s="1">
        <v>5500</v>
      </c>
      <c r="AH700" s="1">
        <v>4335.6900000000023</v>
      </c>
      <c r="AI700" s="1">
        <v>4048.5099999999984</v>
      </c>
      <c r="AJ700" s="1">
        <v>5500</v>
      </c>
      <c r="AK700" s="1">
        <v>5799.0900000000038</v>
      </c>
      <c r="AL700" s="1">
        <v>3224.8999999999942</v>
      </c>
      <c r="AM700" s="1">
        <v>6765.1700000000055</v>
      </c>
      <c r="AN700" s="1">
        <v>6379.4499999999971</v>
      </c>
      <c r="AO700" s="1">
        <v>0</v>
      </c>
      <c r="AP700" s="1">
        <v>500</v>
      </c>
      <c r="AQ700" s="1">
        <v>0</v>
      </c>
      <c r="AR700" s="1">
        <v>500</v>
      </c>
      <c r="AS700" s="1">
        <v>500</v>
      </c>
      <c r="AT700" s="1">
        <v>7996.59</v>
      </c>
      <c r="AU700" s="1">
        <v>6927.68</v>
      </c>
      <c r="AV700" s="1">
        <v>-3000</v>
      </c>
      <c r="AW700" s="1">
        <v>-3000</v>
      </c>
      <c r="AX700" s="1">
        <v>0</v>
      </c>
      <c r="AY700" s="1">
        <v>3134.1099999999988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-2231.25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-2231.25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0</v>
      </c>
      <c r="EN700" s="1">
        <v>0</v>
      </c>
      <c r="EO700" s="1">
        <v>0</v>
      </c>
      <c r="EP700" s="1">
        <v>0</v>
      </c>
      <c r="EQ700" s="4">
        <v>0</v>
      </c>
      <c r="ER700" s="1">
        <v>0</v>
      </c>
      <c r="ES700" s="35"/>
      <c r="ET700" s="1">
        <v>0</v>
      </c>
      <c r="EU700" s="1">
        <v>0</v>
      </c>
      <c r="EV700" s="1">
        <v>0</v>
      </c>
      <c r="EW700" s="1">
        <v>0</v>
      </c>
      <c r="EX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f>SUMIF('[1]2026B and 2026F Details'!$AU:$AU,[1]GAE!$HZ700,'[1]2026B and 2026F Details'!DV:DV)</f>
        <v>0</v>
      </c>
      <c r="FS700" s="1">
        <f>SUMIF('[1]2026B and 2026F Details'!$AU:$AU,[1]GAE!$HZ700,'[1]2026B and 2026F Details'!DW:DW)</f>
        <v>0</v>
      </c>
      <c r="FT700" s="1">
        <f>SUMIF('[1]2026B and 2026F Details'!$AU:$AU,[1]GAE!$HZ700,'[1]2026B and 2026F Details'!DX:DX)</f>
        <v>0</v>
      </c>
      <c r="FU700" s="1">
        <f>SUMIF('[1]2026B and 2026F Details'!$AU:$AU,[1]GAE!$HZ700,'[1]2026B and 2026F Details'!DY:DY)</f>
        <v>0</v>
      </c>
      <c r="FV700" s="1">
        <f>SUMIF('[1]2026B and 2026F Details'!$AU:$AU,[1]GAE!$HZ700,'[1]2026B and 2026F Details'!DZ:DZ)</f>
        <v>0</v>
      </c>
      <c r="FW700" s="1">
        <f>SUMIF('[1]2026B and 2026F Details'!$AU:$AU,[1]GAE!$HZ700,'[1]2026B and 2026F Details'!EA:EA)</f>
        <v>0</v>
      </c>
      <c r="FX700" s="1">
        <f>SUMIF('[1]2026B and 2026F Details'!$AU:$AU,[1]GAE!$HZ700,'[1]2026B and 2026F Details'!EB:EB)</f>
        <v>0</v>
      </c>
      <c r="FY700" s="1">
        <f>SUMIF('[1]2026B and 2026F Details'!$AU:$AU,[1]GAE!$HZ700,'[1]2026B and 2026F Details'!EC:EC)</f>
        <v>0</v>
      </c>
      <c r="FZ700" s="1">
        <f>SUMIF('[1]2026B and 2026F Details'!$AU:$AU,[1]GAE!$HZ700,'[1]2026B and 2026F Details'!ED:ED)</f>
        <v>0</v>
      </c>
      <c r="GA700" s="1">
        <f>SUMIF('[1]2026B and 2026F Details'!$AU:$AU,[1]GAE!$HZ700,'[1]2026B and 2026F Details'!EE:EE)</f>
        <v>0</v>
      </c>
      <c r="GB700" s="1">
        <f>SUMIF('[1]2026B and 2026F Details'!$AU:$AU,[1]GAE!$HZ700,'[1]2026B and 2026F Details'!EF:EF)</f>
        <v>0</v>
      </c>
      <c r="GC700" s="1">
        <f>SUMIF('[1]2026B and 2026F Details'!$AU:$AU,[1]GAE!$HZ700,'[1]2026B and 2026F Details'!EG:EG)</f>
        <v>0</v>
      </c>
      <c r="GD700" t="s">
        <v>109</v>
      </c>
      <c r="GE700" t="s">
        <v>113</v>
      </c>
    </row>
    <row r="701" spans="1:187" x14ac:dyDescent="0.35">
      <c r="A701" t="s">
        <v>103</v>
      </c>
      <c r="B701" s="14" t="s">
        <v>158</v>
      </c>
      <c r="C701" s="15">
        <v>80214101</v>
      </c>
      <c r="D701" s="15">
        <v>61721101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46417.919999999998</v>
      </c>
      <c r="W701" s="1">
        <v>16770.520000000004</v>
      </c>
      <c r="X701" s="1">
        <v>-30592.980000000003</v>
      </c>
      <c r="Y701" s="1">
        <v>18623.830000000002</v>
      </c>
      <c r="Z701" s="1">
        <v>19661.590000000004</v>
      </c>
      <c r="AA701" s="1">
        <v>14277.62999999999</v>
      </c>
      <c r="AB701" s="1">
        <v>25431.690000000002</v>
      </c>
      <c r="AC701" s="1">
        <v>20551.91</v>
      </c>
      <c r="AD701" s="1">
        <v>21803.09</v>
      </c>
      <c r="AE701" s="1">
        <v>4032.0800000000017</v>
      </c>
      <c r="AF701" s="1">
        <v>12813.199999999997</v>
      </c>
      <c r="AG701" s="1">
        <v>13100</v>
      </c>
      <c r="AH701" s="1">
        <v>11582.040000000008</v>
      </c>
      <c r="AI701" s="1">
        <v>11160.449999999997</v>
      </c>
      <c r="AJ701" s="1">
        <v>19969</v>
      </c>
      <c r="AK701" s="1">
        <v>19331.789999999994</v>
      </c>
      <c r="AL701" s="1">
        <v>1502.75</v>
      </c>
      <c r="AM701" s="1">
        <v>19058.25</v>
      </c>
      <c r="AN701" s="1">
        <v>16140.700000000012</v>
      </c>
      <c r="AO701" s="1">
        <v>0</v>
      </c>
      <c r="AP701" s="1">
        <v>-500</v>
      </c>
      <c r="AQ701" s="1">
        <v>-150.13999999999999</v>
      </c>
      <c r="AR701" s="1">
        <v>0</v>
      </c>
      <c r="AS701" s="1">
        <v>0</v>
      </c>
      <c r="AT701" s="1">
        <v>33885.120000000003</v>
      </c>
      <c r="AU701" s="1">
        <v>11312.439999999995</v>
      </c>
      <c r="AV701" s="1">
        <v>439.84000000000378</v>
      </c>
      <c r="AW701" s="1">
        <v>0</v>
      </c>
      <c r="AX701" s="1">
        <v>-928.9800000000032</v>
      </c>
      <c r="AY701" s="1">
        <v>-2040.4199999999983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0</v>
      </c>
      <c r="EN701" s="1">
        <v>0</v>
      </c>
      <c r="EO701" s="1">
        <v>0</v>
      </c>
      <c r="EP701" s="1">
        <v>0</v>
      </c>
      <c r="EQ701" s="4">
        <v>0</v>
      </c>
      <c r="ER701" s="1">
        <v>0</v>
      </c>
      <c r="ES701" s="35"/>
      <c r="ET701" s="1">
        <v>0</v>
      </c>
      <c r="EU701" s="1">
        <v>0</v>
      </c>
      <c r="EV701" s="1">
        <v>0</v>
      </c>
      <c r="EW701" s="1">
        <v>0</v>
      </c>
      <c r="EX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f>SUMIF('[1]2026B and 2026F Details'!$AU:$AU,[1]GAE!$HZ701,'[1]2026B and 2026F Details'!DV:DV)</f>
        <v>0</v>
      </c>
      <c r="FS701" s="1">
        <f>SUMIF('[1]2026B and 2026F Details'!$AU:$AU,[1]GAE!$HZ701,'[1]2026B and 2026F Details'!DW:DW)</f>
        <v>0</v>
      </c>
      <c r="FT701" s="1">
        <f>SUMIF('[1]2026B and 2026F Details'!$AU:$AU,[1]GAE!$HZ701,'[1]2026B and 2026F Details'!DX:DX)</f>
        <v>0</v>
      </c>
      <c r="FU701" s="1">
        <f>SUMIF('[1]2026B and 2026F Details'!$AU:$AU,[1]GAE!$HZ701,'[1]2026B and 2026F Details'!DY:DY)</f>
        <v>0</v>
      </c>
      <c r="FV701" s="1">
        <f>SUMIF('[1]2026B and 2026F Details'!$AU:$AU,[1]GAE!$HZ701,'[1]2026B and 2026F Details'!DZ:DZ)</f>
        <v>0</v>
      </c>
      <c r="FW701" s="1">
        <f>SUMIF('[1]2026B and 2026F Details'!$AU:$AU,[1]GAE!$HZ701,'[1]2026B and 2026F Details'!EA:EA)</f>
        <v>0</v>
      </c>
      <c r="FX701" s="1">
        <f>SUMIF('[1]2026B and 2026F Details'!$AU:$AU,[1]GAE!$HZ701,'[1]2026B and 2026F Details'!EB:EB)</f>
        <v>0</v>
      </c>
      <c r="FY701" s="1">
        <f>SUMIF('[1]2026B and 2026F Details'!$AU:$AU,[1]GAE!$HZ701,'[1]2026B and 2026F Details'!EC:EC)</f>
        <v>0</v>
      </c>
      <c r="FZ701" s="1">
        <f>SUMIF('[1]2026B and 2026F Details'!$AU:$AU,[1]GAE!$HZ701,'[1]2026B and 2026F Details'!ED:ED)</f>
        <v>0</v>
      </c>
      <c r="GA701" s="1">
        <f>SUMIF('[1]2026B and 2026F Details'!$AU:$AU,[1]GAE!$HZ701,'[1]2026B and 2026F Details'!EE:EE)</f>
        <v>0</v>
      </c>
      <c r="GB701" s="1">
        <f>SUMIF('[1]2026B and 2026F Details'!$AU:$AU,[1]GAE!$HZ701,'[1]2026B and 2026F Details'!EF:EF)</f>
        <v>0</v>
      </c>
      <c r="GC701" s="1">
        <f>SUMIF('[1]2026B and 2026F Details'!$AU:$AU,[1]GAE!$HZ701,'[1]2026B and 2026F Details'!EG:EG)</f>
        <v>0</v>
      </c>
      <c r="GD701" t="s">
        <v>109</v>
      </c>
      <c r="GE701" t="s">
        <v>113</v>
      </c>
    </row>
    <row r="702" spans="1:187" x14ac:dyDescent="0.35">
      <c r="A702" t="s">
        <v>103</v>
      </c>
      <c r="B702" s="14" t="s">
        <v>158</v>
      </c>
      <c r="C702" s="15">
        <v>80225206</v>
      </c>
      <c r="D702" s="15">
        <v>61721101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>
        <v>4323.1499999999996</v>
      </c>
      <c r="R702" s="1">
        <v>1055.5</v>
      </c>
      <c r="S702" s="1">
        <v>1316.17</v>
      </c>
      <c r="T702" s="1">
        <v>1123.7600000000002</v>
      </c>
      <c r="U702" s="1">
        <v>1123.7600000000002</v>
      </c>
      <c r="V702" s="1">
        <v>0</v>
      </c>
      <c r="W702" s="1">
        <v>2904.9699999999993</v>
      </c>
      <c r="X702" s="1">
        <v>-2862.619999999999</v>
      </c>
      <c r="Y702" s="1">
        <v>1000</v>
      </c>
      <c r="Z702" s="1">
        <v>1000</v>
      </c>
      <c r="AA702" s="1">
        <v>2717.8199999999997</v>
      </c>
      <c r="AB702" s="1">
        <v>215.32999999999993</v>
      </c>
      <c r="AC702" s="1">
        <v>2228.4</v>
      </c>
      <c r="AD702" s="1">
        <v>741.94</v>
      </c>
      <c r="AE702" s="1">
        <v>342.78999999999996</v>
      </c>
      <c r="AF702" s="1">
        <v>892.10999999999967</v>
      </c>
      <c r="AG702" s="1">
        <v>1000</v>
      </c>
      <c r="AH702" s="1">
        <v>822.51000000000022</v>
      </c>
      <c r="AI702" s="1">
        <v>920.51000000000022</v>
      </c>
      <c r="AJ702" s="1">
        <v>1000</v>
      </c>
      <c r="AK702" s="1">
        <v>1783.92</v>
      </c>
      <c r="AL702" s="1">
        <v>-761.77000000000044</v>
      </c>
      <c r="AM702" s="1">
        <v>1653.7299999999996</v>
      </c>
      <c r="AN702" s="1">
        <v>988.56000000000131</v>
      </c>
      <c r="AO702" s="1">
        <v>0</v>
      </c>
      <c r="AP702" s="1">
        <v>-500</v>
      </c>
      <c r="AQ702" s="1">
        <v>-422.35</v>
      </c>
      <c r="AR702" s="1">
        <v>0</v>
      </c>
      <c r="AS702" s="1">
        <v>0</v>
      </c>
      <c r="AT702" s="1">
        <v>1783.92</v>
      </c>
      <c r="AU702" s="1">
        <v>891.95999999999992</v>
      </c>
      <c r="AV702" s="1">
        <v>0</v>
      </c>
      <c r="AW702" s="1">
        <v>0</v>
      </c>
      <c r="AX702" s="1">
        <v>0</v>
      </c>
      <c r="AY702" s="1">
        <v>1671.11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</v>
      </c>
      <c r="EM702" s="1">
        <v>0</v>
      </c>
      <c r="EN702" s="1">
        <v>0</v>
      </c>
      <c r="EO702" s="1">
        <v>0</v>
      </c>
      <c r="EP702" s="1">
        <v>0</v>
      </c>
      <c r="EQ702" s="4">
        <v>0</v>
      </c>
      <c r="ER702" s="1">
        <v>0</v>
      </c>
      <c r="ES702" s="35"/>
      <c r="ET702" s="1">
        <v>0</v>
      </c>
      <c r="EU702" s="1">
        <v>0</v>
      </c>
      <c r="EV702" s="1">
        <v>0</v>
      </c>
      <c r="EW702" s="1">
        <v>0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f>SUMIF('[1]2026B and 2026F Details'!$AU:$AU,[1]GAE!$HZ702,'[1]2026B and 2026F Details'!DV:DV)</f>
        <v>0</v>
      </c>
      <c r="FS702" s="1">
        <f>SUMIF('[1]2026B and 2026F Details'!$AU:$AU,[1]GAE!$HZ702,'[1]2026B and 2026F Details'!DW:DW)</f>
        <v>0</v>
      </c>
      <c r="FT702" s="1">
        <f>SUMIF('[1]2026B and 2026F Details'!$AU:$AU,[1]GAE!$HZ702,'[1]2026B and 2026F Details'!DX:DX)</f>
        <v>0</v>
      </c>
      <c r="FU702" s="1">
        <f>SUMIF('[1]2026B and 2026F Details'!$AU:$AU,[1]GAE!$HZ702,'[1]2026B and 2026F Details'!DY:DY)</f>
        <v>0</v>
      </c>
      <c r="FV702" s="1">
        <f>SUMIF('[1]2026B and 2026F Details'!$AU:$AU,[1]GAE!$HZ702,'[1]2026B and 2026F Details'!DZ:DZ)</f>
        <v>0</v>
      </c>
      <c r="FW702" s="1">
        <f>SUMIF('[1]2026B and 2026F Details'!$AU:$AU,[1]GAE!$HZ702,'[1]2026B and 2026F Details'!EA:EA)</f>
        <v>0</v>
      </c>
      <c r="FX702" s="1">
        <f>SUMIF('[1]2026B and 2026F Details'!$AU:$AU,[1]GAE!$HZ702,'[1]2026B and 2026F Details'!EB:EB)</f>
        <v>0</v>
      </c>
      <c r="FY702" s="1">
        <f>SUMIF('[1]2026B and 2026F Details'!$AU:$AU,[1]GAE!$HZ702,'[1]2026B and 2026F Details'!EC:EC)</f>
        <v>0</v>
      </c>
      <c r="FZ702" s="1">
        <f>SUMIF('[1]2026B and 2026F Details'!$AU:$AU,[1]GAE!$HZ702,'[1]2026B and 2026F Details'!ED:ED)</f>
        <v>0</v>
      </c>
      <c r="GA702" s="1">
        <f>SUMIF('[1]2026B and 2026F Details'!$AU:$AU,[1]GAE!$HZ702,'[1]2026B and 2026F Details'!EE:EE)</f>
        <v>0</v>
      </c>
      <c r="GB702" s="1">
        <f>SUMIF('[1]2026B and 2026F Details'!$AU:$AU,[1]GAE!$HZ702,'[1]2026B and 2026F Details'!EF:EF)</f>
        <v>0</v>
      </c>
      <c r="GC702" s="1">
        <f>SUMIF('[1]2026B and 2026F Details'!$AU:$AU,[1]GAE!$HZ702,'[1]2026B and 2026F Details'!EG:EG)</f>
        <v>0</v>
      </c>
      <c r="GD702" t="s">
        <v>109</v>
      </c>
      <c r="GE702" t="s">
        <v>113</v>
      </c>
    </row>
    <row r="703" spans="1:187" x14ac:dyDescent="0.35">
      <c r="A703" t="s">
        <v>103</v>
      </c>
      <c r="B703" s="14" t="s">
        <v>158</v>
      </c>
      <c r="C703" s="6">
        <v>80311101</v>
      </c>
      <c r="D703" s="6">
        <v>61721101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>
        <v>0</v>
      </c>
      <c r="R703" s="1">
        <v>-275</v>
      </c>
      <c r="S703" s="1">
        <v>0</v>
      </c>
      <c r="T703" s="1">
        <v>-998.05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0</v>
      </c>
      <c r="EN703" s="1">
        <v>0</v>
      </c>
      <c r="EO703" s="1">
        <v>0</v>
      </c>
      <c r="EP703" s="1">
        <v>0</v>
      </c>
      <c r="EQ703" s="4">
        <v>0</v>
      </c>
      <c r="ER703" s="1">
        <v>0</v>
      </c>
      <c r="ES703" s="35"/>
      <c r="ET703" s="1">
        <v>0</v>
      </c>
      <c r="EU703" s="1">
        <v>0</v>
      </c>
      <c r="EV703" s="1">
        <v>0</v>
      </c>
      <c r="EW703" s="1">
        <v>0</v>
      </c>
      <c r="EX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f>SUMIF('[1]2026B and 2026F Details'!$AU:$AU,[1]GAE!$HZ703,'[1]2026B and 2026F Details'!DV:DV)</f>
        <v>0</v>
      </c>
      <c r="FS703" s="1">
        <f>SUMIF('[1]2026B and 2026F Details'!$AU:$AU,[1]GAE!$HZ703,'[1]2026B and 2026F Details'!DW:DW)</f>
        <v>0</v>
      </c>
      <c r="FT703" s="1">
        <f>SUMIF('[1]2026B and 2026F Details'!$AU:$AU,[1]GAE!$HZ703,'[1]2026B and 2026F Details'!DX:DX)</f>
        <v>0</v>
      </c>
      <c r="FU703" s="1">
        <f>SUMIF('[1]2026B and 2026F Details'!$AU:$AU,[1]GAE!$HZ703,'[1]2026B and 2026F Details'!DY:DY)</f>
        <v>0</v>
      </c>
      <c r="FV703" s="1">
        <f>SUMIF('[1]2026B and 2026F Details'!$AU:$AU,[1]GAE!$HZ703,'[1]2026B and 2026F Details'!DZ:DZ)</f>
        <v>0</v>
      </c>
      <c r="FW703" s="1">
        <f>SUMIF('[1]2026B and 2026F Details'!$AU:$AU,[1]GAE!$HZ703,'[1]2026B and 2026F Details'!EA:EA)</f>
        <v>0</v>
      </c>
      <c r="FX703" s="1">
        <f>SUMIF('[1]2026B and 2026F Details'!$AU:$AU,[1]GAE!$HZ703,'[1]2026B and 2026F Details'!EB:EB)</f>
        <v>0</v>
      </c>
      <c r="FY703" s="1">
        <f>SUMIF('[1]2026B and 2026F Details'!$AU:$AU,[1]GAE!$HZ703,'[1]2026B and 2026F Details'!EC:EC)</f>
        <v>0</v>
      </c>
      <c r="FZ703" s="1">
        <f>SUMIF('[1]2026B and 2026F Details'!$AU:$AU,[1]GAE!$HZ703,'[1]2026B and 2026F Details'!ED:ED)</f>
        <v>0</v>
      </c>
      <c r="GA703" s="1">
        <f>SUMIF('[1]2026B and 2026F Details'!$AU:$AU,[1]GAE!$HZ703,'[1]2026B and 2026F Details'!EE:EE)</f>
        <v>0</v>
      </c>
      <c r="GB703" s="1">
        <f>SUMIF('[1]2026B and 2026F Details'!$AU:$AU,[1]GAE!$HZ703,'[1]2026B and 2026F Details'!EF:EF)</f>
        <v>0</v>
      </c>
      <c r="GC703" s="1">
        <f>SUMIF('[1]2026B and 2026F Details'!$AU:$AU,[1]GAE!$HZ703,'[1]2026B and 2026F Details'!EG:EG)</f>
        <v>0</v>
      </c>
      <c r="GD703" t="s">
        <v>109</v>
      </c>
      <c r="GE703" t="s">
        <v>113</v>
      </c>
    </row>
    <row r="704" spans="1:187" x14ac:dyDescent="0.35">
      <c r="A704" t="s">
        <v>103</v>
      </c>
      <c r="B704" s="14" t="s">
        <v>158</v>
      </c>
      <c r="C704" s="6">
        <v>80312104</v>
      </c>
      <c r="D704" s="6">
        <v>61721101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>
        <v>0</v>
      </c>
      <c r="R704" s="1">
        <v>2514.9</v>
      </c>
      <c r="S704" s="1">
        <v>929.88999999999987</v>
      </c>
      <c r="T704" s="1">
        <v>1477.13</v>
      </c>
      <c r="U704" s="1">
        <v>1192.1300000000001</v>
      </c>
      <c r="V704" s="1">
        <v>1654.4799999999996</v>
      </c>
      <c r="W704" s="1">
        <v>4887.0800000000008</v>
      </c>
      <c r="X704" s="1">
        <v>4293.9599999999991</v>
      </c>
      <c r="Y704" s="1">
        <v>1485</v>
      </c>
      <c r="Z704" s="1">
        <v>2362.9599999999991</v>
      </c>
      <c r="AA704" s="1">
        <v>5258.2900000000009</v>
      </c>
      <c r="AB704" s="1">
        <v>4725.16</v>
      </c>
      <c r="AC704" s="1">
        <v>4514.63</v>
      </c>
      <c r="AD704" s="1">
        <v>1560.5</v>
      </c>
      <c r="AE704" s="1">
        <v>3309.2499999999991</v>
      </c>
      <c r="AF704" s="1">
        <v>2300.3500000000004</v>
      </c>
      <c r="AG704" s="1">
        <v>3070</v>
      </c>
      <c r="AH704" s="1">
        <v>2530.7000000000007</v>
      </c>
      <c r="AI704" s="1">
        <v>2800.3499999999985</v>
      </c>
      <c r="AJ704" s="1">
        <v>3070</v>
      </c>
      <c r="AK704" s="1">
        <v>5030.7000000000007</v>
      </c>
      <c r="AL704" s="1">
        <v>570</v>
      </c>
      <c r="AM704" s="1">
        <v>1800.3500000000022</v>
      </c>
      <c r="AN704" s="1">
        <v>1450.5999999999985</v>
      </c>
      <c r="AO704" s="1">
        <v>3710.71</v>
      </c>
      <c r="AP704" s="1">
        <v>570</v>
      </c>
      <c r="AQ704" s="1">
        <v>4291.05</v>
      </c>
      <c r="AR704" s="1">
        <v>3710.7099999999991</v>
      </c>
      <c r="AS704" s="1">
        <v>3710.7100000000009</v>
      </c>
      <c r="AT704" s="1">
        <v>0</v>
      </c>
      <c r="AU704" s="1">
        <v>3102.6899999999987</v>
      </c>
      <c r="AV704" s="1">
        <v>1358.010000000002</v>
      </c>
      <c r="AW704" s="1">
        <v>732.65999999999985</v>
      </c>
      <c r="AX704" s="1">
        <v>5234.5799999999981</v>
      </c>
      <c r="AY704" s="1">
        <v>1561.2299999999996</v>
      </c>
      <c r="AZ704" s="1">
        <v>2230.3600000000006</v>
      </c>
      <c r="BA704" s="1">
        <v>0</v>
      </c>
      <c r="BB704" s="1">
        <v>0</v>
      </c>
      <c r="BC704" s="1">
        <v>0</v>
      </c>
      <c r="BD704" s="1">
        <v>0</v>
      </c>
      <c r="BE704" s="1">
        <v>-817.81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-817.81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0</v>
      </c>
      <c r="EM704" s="1">
        <v>0</v>
      </c>
      <c r="EN704" s="1">
        <v>0</v>
      </c>
      <c r="EO704" s="1">
        <v>0</v>
      </c>
      <c r="EP704" s="1">
        <v>0</v>
      </c>
      <c r="EQ704" s="4">
        <v>0</v>
      </c>
      <c r="ER704" s="1">
        <v>0</v>
      </c>
      <c r="ES704" s="35"/>
      <c r="ET704" s="1">
        <v>0</v>
      </c>
      <c r="EU704" s="1">
        <v>0</v>
      </c>
      <c r="EV704" s="1">
        <v>0</v>
      </c>
      <c r="EW704" s="1">
        <v>0</v>
      </c>
      <c r="EX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f>SUMIF('[1]2026B and 2026F Details'!$AU:$AU,[1]GAE!$HZ704,'[1]2026B and 2026F Details'!DV:DV)</f>
        <v>0</v>
      </c>
      <c r="FS704" s="1">
        <f>SUMIF('[1]2026B and 2026F Details'!$AU:$AU,[1]GAE!$HZ704,'[1]2026B and 2026F Details'!DW:DW)</f>
        <v>0</v>
      </c>
      <c r="FT704" s="1">
        <f>SUMIF('[1]2026B and 2026F Details'!$AU:$AU,[1]GAE!$HZ704,'[1]2026B and 2026F Details'!DX:DX)</f>
        <v>0</v>
      </c>
      <c r="FU704" s="1">
        <f>SUMIF('[1]2026B and 2026F Details'!$AU:$AU,[1]GAE!$HZ704,'[1]2026B and 2026F Details'!DY:DY)</f>
        <v>0</v>
      </c>
      <c r="FV704" s="1">
        <f>SUMIF('[1]2026B and 2026F Details'!$AU:$AU,[1]GAE!$HZ704,'[1]2026B and 2026F Details'!DZ:DZ)</f>
        <v>0</v>
      </c>
      <c r="FW704" s="1">
        <f>SUMIF('[1]2026B and 2026F Details'!$AU:$AU,[1]GAE!$HZ704,'[1]2026B and 2026F Details'!EA:EA)</f>
        <v>0</v>
      </c>
      <c r="FX704" s="1">
        <f>SUMIF('[1]2026B and 2026F Details'!$AU:$AU,[1]GAE!$HZ704,'[1]2026B and 2026F Details'!EB:EB)</f>
        <v>0</v>
      </c>
      <c r="FY704" s="1">
        <f>SUMIF('[1]2026B and 2026F Details'!$AU:$AU,[1]GAE!$HZ704,'[1]2026B and 2026F Details'!EC:EC)</f>
        <v>0</v>
      </c>
      <c r="FZ704" s="1">
        <f>SUMIF('[1]2026B and 2026F Details'!$AU:$AU,[1]GAE!$HZ704,'[1]2026B and 2026F Details'!ED:ED)</f>
        <v>0</v>
      </c>
      <c r="GA704" s="1">
        <f>SUMIF('[1]2026B and 2026F Details'!$AU:$AU,[1]GAE!$HZ704,'[1]2026B and 2026F Details'!EE:EE)</f>
        <v>0</v>
      </c>
      <c r="GB704" s="1">
        <f>SUMIF('[1]2026B and 2026F Details'!$AU:$AU,[1]GAE!$HZ704,'[1]2026B and 2026F Details'!EF:EF)</f>
        <v>0</v>
      </c>
      <c r="GC704" s="1">
        <f>SUMIF('[1]2026B and 2026F Details'!$AU:$AU,[1]GAE!$HZ704,'[1]2026B and 2026F Details'!EG:EG)</f>
        <v>0</v>
      </c>
      <c r="GD704" t="s">
        <v>109</v>
      </c>
      <c r="GE704" t="s">
        <v>113</v>
      </c>
    </row>
    <row r="705" spans="1:187" x14ac:dyDescent="0.35">
      <c r="A705" t="s">
        <v>103</v>
      </c>
      <c r="B705" s="14" t="s">
        <v>158</v>
      </c>
      <c r="C705" s="6">
        <v>80313101</v>
      </c>
      <c r="D705" s="6">
        <v>61721101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>
        <v>0</v>
      </c>
      <c r="R705" s="1">
        <v>2565</v>
      </c>
      <c r="S705" s="1">
        <v>3165.66</v>
      </c>
      <c r="T705" s="1">
        <v>5130</v>
      </c>
      <c r="U705" s="1">
        <v>3135</v>
      </c>
      <c r="V705" s="1">
        <v>8231.25</v>
      </c>
      <c r="W705" s="1">
        <v>15192.369999999999</v>
      </c>
      <c r="X705" s="1">
        <v>5302.0800000000017</v>
      </c>
      <c r="Y705" s="1">
        <v>10687.309999999998</v>
      </c>
      <c r="Z705" s="1">
        <v>12249.990000000005</v>
      </c>
      <c r="AA705" s="1">
        <v>5289.4799999999959</v>
      </c>
      <c r="AB705" s="1">
        <v>21903.020000000004</v>
      </c>
      <c r="AC705" s="1">
        <v>-16205.02</v>
      </c>
      <c r="AD705" s="1">
        <v>5573.5600000000013</v>
      </c>
      <c r="AE705" s="1">
        <v>17291.59</v>
      </c>
      <c r="AF705" s="1">
        <v>16844.52</v>
      </c>
      <c r="AG705" s="1">
        <v>8565</v>
      </c>
      <c r="AH705" s="1">
        <v>2809.6199999999953</v>
      </c>
      <c r="AI705" s="1">
        <v>8370.3800000000047</v>
      </c>
      <c r="AJ705" s="1">
        <v>12673.21</v>
      </c>
      <c r="AK705" s="1">
        <v>13645.619999999995</v>
      </c>
      <c r="AL705" s="1">
        <v>4633.5800000000017</v>
      </c>
      <c r="AM705" s="1">
        <v>13087.119999999995</v>
      </c>
      <c r="AN705" s="1">
        <v>15050.090000000011</v>
      </c>
      <c r="AO705" s="1">
        <v>15400</v>
      </c>
      <c r="AP705" s="1">
        <v>10260</v>
      </c>
      <c r="AQ705" s="1">
        <v>0</v>
      </c>
      <c r="AR705" s="1">
        <v>15400</v>
      </c>
      <c r="AS705" s="1">
        <v>25090</v>
      </c>
      <c r="AT705" s="1">
        <v>4845</v>
      </c>
      <c r="AU705" s="1">
        <v>15512.460000000006</v>
      </c>
      <c r="AV705" s="1">
        <v>8680.4699999999866</v>
      </c>
      <c r="AW705" s="1">
        <v>3548.4800000000105</v>
      </c>
      <c r="AX705" s="1">
        <v>16505.580000000002</v>
      </c>
      <c r="AY705" s="1">
        <v>2841.6699999999983</v>
      </c>
      <c r="AZ705" s="1">
        <v>8915.8199999999924</v>
      </c>
      <c r="BA705" s="1">
        <v>0</v>
      </c>
      <c r="BB705" s="1">
        <v>0</v>
      </c>
      <c r="BC705" s="1">
        <v>-570</v>
      </c>
      <c r="BD705" s="1">
        <v>570</v>
      </c>
      <c r="BE705" s="1">
        <v>-2062.66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-570</v>
      </c>
      <c r="DL705" s="1">
        <v>570</v>
      </c>
      <c r="DM705" s="1">
        <v>-2062.66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0</v>
      </c>
      <c r="EL705" s="1">
        <v>0</v>
      </c>
      <c r="EM705" s="1">
        <v>0</v>
      </c>
      <c r="EN705" s="1">
        <v>0</v>
      </c>
      <c r="EO705" s="1">
        <v>0</v>
      </c>
      <c r="EP705" s="1">
        <v>0</v>
      </c>
      <c r="EQ705" s="4">
        <v>0</v>
      </c>
      <c r="ER705" s="1">
        <v>0</v>
      </c>
      <c r="ES705" s="35"/>
      <c r="ET705" s="1">
        <v>0</v>
      </c>
      <c r="EU705" s="1">
        <v>0</v>
      </c>
      <c r="EV705" s="1">
        <v>0</v>
      </c>
      <c r="EW705" s="1">
        <v>0</v>
      </c>
      <c r="EX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f>SUMIF('[1]2026B and 2026F Details'!$AU:$AU,[1]GAE!$HZ705,'[1]2026B and 2026F Details'!DV:DV)</f>
        <v>0</v>
      </c>
      <c r="FS705" s="1">
        <f>SUMIF('[1]2026B and 2026F Details'!$AU:$AU,[1]GAE!$HZ705,'[1]2026B and 2026F Details'!DW:DW)</f>
        <v>0</v>
      </c>
      <c r="FT705" s="1">
        <f>SUMIF('[1]2026B and 2026F Details'!$AU:$AU,[1]GAE!$HZ705,'[1]2026B and 2026F Details'!DX:DX)</f>
        <v>0</v>
      </c>
      <c r="FU705" s="1">
        <f>SUMIF('[1]2026B and 2026F Details'!$AU:$AU,[1]GAE!$HZ705,'[1]2026B and 2026F Details'!DY:DY)</f>
        <v>0</v>
      </c>
      <c r="FV705" s="1">
        <f>SUMIF('[1]2026B and 2026F Details'!$AU:$AU,[1]GAE!$HZ705,'[1]2026B and 2026F Details'!DZ:DZ)</f>
        <v>0</v>
      </c>
      <c r="FW705" s="1">
        <f>SUMIF('[1]2026B and 2026F Details'!$AU:$AU,[1]GAE!$HZ705,'[1]2026B and 2026F Details'!EA:EA)</f>
        <v>0</v>
      </c>
      <c r="FX705" s="1">
        <f>SUMIF('[1]2026B and 2026F Details'!$AU:$AU,[1]GAE!$HZ705,'[1]2026B and 2026F Details'!EB:EB)</f>
        <v>0</v>
      </c>
      <c r="FY705" s="1">
        <f>SUMIF('[1]2026B and 2026F Details'!$AU:$AU,[1]GAE!$HZ705,'[1]2026B and 2026F Details'!EC:EC)</f>
        <v>0</v>
      </c>
      <c r="FZ705" s="1">
        <f>SUMIF('[1]2026B and 2026F Details'!$AU:$AU,[1]GAE!$HZ705,'[1]2026B and 2026F Details'!ED:ED)</f>
        <v>0</v>
      </c>
      <c r="GA705" s="1">
        <f>SUMIF('[1]2026B and 2026F Details'!$AU:$AU,[1]GAE!$HZ705,'[1]2026B and 2026F Details'!EE:EE)</f>
        <v>0</v>
      </c>
      <c r="GB705" s="1">
        <f>SUMIF('[1]2026B and 2026F Details'!$AU:$AU,[1]GAE!$HZ705,'[1]2026B and 2026F Details'!EF:EF)</f>
        <v>0</v>
      </c>
      <c r="GC705" s="1">
        <f>SUMIF('[1]2026B and 2026F Details'!$AU:$AU,[1]GAE!$HZ705,'[1]2026B and 2026F Details'!EG:EG)</f>
        <v>0</v>
      </c>
      <c r="GD705" t="s">
        <v>109</v>
      </c>
      <c r="GE705" t="s">
        <v>113</v>
      </c>
    </row>
    <row r="706" spans="1:187" x14ac:dyDescent="0.35">
      <c r="A706" t="s">
        <v>103</v>
      </c>
      <c r="B706" s="14" t="s">
        <v>158</v>
      </c>
      <c r="C706" s="6">
        <v>80319101</v>
      </c>
      <c r="D706" s="6">
        <v>61721101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>
        <v>0</v>
      </c>
      <c r="R706" s="1">
        <v>46834.13</v>
      </c>
      <c r="S706" s="1">
        <v>25330.68</v>
      </c>
      <c r="T706" s="1">
        <v>24132.47</v>
      </c>
      <c r="U706" s="1">
        <v>21479.790000000008</v>
      </c>
      <c r="V706" s="1">
        <v>-6453.570000000007</v>
      </c>
      <c r="W706" s="1">
        <v>34401.850000000006</v>
      </c>
      <c r="X706" s="1">
        <v>-44298.47</v>
      </c>
      <c r="Y706" s="1">
        <v>26549.259999999995</v>
      </c>
      <c r="Z706" s="1">
        <v>35694.189999999988</v>
      </c>
      <c r="AA706" s="1">
        <v>42698.890000000014</v>
      </c>
      <c r="AB706" s="1">
        <v>53247.010000000009</v>
      </c>
      <c r="AC706" s="1">
        <v>18261.189999999999</v>
      </c>
      <c r="AD706" s="1">
        <v>15910.48</v>
      </c>
      <c r="AE706" s="1">
        <v>12154.770000000004</v>
      </c>
      <c r="AF706" s="1">
        <v>20267.259999999995</v>
      </c>
      <c r="AG706" s="1">
        <v>20900</v>
      </c>
      <c r="AH706" s="1">
        <v>16261.089999999997</v>
      </c>
      <c r="AI706" s="1">
        <v>25804.430000000008</v>
      </c>
      <c r="AJ706" s="1">
        <v>18762.679999999993</v>
      </c>
      <c r="AK706" s="1">
        <v>39809.119999999995</v>
      </c>
      <c r="AL706" s="1">
        <v>2660.5500000000175</v>
      </c>
      <c r="AM706" s="1">
        <v>41786.239999999991</v>
      </c>
      <c r="AN706" s="1">
        <v>24147.070000000007</v>
      </c>
      <c r="AO706" s="1">
        <v>0</v>
      </c>
      <c r="AP706" s="1">
        <v>-500</v>
      </c>
      <c r="AQ706" s="1">
        <v>11303.34</v>
      </c>
      <c r="AR706" s="1">
        <v>0</v>
      </c>
      <c r="AS706" s="1">
        <v>-6095.31</v>
      </c>
      <c r="AT706" s="1">
        <v>65333.7</v>
      </c>
      <c r="AU706" s="1">
        <v>24598.48000000001</v>
      </c>
      <c r="AV706" s="1">
        <v>-2260.0500000000029</v>
      </c>
      <c r="AW706" s="1">
        <v>0</v>
      </c>
      <c r="AX706" s="1">
        <v>-1736.5400000000081</v>
      </c>
      <c r="AY706" s="1">
        <v>9522.0900000000111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0</v>
      </c>
      <c r="EM706" s="1">
        <v>0</v>
      </c>
      <c r="EN706" s="1">
        <v>0</v>
      </c>
      <c r="EO706" s="1">
        <v>0</v>
      </c>
      <c r="EP706" s="1">
        <v>0</v>
      </c>
      <c r="EQ706" s="4">
        <v>0</v>
      </c>
      <c r="ER706" s="1">
        <v>0</v>
      </c>
      <c r="ES706" s="35"/>
      <c r="ET706" s="1">
        <v>0</v>
      </c>
      <c r="EU706" s="1">
        <v>0</v>
      </c>
      <c r="EV706" s="1">
        <v>0</v>
      </c>
      <c r="EW706" s="1">
        <v>0</v>
      </c>
      <c r="EX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f>SUMIF('[1]2026B and 2026F Details'!$AU:$AU,[1]GAE!$HZ706,'[1]2026B and 2026F Details'!DV:DV)</f>
        <v>0</v>
      </c>
      <c r="FS706" s="1">
        <f>SUMIF('[1]2026B and 2026F Details'!$AU:$AU,[1]GAE!$HZ706,'[1]2026B and 2026F Details'!DW:DW)</f>
        <v>0</v>
      </c>
      <c r="FT706" s="1">
        <f>SUMIF('[1]2026B and 2026F Details'!$AU:$AU,[1]GAE!$HZ706,'[1]2026B and 2026F Details'!DX:DX)</f>
        <v>0</v>
      </c>
      <c r="FU706" s="1">
        <f>SUMIF('[1]2026B and 2026F Details'!$AU:$AU,[1]GAE!$HZ706,'[1]2026B and 2026F Details'!DY:DY)</f>
        <v>0</v>
      </c>
      <c r="FV706" s="1">
        <f>SUMIF('[1]2026B and 2026F Details'!$AU:$AU,[1]GAE!$HZ706,'[1]2026B and 2026F Details'!DZ:DZ)</f>
        <v>0</v>
      </c>
      <c r="FW706" s="1">
        <f>SUMIF('[1]2026B and 2026F Details'!$AU:$AU,[1]GAE!$HZ706,'[1]2026B and 2026F Details'!EA:EA)</f>
        <v>0</v>
      </c>
      <c r="FX706" s="1">
        <f>SUMIF('[1]2026B and 2026F Details'!$AU:$AU,[1]GAE!$HZ706,'[1]2026B and 2026F Details'!EB:EB)</f>
        <v>0</v>
      </c>
      <c r="FY706" s="1">
        <f>SUMIF('[1]2026B and 2026F Details'!$AU:$AU,[1]GAE!$HZ706,'[1]2026B and 2026F Details'!EC:EC)</f>
        <v>0</v>
      </c>
      <c r="FZ706" s="1">
        <f>SUMIF('[1]2026B and 2026F Details'!$AU:$AU,[1]GAE!$HZ706,'[1]2026B and 2026F Details'!ED:ED)</f>
        <v>0</v>
      </c>
      <c r="GA706" s="1">
        <f>SUMIF('[1]2026B and 2026F Details'!$AU:$AU,[1]GAE!$HZ706,'[1]2026B and 2026F Details'!EE:EE)</f>
        <v>0</v>
      </c>
      <c r="GB706" s="1">
        <f>SUMIF('[1]2026B and 2026F Details'!$AU:$AU,[1]GAE!$HZ706,'[1]2026B and 2026F Details'!EF:EF)</f>
        <v>0</v>
      </c>
      <c r="GC706" s="1">
        <f>SUMIF('[1]2026B and 2026F Details'!$AU:$AU,[1]GAE!$HZ706,'[1]2026B and 2026F Details'!EG:EG)</f>
        <v>0</v>
      </c>
      <c r="GD706" t="s">
        <v>109</v>
      </c>
      <c r="GE706" t="s">
        <v>113</v>
      </c>
    </row>
    <row r="707" spans="1:187" x14ac:dyDescent="0.35">
      <c r="A707" t="s">
        <v>103</v>
      </c>
      <c r="B707" s="14" t="s">
        <v>158</v>
      </c>
      <c r="C707" s="6">
        <v>80319201</v>
      </c>
      <c r="D707" s="6">
        <v>61721101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>
        <v>0</v>
      </c>
      <c r="R707" s="1">
        <v>9975.26</v>
      </c>
      <c r="S707" s="1">
        <v>2480.7600000000002</v>
      </c>
      <c r="T707" s="1">
        <v>5083.8100000000013</v>
      </c>
      <c r="U707" s="1">
        <v>6084.66</v>
      </c>
      <c r="V707" s="1">
        <v>0</v>
      </c>
      <c r="W707" s="1">
        <v>15864.91</v>
      </c>
      <c r="X707" s="1">
        <v>-12291.390000000003</v>
      </c>
      <c r="Y707" s="1">
        <v>9176.9500000000007</v>
      </c>
      <c r="Z707" s="1">
        <v>10076.200000000004</v>
      </c>
      <c r="AA707" s="1">
        <v>11567.409999999996</v>
      </c>
      <c r="AB707" s="1">
        <v>28381.43</v>
      </c>
      <c r="AC707" s="1">
        <v>-13734.32</v>
      </c>
      <c r="AD707" s="1">
        <v>3251.1999999999989</v>
      </c>
      <c r="AE707" s="1">
        <v>24.490000000001601</v>
      </c>
      <c r="AF707" s="1">
        <v>5737.23</v>
      </c>
      <c r="AG707" s="1">
        <v>5300</v>
      </c>
      <c r="AH707" s="1">
        <v>4585.25</v>
      </c>
      <c r="AI707" s="1">
        <v>6603.6099999999988</v>
      </c>
      <c r="AJ707" s="1">
        <v>4575.9400000000005</v>
      </c>
      <c r="AK707" s="1">
        <v>11274.800000000001</v>
      </c>
      <c r="AL707" s="1">
        <v>34.759999999998399</v>
      </c>
      <c r="AM707" s="1">
        <v>7048.3700000000026</v>
      </c>
      <c r="AN707" s="1">
        <v>4916.2200000000012</v>
      </c>
      <c r="AO707" s="1">
        <v>7200</v>
      </c>
      <c r="AP707" s="1">
        <v>0</v>
      </c>
      <c r="AQ707" s="1">
        <v>7009.3799999999992</v>
      </c>
      <c r="AR707" s="1">
        <v>7200.0000000000018</v>
      </c>
      <c r="AS707" s="1">
        <v>7200</v>
      </c>
      <c r="AT707" s="1">
        <v>0</v>
      </c>
      <c r="AU707" s="1">
        <v>3248.59</v>
      </c>
      <c r="AV707" s="1">
        <v>1941.8799999999974</v>
      </c>
      <c r="AW707" s="1">
        <v>1924.6300000000047</v>
      </c>
      <c r="AX707" s="1">
        <v>3508.3899999999994</v>
      </c>
      <c r="AY707" s="1">
        <v>-6476.1100000000042</v>
      </c>
      <c r="AZ707" s="1">
        <v>891.96000000000276</v>
      </c>
      <c r="BA707" s="1">
        <v>0</v>
      </c>
      <c r="BB707" s="1">
        <v>0</v>
      </c>
      <c r="BC707" s="1">
        <v>0</v>
      </c>
      <c r="BD707" s="1">
        <v>0</v>
      </c>
      <c r="BE707" s="1">
        <v>-327.05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-327.05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0</v>
      </c>
      <c r="EN707" s="1">
        <v>0</v>
      </c>
      <c r="EO707" s="1">
        <v>0</v>
      </c>
      <c r="EP707" s="1">
        <v>0</v>
      </c>
      <c r="EQ707" s="4">
        <v>0</v>
      </c>
      <c r="ER707" s="1">
        <v>0</v>
      </c>
      <c r="ES707" s="35"/>
      <c r="ET707" s="1">
        <v>0</v>
      </c>
      <c r="EU707" s="1">
        <v>0</v>
      </c>
      <c r="EV707" s="1">
        <v>0</v>
      </c>
      <c r="EW707" s="1">
        <v>0</v>
      </c>
      <c r="EX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f>SUMIF('[1]2026B and 2026F Details'!$AU:$AU,[1]GAE!$HZ707,'[1]2026B and 2026F Details'!DV:DV)</f>
        <v>0</v>
      </c>
      <c r="FS707" s="1">
        <f>SUMIF('[1]2026B and 2026F Details'!$AU:$AU,[1]GAE!$HZ707,'[1]2026B and 2026F Details'!DW:DW)</f>
        <v>0</v>
      </c>
      <c r="FT707" s="1">
        <f>SUMIF('[1]2026B and 2026F Details'!$AU:$AU,[1]GAE!$HZ707,'[1]2026B and 2026F Details'!DX:DX)</f>
        <v>0</v>
      </c>
      <c r="FU707" s="1">
        <f>SUMIF('[1]2026B and 2026F Details'!$AU:$AU,[1]GAE!$HZ707,'[1]2026B and 2026F Details'!DY:DY)</f>
        <v>0</v>
      </c>
      <c r="FV707" s="1">
        <f>SUMIF('[1]2026B and 2026F Details'!$AU:$AU,[1]GAE!$HZ707,'[1]2026B and 2026F Details'!DZ:DZ)</f>
        <v>0</v>
      </c>
      <c r="FW707" s="1">
        <f>SUMIF('[1]2026B and 2026F Details'!$AU:$AU,[1]GAE!$HZ707,'[1]2026B and 2026F Details'!EA:EA)</f>
        <v>0</v>
      </c>
      <c r="FX707" s="1">
        <f>SUMIF('[1]2026B and 2026F Details'!$AU:$AU,[1]GAE!$HZ707,'[1]2026B and 2026F Details'!EB:EB)</f>
        <v>0</v>
      </c>
      <c r="FY707" s="1">
        <f>SUMIF('[1]2026B and 2026F Details'!$AU:$AU,[1]GAE!$HZ707,'[1]2026B and 2026F Details'!EC:EC)</f>
        <v>0</v>
      </c>
      <c r="FZ707" s="1">
        <f>SUMIF('[1]2026B and 2026F Details'!$AU:$AU,[1]GAE!$HZ707,'[1]2026B and 2026F Details'!ED:ED)</f>
        <v>0</v>
      </c>
      <c r="GA707" s="1">
        <f>SUMIF('[1]2026B and 2026F Details'!$AU:$AU,[1]GAE!$HZ707,'[1]2026B and 2026F Details'!EE:EE)</f>
        <v>0</v>
      </c>
      <c r="GB707" s="1">
        <f>SUMIF('[1]2026B and 2026F Details'!$AU:$AU,[1]GAE!$HZ707,'[1]2026B and 2026F Details'!EF:EF)</f>
        <v>0</v>
      </c>
      <c r="GC707" s="1">
        <f>SUMIF('[1]2026B and 2026F Details'!$AU:$AU,[1]GAE!$HZ707,'[1]2026B and 2026F Details'!EG:EG)</f>
        <v>0</v>
      </c>
      <c r="GD707" t="s">
        <v>109</v>
      </c>
      <c r="GE707" t="s">
        <v>113</v>
      </c>
    </row>
    <row r="708" spans="1:187" x14ac:dyDescent="0.35">
      <c r="A708" t="s">
        <v>103</v>
      </c>
      <c r="B708" s="14" t="s">
        <v>158</v>
      </c>
      <c r="C708" s="6">
        <v>80319202</v>
      </c>
      <c r="D708" s="6">
        <v>61721101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>
        <v>0</v>
      </c>
      <c r="R708" s="1">
        <v>10600.91</v>
      </c>
      <c r="S708" s="1">
        <v>4023.92</v>
      </c>
      <c r="T708" s="1">
        <v>4530.1600000000017</v>
      </c>
      <c r="U708" s="1">
        <v>4530.16</v>
      </c>
      <c r="V708" s="1">
        <v>0</v>
      </c>
      <c r="W708" s="1">
        <v>4459.7999999999993</v>
      </c>
      <c r="X708" s="1">
        <v>-7485.9500000000007</v>
      </c>
      <c r="Y708" s="1">
        <v>4141.9599999999991</v>
      </c>
      <c r="Z708" s="1">
        <v>12788.349999999999</v>
      </c>
      <c r="AA708" s="1">
        <v>1778.510000000002</v>
      </c>
      <c r="AB708" s="1">
        <v>8488.9000000000015</v>
      </c>
      <c r="AC708" s="1">
        <v>9155.52</v>
      </c>
      <c r="AD708" s="1">
        <v>8490.23</v>
      </c>
      <c r="AE708" s="1">
        <v>6344.5600000000013</v>
      </c>
      <c r="AF708" s="1">
        <v>4995.5200000000004</v>
      </c>
      <c r="AG708" s="1">
        <v>6600</v>
      </c>
      <c r="AH708" s="1">
        <v>3391.0400000000009</v>
      </c>
      <c r="AI708" s="1">
        <v>4185.6999999999971</v>
      </c>
      <c r="AJ708" s="1">
        <v>6600</v>
      </c>
      <c r="AK708" s="1">
        <v>8086.4100000000035</v>
      </c>
      <c r="AL708" s="1">
        <v>0</v>
      </c>
      <c r="AM708" s="1">
        <v>-61.610000000000582</v>
      </c>
      <c r="AN708" s="1">
        <v>6207.9499999999971</v>
      </c>
      <c r="AO708" s="1">
        <v>4900</v>
      </c>
      <c r="AP708" s="1">
        <v>0</v>
      </c>
      <c r="AQ708" s="1">
        <v>3971.9599999999991</v>
      </c>
      <c r="AR708" s="1">
        <v>5400</v>
      </c>
      <c r="AS708" s="1">
        <v>5400</v>
      </c>
      <c r="AT708" s="1">
        <v>0</v>
      </c>
      <c r="AU708" s="1">
        <v>8424.0400000000009</v>
      </c>
      <c r="AV708" s="1">
        <v>7817.8000000000029</v>
      </c>
      <c r="AW708" s="1">
        <v>6990.1599999999962</v>
      </c>
      <c r="AX708" s="1">
        <v>6508.7900000000009</v>
      </c>
      <c r="AY708" s="1">
        <v>305.69000000000233</v>
      </c>
      <c r="AZ708" s="1">
        <v>5909.2200000000012</v>
      </c>
      <c r="BA708" s="1">
        <v>0</v>
      </c>
      <c r="BB708" s="1">
        <v>0</v>
      </c>
      <c r="BC708" s="1">
        <v>0</v>
      </c>
      <c r="BD708" s="1">
        <v>0</v>
      </c>
      <c r="BE708" s="1">
        <v>-4529.47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-4529.47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0</v>
      </c>
      <c r="EN708" s="1">
        <v>0</v>
      </c>
      <c r="EO708" s="1">
        <v>0</v>
      </c>
      <c r="EP708" s="1">
        <v>0</v>
      </c>
      <c r="EQ708" s="4">
        <v>0</v>
      </c>
      <c r="ER708" s="1">
        <v>0</v>
      </c>
      <c r="ES708" s="35"/>
      <c r="ET708" s="1">
        <v>0</v>
      </c>
      <c r="EU708" s="1">
        <v>0</v>
      </c>
      <c r="EV708" s="1">
        <v>0</v>
      </c>
      <c r="EW708" s="1">
        <v>0</v>
      </c>
      <c r="EX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f>SUMIF('[1]2026B and 2026F Details'!$AU:$AU,[1]GAE!$HZ708,'[1]2026B and 2026F Details'!DV:DV)</f>
        <v>0</v>
      </c>
      <c r="FS708" s="1">
        <f>SUMIF('[1]2026B and 2026F Details'!$AU:$AU,[1]GAE!$HZ708,'[1]2026B and 2026F Details'!DW:DW)</f>
        <v>0</v>
      </c>
      <c r="FT708" s="1">
        <f>SUMIF('[1]2026B and 2026F Details'!$AU:$AU,[1]GAE!$HZ708,'[1]2026B and 2026F Details'!DX:DX)</f>
        <v>0</v>
      </c>
      <c r="FU708" s="1">
        <f>SUMIF('[1]2026B and 2026F Details'!$AU:$AU,[1]GAE!$HZ708,'[1]2026B and 2026F Details'!DY:DY)</f>
        <v>0</v>
      </c>
      <c r="FV708" s="1">
        <f>SUMIF('[1]2026B and 2026F Details'!$AU:$AU,[1]GAE!$HZ708,'[1]2026B and 2026F Details'!DZ:DZ)</f>
        <v>0</v>
      </c>
      <c r="FW708" s="1">
        <f>SUMIF('[1]2026B and 2026F Details'!$AU:$AU,[1]GAE!$HZ708,'[1]2026B and 2026F Details'!EA:EA)</f>
        <v>0</v>
      </c>
      <c r="FX708" s="1">
        <f>SUMIF('[1]2026B and 2026F Details'!$AU:$AU,[1]GAE!$HZ708,'[1]2026B and 2026F Details'!EB:EB)</f>
        <v>0</v>
      </c>
      <c r="FY708" s="1">
        <f>SUMIF('[1]2026B and 2026F Details'!$AU:$AU,[1]GAE!$HZ708,'[1]2026B and 2026F Details'!EC:EC)</f>
        <v>0</v>
      </c>
      <c r="FZ708" s="1">
        <f>SUMIF('[1]2026B and 2026F Details'!$AU:$AU,[1]GAE!$HZ708,'[1]2026B and 2026F Details'!ED:ED)</f>
        <v>0</v>
      </c>
      <c r="GA708" s="1">
        <f>SUMIF('[1]2026B and 2026F Details'!$AU:$AU,[1]GAE!$HZ708,'[1]2026B and 2026F Details'!EE:EE)</f>
        <v>0</v>
      </c>
      <c r="GB708" s="1">
        <f>SUMIF('[1]2026B and 2026F Details'!$AU:$AU,[1]GAE!$HZ708,'[1]2026B and 2026F Details'!EF:EF)</f>
        <v>0</v>
      </c>
      <c r="GC708" s="1">
        <f>SUMIF('[1]2026B and 2026F Details'!$AU:$AU,[1]GAE!$HZ708,'[1]2026B and 2026F Details'!EG:EG)</f>
        <v>0</v>
      </c>
      <c r="GD708" t="s">
        <v>109</v>
      </c>
      <c r="GE708" t="s">
        <v>113</v>
      </c>
    </row>
    <row r="709" spans="1:187" x14ac:dyDescent="0.35">
      <c r="A709" t="s">
        <v>103</v>
      </c>
      <c r="B709" s="14" t="s">
        <v>158</v>
      </c>
      <c r="C709" s="6">
        <v>80319203</v>
      </c>
      <c r="D709" s="6">
        <v>61721101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>
        <v>0</v>
      </c>
      <c r="R709" s="1">
        <v>16515.84</v>
      </c>
      <c r="S709" s="1">
        <v>14325.169999999998</v>
      </c>
      <c r="T709" s="1">
        <v>12732.420000000002</v>
      </c>
      <c r="U709" s="1">
        <v>15996.419999999998</v>
      </c>
      <c r="V709" s="1">
        <v>-6340.3600000000006</v>
      </c>
      <c r="W709" s="1">
        <v>39053.019999999997</v>
      </c>
      <c r="X709" s="1">
        <v>-33641.81</v>
      </c>
      <c r="Y709" s="1">
        <v>24762.760000000009</v>
      </c>
      <c r="Z709" s="1">
        <v>25571.509999999995</v>
      </c>
      <c r="AA709" s="1">
        <v>20691.669999999998</v>
      </c>
      <c r="AB709" s="1">
        <v>27080.020000000004</v>
      </c>
      <c r="AC709" s="1">
        <v>11219.14</v>
      </c>
      <c r="AD709" s="1">
        <v>13314.560000000001</v>
      </c>
      <c r="AE709" s="1">
        <v>7559.57</v>
      </c>
      <c r="AF709" s="1">
        <v>12418.810000000001</v>
      </c>
      <c r="AG709" s="1">
        <v>13900</v>
      </c>
      <c r="AH709" s="1">
        <v>10571.149999999994</v>
      </c>
      <c r="AI709" s="1">
        <v>13746.98000000001</v>
      </c>
      <c r="AJ709" s="1">
        <v>13475</v>
      </c>
      <c r="AK709" s="1">
        <v>28456.849999999991</v>
      </c>
      <c r="AL709" s="1">
        <v>-1045.5099999999948</v>
      </c>
      <c r="AM709" s="1">
        <v>18731.029999999984</v>
      </c>
      <c r="AN709" s="1">
        <v>19132.49000000002</v>
      </c>
      <c r="AO709" s="1">
        <v>17311.22</v>
      </c>
      <c r="AP709" s="1">
        <v>0</v>
      </c>
      <c r="AQ709" s="1">
        <v>-2182.5200000000004</v>
      </c>
      <c r="AR709" s="1">
        <v>16200</v>
      </c>
      <c r="AS709" s="1">
        <v>16199.999999999996</v>
      </c>
      <c r="AT709" s="1">
        <v>0</v>
      </c>
      <c r="AU709" s="1">
        <v>11004.280000000006</v>
      </c>
      <c r="AV709" s="1">
        <v>-13231.61</v>
      </c>
      <c r="AW709" s="1">
        <v>-12459.530000000006</v>
      </c>
      <c r="AX709" s="1">
        <v>0</v>
      </c>
      <c r="AY709" s="1">
        <v>-4982.6499999999978</v>
      </c>
      <c r="AZ709" s="1">
        <v>1051.7800000000025</v>
      </c>
      <c r="BA709" s="1">
        <v>0</v>
      </c>
      <c r="BB709" s="1">
        <v>0</v>
      </c>
      <c r="BC709" s="1">
        <v>0</v>
      </c>
      <c r="BD709" s="1">
        <v>0</v>
      </c>
      <c r="BE709" s="1">
        <v>-2378.5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-2378.5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0</v>
      </c>
      <c r="EN709" s="1">
        <v>0</v>
      </c>
      <c r="EO709" s="1">
        <v>0</v>
      </c>
      <c r="EP709" s="1">
        <v>0</v>
      </c>
      <c r="EQ709" s="4">
        <v>0</v>
      </c>
      <c r="ER709" s="1">
        <v>0</v>
      </c>
      <c r="ES709" s="35"/>
      <c r="ET709" s="1">
        <v>0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D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f>SUMIF('[1]2026B and 2026F Details'!$AU:$AU,[1]GAE!$HZ709,'[1]2026B and 2026F Details'!DV:DV)</f>
        <v>0</v>
      </c>
      <c r="FS709" s="1">
        <f>SUMIF('[1]2026B and 2026F Details'!$AU:$AU,[1]GAE!$HZ709,'[1]2026B and 2026F Details'!DW:DW)</f>
        <v>0</v>
      </c>
      <c r="FT709" s="1">
        <f>SUMIF('[1]2026B and 2026F Details'!$AU:$AU,[1]GAE!$HZ709,'[1]2026B and 2026F Details'!DX:DX)</f>
        <v>0</v>
      </c>
      <c r="FU709" s="1">
        <f>SUMIF('[1]2026B and 2026F Details'!$AU:$AU,[1]GAE!$HZ709,'[1]2026B and 2026F Details'!DY:DY)</f>
        <v>0</v>
      </c>
      <c r="FV709" s="1">
        <f>SUMIF('[1]2026B and 2026F Details'!$AU:$AU,[1]GAE!$HZ709,'[1]2026B and 2026F Details'!DZ:DZ)</f>
        <v>0</v>
      </c>
      <c r="FW709" s="1">
        <f>SUMIF('[1]2026B and 2026F Details'!$AU:$AU,[1]GAE!$HZ709,'[1]2026B and 2026F Details'!EA:EA)</f>
        <v>0</v>
      </c>
      <c r="FX709" s="1">
        <f>SUMIF('[1]2026B and 2026F Details'!$AU:$AU,[1]GAE!$HZ709,'[1]2026B and 2026F Details'!EB:EB)</f>
        <v>0</v>
      </c>
      <c r="FY709" s="1">
        <f>SUMIF('[1]2026B and 2026F Details'!$AU:$AU,[1]GAE!$HZ709,'[1]2026B and 2026F Details'!EC:EC)</f>
        <v>0</v>
      </c>
      <c r="FZ709" s="1">
        <f>SUMIF('[1]2026B and 2026F Details'!$AU:$AU,[1]GAE!$HZ709,'[1]2026B and 2026F Details'!ED:ED)</f>
        <v>0</v>
      </c>
      <c r="GA709" s="1">
        <f>SUMIF('[1]2026B and 2026F Details'!$AU:$AU,[1]GAE!$HZ709,'[1]2026B and 2026F Details'!EE:EE)</f>
        <v>0</v>
      </c>
      <c r="GB709" s="1">
        <f>SUMIF('[1]2026B and 2026F Details'!$AU:$AU,[1]GAE!$HZ709,'[1]2026B and 2026F Details'!EF:EF)</f>
        <v>0</v>
      </c>
      <c r="GC709" s="1">
        <f>SUMIF('[1]2026B and 2026F Details'!$AU:$AU,[1]GAE!$HZ709,'[1]2026B and 2026F Details'!EG:EG)</f>
        <v>0</v>
      </c>
      <c r="GD709" t="s">
        <v>109</v>
      </c>
      <c r="GE709" t="s">
        <v>113</v>
      </c>
    </row>
    <row r="710" spans="1:187" x14ac:dyDescent="0.35">
      <c r="A710" t="s">
        <v>103</v>
      </c>
      <c r="B710" s="14" t="s">
        <v>158</v>
      </c>
      <c r="C710" s="6">
        <v>80319301</v>
      </c>
      <c r="D710" s="6">
        <v>61721101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>
        <v>0</v>
      </c>
      <c r="R710" s="1">
        <v>11465.43</v>
      </c>
      <c r="S710" s="1">
        <v>13107.68</v>
      </c>
      <c r="T710" s="1">
        <v>9090.1699999999983</v>
      </c>
      <c r="U710" s="1">
        <v>13858.849999999999</v>
      </c>
      <c r="V710" s="1">
        <v>6453.57</v>
      </c>
      <c r="W710" s="1">
        <v>19669.339999999997</v>
      </c>
      <c r="X710" s="1">
        <v>-31946.719999999994</v>
      </c>
      <c r="Y710" s="1">
        <v>17166.93</v>
      </c>
      <c r="Z710" s="1">
        <v>16169.5</v>
      </c>
      <c r="AA710" s="1">
        <v>3048.6900000000023</v>
      </c>
      <c r="AB710" s="1">
        <v>14992.209999999992</v>
      </c>
      <c r="AC710" s="1">
        <v>7056.15</v>
      </c>
      <c r="AD710" s="1">
        <v>6176.1200000000008</v>
      </c>
      <c r="AE710" s="1">
        <v>7141.7599999999984</v>
      </c>
      <c r="AF710" s="1">
        <v>5813.6100000000006</v>
      </c>
      <c r="AG710" s="1">
        <v>6500</v>
      </c>
      <c r="AH710" s="1">
        <v>7156.1900000000023</v>
      </c>
      <c r="AI710" s="1">
        <v>5840.2999999999956</v>
      </c>
      <c r="AJ710" s="1">
        <v>5922.3600000000006</v>
      </c>
      <c r="AK710" s="1">
        <v>12379.010000000002</v>
      </c>
      <c r="AL710" s="1">
        <v>0</v>
      </c>
      <c r="AM710" s="1">
        <v>8746.5200000000041</v>
      </c>
      <c r="AN710" s="1">
        <v>13919.599999999991</v>
      </c>
      <c r="AO710" s="1">
        <v>10500</v>
      </c>
      <c r="AP710" s="1">
        <v>0</v>
      </c>
      <c r="AQ710" s="1">
        <v>4044.7099999999991</v>
      </c>
      <c r="AR710" s="1">
        <v>11000</v>
      </c>
      <c r="AS710" s="1">
        <v>11000</v>
      </c>
      <c r="AT710" s="1">
        <v>0</v>
      </c>
      <c r="AU710" s="1">
        <v>-3920.239999999998</v>
      </c>
      <c r="AV710" s="1">
        <v>11170.57</v>
      </c>
      <c r="AW710" s="1">
        <v>10206.279999999999</v>
      </c>
      <c r="AX710" s="1">
        <v>7850.5999999999985</v>
      </c>
      <c r="AY710" s="1">
        <v>4395.9499999999971</v>
      </c>
      <c r="AZ710" s="1">
        <v>4641.070000000007</v>
      </c>
      <c r="BA710" s="1">
        <v>0</v>
      </c>
      <c r="BB710" s="1">
        <v>0</v>
      </c>
      <c r="BC710" s="1">
        <v>0</v>
      </c>
      <c r="BD710" s="1">
        <v>0</v>
      </c>
      <c r="BE710" s="1">
        <v>-741.1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-741.1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0</v>
      </c>
      <c r="EN710" s="1">
        <v>0</v>
      </c>
      <c r="EO710" s="1">
        <v>0</v>
      </c>
      <c r="EP710" s="1">
        <v>0</v>
      </c>
      <c r="EQ710" s="4">
        <v>0</v>
      </c>
      <c r="ER710" s="1">
        <v>0</v>
      </c>
      <c r="ES710" s="35"/>
      <c r="ET710" s="1">
        <v>0</v>
      </c>
      <c r="EU710" s="1">
        <v>0</v>
      </c>
      <c r="EV710" s="1">
        <v>0</v>
      </c>
      <c r="EW710" s="1">
        <v>0</v>
      </c>
      <c r="EX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f>SUMIF('[1]2026B and 2026F Details'!$AU:$AU,[1]GAE!$HZ710,'[1]2026B and 2026F Details'!DV:DV)</f>
        <v>0</v>
      </c>
      <c r="FS710" s="1">
        <f>SUMIF('[1]2026B and 2026F Details'!$AU:$AU,[1]GAE!$HZ710,'[1]2026B and 2026F Details'!DW:DW)</f>
        <v>0</v>
      </c>
      <c r="FT710" s="1">
        <f>SUMIF('[1]2026B and 2026F Details'!$AU:$AU,[1]GAE!$HZ710,'[1]2026B and 2026F Details'!DX:DX)</f>
        <v>0</v>
      </c>
      <c r="FU710" s="1">
        <f>SUMIF('[1]2026B and 2026F Details'!$AU:$AU,[1]GAE!$HZ710,'[1]2026B and 2026F Details'!DY:DY)</f>
        <v>0</v>
      </c>
      <c r="FV710" s="1">
        <f>SUMIF('[1]2026B and 2026F Details'!$AU:$AU,[1]GAE!$HZ710,'[1]2026B and 2026F Details'!DZ:DZ)</f>
        <v>0</v>
      </c>
      <c r="FW710" s="1">
        <f>SUMIF('[1]2026B and 2026F Details'!$AU:$AU,[1]GAE!$HZ710,'[1]2026B and 2026F Details'!EA:EA)</f>
        <v>0</v>
      </c>
      <c r="FX710" s="1">
        <f>SUMIF('[1]2026B and 2026F Details'!$AU:$AU,[1]GAE!$HZ710,'[1]2026B and 2026F Details'!EB:EB)</f>
        <v>0</v>
      </c>
      <c r="FY710" s="1">
        <f>SUMIF('[1]2026B and 2026F Details'!$AU:$AU,[1]GAE!$HZ710,'[1]2026B and 2026F Details'!EC:EC)</f>
        <v>0</v>
      </c>
      <c r="FZ710" s="1">
        <f>SUMIF('[1]2026B and 2026F Details'!$AU:$AU,[1]GAE!$HZ710,'[1]2026B and 2026F Details'!ED:ED)</f>
        <v>0</v>
      </c>
      <c r="GA710" s="1">
        <f>SUMIF('[1]2026B and 2026F Details'!$AU:$AU,[1]GAE!$HZ710,'[1]2026B and 2026F Details'!EE:EE)</f>
        <v>0</v>
      </c>
      <c r="GB710" s="1">
        <f>SUMIF('[1]2026B and 2026F Details'!$AU:$AU,[1]GAE!$HZ710,'[1]2026B and 2026F Details'!EF:EF)</f>
        <v>0</v>
      </c>
      <c r="GC710" s="1">
        <f>SUMIF('[1]2026B and 2026F Details'!$AU:$AU,[1]GAE!$HZ710,'[1]2026B and 2026F Details'!EG:EG)</f>
        <v>0</v>
      </c>
      <c r="GD710" t="s">
        <v>109</v>
      </c>
      <c r="GE710" t="s">
        <v>113</v>
      </c>
    </row>
    <row r="711" spans="1:187" x14ac:dyDescent="0.35">
      <c r="A711" t="s">
        <v>103</v>
      </c>
      <c r="B711" s="14" t="s">
        <v>158</v>
      </c>
      <c r="C711" s="6">
        <v>80133102</v>
      </c>
      <c r="D711" s="6">
        <v>61721103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476</v>
      </c>
      <c r="Y711" s="1">
        <v>0</v>
      </c>
      <c r="Z711" s="1">
        <v>260</v>
      </c>
      <c r="AA711" s="1">
        <v>0</v>
      </c>
      <c r="AB711" s="1">
        <v>150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83.333333333333329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X711" s="1">
        <v>83.333333333333329</v>
      </c>
      <c r="CY711" s="1">
        <v>83.333333333333329</v>
      </c>
      <c r="CZ711" s="1">
        <v>83.333333333333329</v>
      </c>
      <c r="DA711" s="1">
        <v>83.333333333333329</v>
      </c>
      <c r="DB711" s="1">
        <v>83.333333333333329</v>
      </c>
      <c r="DC711" s="1">
        <v>83.333333333333329</v>
      </c>
      <c r="DD711" s="1">
        <v>83.333333333333329</v>
      </c>
      <c r="DE711" s="1">
        <v>83.333333333333329</v>
      </c>
      <c r="DF711" s="1">
        <v>83.333333333333329</v>
      </c>
      <c r="DG711" s="1">
        <v>83.333333333333329</v>
      </c>
      <c r="DH711" s="1">
        <v>83.333333333333329</v>
      </c>
      <c r="DI711" s="1">
        <v>83.333333333333329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0</v>
      </c>
      <c r="EN711" s="1">
        <v>0</v>
      </c>
      <c r="EO711" s="1">
        <v>0</v>
      </c>
      <c r="EP711" s="1">
        <v>0</v>
      </c>
      <c r="EQ711" s="4">
        <v>0</v>
      </c>
      <c r="ER711" s="1">
        <v>0</v>
      </c>
      <c r="ES711" s="35">
        <v>1000</v>
      </c>
      <c r="ET711" s="1">
        <v>1000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f>SUMIF('[1]2026B and 2026F Details'!$AU:$AU,[1]GAE!$HZ711,'[1]2026B and 2026F Details'!DV:DV)</f>
        <v>0</v>
      </c>
      <c r="FS711" s="1">
        <f>SUMIF('[1]2026B and 2026F Details'!$AU:$AU,[1]GAE!$HZ711,'[1]2026B and 2026F Details'!DW:DW)</f>
        <v>0</v>
      </c>
      <c r="FT711" s="1">
        <f>SUMIF('[1]2026B and 2026F Details'!$AU:$AU,[1]GAE!$HZ711,'[1]2026B and 2026F Details'!DX:DX)</f>
        <v>0</v>
      </c>
      <c r="FU711" s="1">
        <f>SUMIF('[1]2026B and 2026F Details'!$AU:$AU,[1]GAE!$HZ711,'[1]2026B and 2026F Details'!DY:DY)</f>
        <v>0</v>
      </c>
      <c r="FV711" s="1">
        <f>SUMIF('[1]2026B and 2026F Details'!$AU:$AU,[1]GAE!$HZ711,'[1]2026B and 2026F Details'!DZ:DZ)</f>
        <v>0</v>
      </c>
      <c r="FW711" s="1">
        <f>SUMIF('[1]2026B and 2026F Details'!$AU:$AU,[1]GAE!$HZ711,'[1]2026B and 2026F Details'!EA:EA)</f>
        <v>0</v>
      </c>
      <c r="FX711" s="1">
        <f>SUMIF('[1]2026B and 2026F Details'!$AU:$AU,[1]GAE!$HZ711,'[1]2026B and 2026F Details'!EB:EB)</f>
        <v>0</v>
      </c>
      <c r="FY711" s="1">
        <f>SUMIF('[1]2026B and 2026F Details'!$AU:$AU,[1]GAE!$HZ711,'[1]2026B and 2026F Details'!EC:EC)</f>
        <v>0</v>
      </c>
      <c r="FZ711" s="1">
        <f>SUMIF('[1]2026B and 2026F Details'!$AU:$AU,[1]GAE!$HZ711,'[1]2026B and 2026F Details'!ED:ED)</f>
        <v>0</v>
      </c>
      <c r="GA711" s="1">
        <f>SUMIF('[1]2026B and 2026F Details'!$AU:$AU,[1]GAE!$HZ711,'[1]2026B and 2026F Details'!EE:EE)</f>
        <v>0</v>
      </c>
      <c r="GB711" s="1">
        <f>SUMIF('[1]2026B and 2026F Details'!$AU:$AU,[1]GAE!$HZ711,'[1]2026B and 2026F Details'!EF:EF)</f>
        <v>0</v>
      </c>
      <c r="GC711" s="1">
        <f>SUMIF('[1]2026B and 2026F Details'!$AU:$AU,[1]GAE!$HZ711,'[1]2026B and 2026F Details'!EG:EG)</f>
        <v>0</v>
      </c>
      <c r="GD711" t="s">
        <v>109</v>
      </c>
      <c r="GE711" t="s">
        <v>113</v>
      </c>
    </row>
    <row r="712" spans="1:187" x14ac:dyDescent="0.35">
      <c r="A712" t="s">
        <v>103</v>
      </c>
      <c r="B712" s="14" t="s">
        <v>158</v>
      </c>
      <c r="C712" s="6">
        <v>90133102</v>
      </c>
      <c r="D712" s="6">
        <v>61721103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866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180</v>
      </c>
      <c r="AX712" s="1">
        <v>0</v>
      </c>
      <c r="AY712" s="1">
        <v>0</v>
      </c>
      <c r="AZ712" s="1">
        <v>0</v>
      </c>
      <c r="BA712" s="1">
        <v>83.333333333333329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X712" s="1">
        <v>83.333333333333329</v>
      </c>
      <c r="CY712" s="1">
        <v>83.333333333333329</v>
      </c>
      <c r="CZ712" s="1">
        <v>83.333333333333329</v>
      </c>
      <c r="DA712" s="1">
        <v>83.333333333333329</v>
      </c>
      <c r="DB712" s="1">
        <v>83.333333333333329</v>
      </c>
      <c r="DC712" s="1">
        <v>83.333333333333329</v>
      </c>
      <c r="DD712" s="1">
        <v>83.333333333333329</v>
      </c>
      <c r="DE712" s="1">
        <v>83.333333333333329</v>
      </c>
      <c r="DF712" s="1">
        <v>83.333333333333329</v>
      </c>
      <c r="DG712" s="1">
        <v>83.333333333333329</v>
      </c>
      <c r="DH712" s="1">
        <v>83.333333333333329</v>
      </c>
      <c r="DI712" s="1">
        <v>83.333333333333329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0</v>
      </c>
      <c r="EN712" s="1">
        <v>0</v>
      </c>
      <c r="EO712" s="1">
        <v>0</v>
      </c>
      <c r="EP712" s="1">
        <v>0</v>
      </c>
      <c r="EQ712" s="4">
        <v>0</v>
      </c>
      <c r="ER712" s="1">
        <v>0</v>
      </c>
      <c r="ES712" s="35"/>
      <c r="ET712" s="1">
        <v>0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f>SUMIF('[1]2026B and 2026F Details'!$AU:$AU,[1]GAE!$HZ712,'[1]2026B and 2026F Details'!DV:DV)</f>
        <v>0</v>
      </c>
      <c r="FS712" s="1">
        <f>SUMIF('[1]2026B and 2026F Details'!$AU:$AU,[1]GAE!$HZ712,'[1]2026B and 2026F Details'!DW:DW)</f>
        <v>0</v>
      </c>
      <c r="FT712" s="1">
        <f>SUMIF('[1]2026B and 2026F Details'!$AU:$AU,[1]GAE!$HZ712,'[1]2026B and 2026F Details'!DX:DX)</f>
        <v>0</v>
      </c>
      <c r="FU712" s="1">
        <f>SUMIF('[1]2026B and 2026F Details'!$AU:$AU,[1]GAE!$HZ712,'[1]2026B and 2026F Details'!DY:DY)</f>
        <v>0</v>
      </c>
      <c r="FV712" s="1">
        <f>SUMIF('[1]2026B and 2026F Details'!$AU:$AU,[1]GAE!$HZ712,'[1]2026B and 2026F Details'!DZ:DZ)</f>
        <v>0</v>
      </c>
      <c r="FW712" s="1">
        <f>SUMIF('[1]2026B and 2026F Details'!$AU:$AU,[1]GAE!$HZ712,'[1]2026B and 2026F Details'!EA:EA)</f>
        <v>0</v>
      </c>
      <c r="FX712" s="1">
        <f>SUMIF('[1]2026B and 2026F Details'!$AU:$AU,[1]GAE!$HZ712,'[1]2026B and 2026F Details'!EB:EB)</f>
        <v>0</v>
      </c>
      <c r="FY712" s="1">
        <f>SUMIF('[1]2026B and 2026F Details'!$AU:$AU,[1]GAE!$HZ712,'[1]2026B and 2026F Details'!EC:EC)</f>
        <v>0</v>
      </c>
      <c r="FZ712" s="1">
        <f>SUMIF('[1]2026B and 2026F Details'!$AU:$AU,[1]GAE!$HZ712,'[1]2026B and 2026F Details'!ED:ED)</f>
        <v>0</v>
      </c>
      <c r="GA712" s="1">
        <f>SUMIF('[1]2026B and 2026F Details'!$AU:$AU,[1]GAE!$HZ712,'[1]2026B and 2026F Details'!EE:EE)</f>
        <v>0</v>
      </c>
      <c r="GB712" s="1">
        <f>SUMIF('[1]2026B and 2026F Details'!$AU:$AU,[1]GAE!$HZ712,'[1]2026B and 2026F Details'!EF:EF)</f>
        <v>0</v>
      </c>
      <c r="GC712" s="1">
        <f>SUMIF('[1]2026B and 2026F Details'!$AU:$AU,[1]GAE!$HZ712,'[1]2026B and 2026F Details'!EG:EG)</f>
        <v>0</v>
      </c>
      <c r="GD712" t="s">
        <v>109</v>
      </c>
      <c r="GE712" t="s">
        <v>113</v>
      </c>
    </row>
    <row r="713" spans="1:187" x14ac:dyDescent="0.35">
      <c r="A713" t="s">
        <v>103</v>
      </c>
      <c r="B713" s="14" t="s">
        <v>158</v>
      </c>
      <c r="C713" s="6">
        <v>80313101</v>
      </c>
      <c r="D713" s="6">
        <v>61721103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>
        <v>0</v>
      </c>
      <c r="R713" s="1">
        <v>0</v>
      </c>
      <c r="S713" s="1">
        <v>112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0</v>
      </c>
      <c r="EN713" s="1">
        <v>0</v>
      </c>
      <c r="EO713" s="1">
        <v>0</v>
      </c>
      <c r="EP713" s="1">
        <v>0</v>
      </c>
      <c r="EQ713" s="4">
        <v>0</v>
      </c>
      <c r="ER713" s="1">
        <v>0</v>
      </c>
      <c r="ES713" s="35"/>
      <c r="ET713" s="1">
        <v>0</v>
      </c>
      <c r="EU713" s="1">
        <v>0</v>
      </c>
      <c r="EV713" s="1">
        <v>0</v>
      </c>
      <c r="EW713" s="1">
        <v>0</v>
      </c>
      <c r="EX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f>SUMIF('[1]2026B and 2026F Details'!$AU:$AU,[1]GAE!$HZ713,'[1]2026B and 2026F Details'!DV:DV)</f>
        <v>0</v>
      </c>
      <c r="FS713" s="1">
        <f>SUMIF('[1]2026B and 2026F Details'!$AU:$AU,[1]GAE!$HZ713,'[1]2026B and 2026F Details'!DW:DW)</f>
        <v>0</v>
      </c>
      <c r="FT713" s="1">
        <f>SUMIF('[1]2026B and 2026F Details'!$AU:$AU,[1]GAE!$HZ713,'[1]2026B and 2026F Details'!DX:DX)</f>
        <v>0</v>
      </c>
      <c r="FU713" s="1">
        <f>SUMIF('[1]2026B and 2026F Details'!$AU:$AU,[1]GAE!$HZ713,'[1]2026B and 2026F Details'!DY:DY)</f>
        <v>0</v>
      </c>
      <c r="FV713" s="1">
        <f>SUMIF('[1]2026B and 2026F Details'!$AU:$AU,[1]GAE!$HZ713,'[1]2026B and 2026F Details'!DZ:DZ)</f>
        <v>0</v>
      </c>
      <c r="FW713" s="1">
        <f>SUMIF('[1]2026B and 2026F Details'!$AU:$AU,[1]GAE!$HZ713,'[1]2026B and 2026F Details'!EA:EA)</f>
        <v>0</v>
      </c>
      <c r="FX713" s="1">
        <f>SUMIF('[1]2026B and 2026F Details'!$AU:$AU,[1]GAE!$HZ713,'[1]2026B and 2026F Details'!EB:EB)</f>
        <v>0</v>
      </c>
      <c r="FY713" s="1">
        <f>SUMIF('[1]2026B and 2026F Details'!$AU:$AU,[1]GAE!$HZ713,'[1]2026B and 2026F Details'!EC:EC)</f>
        <v>0</v>
      </c>
      <c r="FZ713" s="1">
        <f>SUMIF('[1]2026B and 2026F Details'!$AU:$AU,[1]GAE!$HZ713,'[1]2026B and 2026F Details'!ED:ED)</f>
        <v>0</v>
      </c>
      <c r="GA713" s="1">
        <f>SUMIF('[1]2026B and 2026F Details'!$AU:$AU,[1]GAE!$HZ713,'[1]2026B and 2026F Details'!EE:EE)</f>
        <v>0</v>
      </c>
      <c r="GB713" s="1">
        <f>SUMIF('[1]2026B and 2026F Details'!$AU:$AU,[1]GAE!$HZ713,'[1]2026B and 2026F Details'!EF:EF)</f>
        <v>0</v>
      </c>
      <c r="GC713" s="1">
        <f>SUMIF('[1]2026B and 2026F Details'!$AU:$AU,[1]GAE!$HZ713,'[1]2026B and 2026F Details'!EG:EG)</f>
        <v>0</v>
      </c>
      <c r="GD713" t="s">
        <v>109</v>
      </c>
      <c r="GE713" t="s">
        <v>113</v>
      </c>
    </row>
    <row r="714" spans="1:187" x14ac:dyDescent="0.35">
      <c r="A714" t="s">
        <v>103</v>
      </c>
      <c r="B714" s="14" t="s">
        <v>158</v>
      </c>
      <c r="C714" s="6">
        <v>81133102</v>
      </c>
      <c r="D714" s="6">
        <v>61721103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476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83.333333333333329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X714" s="1">
        <v>83.333333333333329</v>
      </c>
      <c r="CY714" s="1">
        <v>83.333333333333329</v>
      </c>
      <c r="CZ714" s="1">
        <v>83.333333333333329</v>
      </c>
      <c r="DA714" s="1">
        <v>83.333333333333329</v>
      </c>
      <c r="DB714" s="1">
        <v>83.333333333333329</v>
      </c>
      <c r="DC714" s="1">
        <v>83.333333333333329</v>
      </c>
      <c r="DD714" s="1">
        <v>83.333333333333329</v>
      </c>
      <c r="DE714" s="1">
        <v>83.333333333333329</v>
      </c>
      <c r="DF714" s="1">
        <v>83.333333333333329</v>
      </c>
      <c r="DG714" s="1">
        <v>83.333333333333329</v>
      </c>
      <c r="DH714" s="1">
        <v>83.333333333333329</v>
      </c>
      <c r="DI714" s="1">
        <v>83.333333333333329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0</v>
      </c>
      <c r="EN714" s="1">
        <v>0</v>
      </c>
      <c r="EO714" s="1">
        <v>0</v>
      </c>
      <c r="EP714" s="1">
        <v>0</v>
      </c>
      <c r="EQ714" s="4">
        <v>0</v>
      </c>
      <c r="ER714" s="1">
        <v>0</v>
      </c>
      <c r="ES714" s="35"/>
      <c r="ET714" s="1">
        <v>0</v>
      </c>
      <c r="EU714" s="1">
        <v>0</v>
      </c>
      <c r="EV714" s="1">
        <v>0</v>
      </c>
      <c r="EW714" s="1">
        <v>0</v>
      </c>
      <c r="EX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f>SUMIF('[1]2026B and 2026F Details'!$AU:$AU,[1]GAE!$HZ714,'[1]2026B and 2026F Details'!DV:DV)</f>
        <v>0</v>
      </c>
      <c r="FS714" s="1">
        <f>SUMIF('[1]2026B and 2026F Details'!$AU:$AU,[1]GAE!$HZ714,'[1]2026B and 2026F Details'!DW:DW)</f>
        <v>0</v>
      </c>
      <c r="FT714" s="1">
        <f>SUMIF('[1]2026B and 2026F Details'!$AU:$AU,[1]GAE!$HZ714,'[1]2026B and 2026F Details'!DX:DX)</f>
        <v>0</v>
      </c>
      <c r="FU714" s="1">
        <f>SUMIF('[1]2026B and 2026F Details'!$AU:$AU,[1]GAE!$HZ714,'[1]2026B and 2026F Details'!DY:DY)</f>
        <v>0</v>
      </c>
      <c r="FV714" s="1">
        <f>SUMIF('[1]2026B and 2026F Details'!$AU:$AU,[1]GAE!$HZ714,'[1]2026B and 2026F Details'!DZ:DZ)</f>
        <v>0</v>
      </c>
      <c r="FW714" s="1">
        <f>SUMIF('[1]2026B and 2026F Details'!$AU:$AU,[1]GAE!$HZ714,'[1]2026B and 2026F Details'!EA:EA)</f>
        <v>0</v>
      </c>
      <c r="FX714" s="1">
        <f>SUMIF('[1]2026B and 2026F Details'!$AU:$AU,[1]GAE!$HZ714,'[1]2026B and 2026F Details'!EB:EB)</f>
        <v>0</v>
      </c>
      <c r="FY714" s="1">
        <f>SUMIF('[1]2026B and 2026F Details'!$AU:$AU,[1]GAE!$HZ714,'[1]2026B and 2026F Details'!EC:EC)</f>
        <v>0</v>
      </c>
      <c r="FZ714" s="1">
        <f>SUMIF('[1]2026B and 2026F Details'!$AU:$AU,[1]GAE!$HZ714,'[1]2026B and 2026F Details'!ED:ED)</f>
        <v>0</v>
      </c>
      <c r="GA714" s="1">
        <f>SUMIF('[1]2026B and 2026F Details'!$AU:$AU,[1]GAE!$HZ714,'[1]2026B and 2026F Details'!EE:EE)</f>
        <v>0</v>
      </c>
      <c r="GB714" s="1">
        <f>SUMIF('[1]2026B and 2026F Details'!$AU:$AU,[1]GAE!$HZ714,'[1]2026B and 2026F Details'!EF:EF)</f>
        <v>0</v>
      </c>
      <c r="GC714" s="1">
        <f>SUMIF('[1]2026B and 2026F Details'!$AU:$AU,[1]GAE!$HZ714,'[1]2026B and 2026F Details'!EG:EG)</f>
        <v>0</v>
      </c>
      <c r="GD714" t="s">
        <v>109</v>
      </c>
      <c r="GE714" t="s">
        <v>113</v>
      </c>
    </row>
    <row r="715" spans="1:187" x14ac:dyDescent="0.35">
      <c r="A715" t="s">
        <v>103</v>
      </c>
      <c r="B715" s="14" t="s">
        <v>158</v>
      </c>
      <c r="C715" s="6">
        <v>80124101</v>
      </c>
      <c r="D715" s="6">
        <v>61721105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>
        <v>166050</v>
      </c>
      <c r="R715" s="1">
        <v>336524.69</v>
      </c>
      <c r="S715" s="1">
        <v>316885.99999999994</v>
      </c>
      <c r="T715" s="1">
        <v>311936</v>
      </c>
      <c r="U715" s="1">
        <v>283936</v>
      </c>
      <c r="V715" s="1">
        <v>516886</v>
      </c>
      <c r="W715" s="1">
        <v>263137.43000000017</v>
      </c>
      <c r="X715" s="1">
        <v>164236</v>
      </c>
      <c r="Y715" s="1">
        <v>605479.19999999972</v>
      </c>
      <c r="Z715" s="1">
        <v>506474</v>
      </c>
      <c r="AA715" s="1">
        <v>187186</v>
      </c>
      <c r="AB715" s="1">
        <v>408462.70999999996</v>
      </c>
      <c r="AC715" s="1">
        <v>373731.08</v>
      </c>
      <c r="AD715" s="1">
        <v>316580.35000000003</v>
      </c>
      <c r="AE715" s="1">
        <v>878515.84</v>
      </c>
      <c r="AF715" s="1">
        <v>459394.64999999991</v>
      </c>
      <c r="AG715" s="1">
        <v>382080.35999999987</v>
      </c>
      <c r="AH715" s="1">
        <v>382080.36000000034</v>
      </c>
      <c r="AI715" s="1">
        <v>382080.35999999987</v>
      </c>
      <c r="AJ715" s="1">
        <v>382080.35000000009</v>
      </c>
      <c r="AK715" s="1">
        <v>382080.35999999987</v>
      </c>
      <c r="AL715" s="1">
        <v>320341.77000000048</v>
      </c>
      <c r="AM715" s="1">
        <v>-15091.780000000261</v>
      </c>
      <c r="AN715" s="1">
        <v>0</v>
      </c>
      <c r="AO715" s="1">
        <v>1394248.69</v>
      </c>
      <c r="AP715" s="1">
        <v>383660.1100000001</v>
      </c>
      <c r="AQ715" s="1">
        <v>383664.94000000018</v>
      </c>
      <c r="AR715" s="1">
        <v>383689.81999999983</v>
      </c>
      <c r="AS715" s="1">
        <v>383667.43999999994</v>
      </c>
      <c r="AT715" s="1">
        <v>383697.35000000009</v>
      </c>
      <c r="AU715" s="1">
        <v>383708.64000000013</v>
      </c>
      <c r="AV715" s="1">
        <v>383805.98</v>
      </c>
      <c r="AW715" s="1">
        <v>413694.52</v>
      </c>
      <c r="AX715" s="1">
        <v>383879.62000000011</v>
      </c>
      <c r="AY715" s="1">
        <v>383895.14999999944</v>
      </c>
      <c r="AZ715" s="1">
        <v>448433.20000000019</v>
      </c>
      <c r="BA715" s="1">
        <v>345000</v>
      </c>
      <c r="BB715" s="1">
        <v>388247.85</v>
      </c>
      <c r="BC715" s="1">
        <v>388247.64</v>
      </c>
      <c r="BD715" s="1">
        <v>388226.39999999991</v>
      </c>
      <c r="BE715" s="1">
        <v>388025.6100000001</v>
      </c>
      <c r="BF715" s="1">
        <v>388208.32000000007</v>
      </c>
      <c r="BG715" s="1">
        <v>386529.99999999977</v>
      </c>
      <c r="BH715" s="1">
        <v>378042.03000000026</v>
      </c>
      <c r="BI715" s="1">
        <v>386530</v>
      </c>
      <c r="BJ715" s="1">
        <v>386530</v>
      </c>
      <c r="BK715" s="1">
        <v>213470</v>
      </c>
      <c r="BL715" s="1">
        <v>594589.99999999953</v>
      </c>
      <c r="BM715" s="1">
        <v>436530</v>
      </c>
      <c r="BN715" s="1">
        <v>436530</v>
      </c>
      <c r="BO715" s="1">
        <v>436530</v>
      </c>
      <c r="BP715" s="1">
        <v>436530</v>
      </c>
      <c r="BQ715" s="1">
        <v>436530</v>
      </c>
      <c r="BR715" s="1">
        <v>436530</v>
      </c>
      <c r="BS715" s="1">
        <v>436530</v>
      </c>
      <c r="BT715" s="1">
        <v>436530</v>
      </c>
      <c r="BU715" s="1">
        <v>436530</v>
      </c>
      <c r="BV715" s="1">
        <v>436530</v>
      </c>
      <c r="BW715" s="1">
        <v>436530</v>
      </c>
      <c r="BX715" s="1">
        <v>436530</v>
      </c>
      <c r="BY715" s="1">
        <v>436530</v>
      </c>
      <c r="BZ715" s="1">
        <v>489552</v>
      </c>
      <c r="CA715" s="1">
        <v>489552</v>
      </c>
      <c r="CB715" s="1">
        <v>489552</v>
      </c>
      <c r="CC715" s="1">
        <v>489552</v>
      </c>
      <c r="CD715" s="1">
        <v>293363.93999999994</v>
      </c>
      <c r="CE715" s="1">
        <v>736915.33000000007</v>
      </c>
      <c r="CF715" s="1">
        <v>424552</v>
      </c>
      <c r="CG715" s="1">
        <v>424552</v>
      </c>
      <c r="CH715" s="1">
        <v>548828.44999999972</v>
      </c>
      <c r="CI715" s="1">
        <v>469552</v>
      </c>
      <c r="CJ715" s="1">
        <v>469552</v>
      </c>
      <c r="CK715" s="1">
        <v>626082</v>
      </c>
      <c r="CL715" s="1">
        <v>416530</v>
      </c>
      <c r="CM715" s="1">
        <v>469552</v>
      </c>
      <c r="CN715" s="1">
        <v>470761.29</v>
      </c>
      <c r="CO715" s="1">
        <v>470935.93</v>
      </c>
      <c r="CP715" s="1">
        <v>472974.5</v>
      </c>
      <c r="CQ715" s="1">
        <v>476822.36</v>
      </c>
      <c r="CR715" s="1">
        <v>469552</v>
      </c>
      <c r="CX715" s="1">
        <v>345000</v>
      </c>
      <c r="CY715" s="1">
        <v>345000</v>
      </c>
      <c r="CZ715" s="1">
        <v>345000</v>
      </c>
      <c r="DA715" s="1">
        <v>345000</v>
      </c>
      <c r="DB715" s="1">
        <v>345000</v>
      </c>
      <c r="DC715" s="1">
        <v>345000</v>
      </c>
      <c r="DD715" s="1">
        <v>345000</v>
      </c>
      <c r="DE715" s="1">
        <v>345000</v>
      </c>
      <c r="DF715" s="1">
        <v>345000</v>
      </c>
      <c r="DG715" s="1">
        <v>345000</v>
      </c>
      <c r="DH715" s="1">
        <v>345000</v>
      </c>
      <c r="DI715" s="1">
        <v>345000</v>
      </c>
      <c r="DJ715" s="1">
        <v>388247.85</v>
      </c>
      <c r="DK715" s="1">
        <v>388247.64</v>
      </c>
      <c r="DL715" s="1">
        <v>388226.39999999991</v>
      </c>
      <c r="DM715" s="1">
        <v>388025.6100000001</v>
      </c>
      <c r="DN715" s="1">
        <v>388208.32000000007</v>
      </c>
      <c r="DO715" s="1">
        <v>386529.99999999977</v>
      </c>
      <c r="DP715" s="1">
        <v>378042.03000000026</v>
      </c>
      <c r="DQ715" s="1">
        <v>386530</v>
      </c>
      <c r="DR715" s="1">
        <v>386530</v>
      </c>
      <c r="DS715" s="1">
        <v>213470</v>
      </c>
      <c r="DT715" s="1">
        <v>594589.99999999953</v>
      </c>
      <c r="DU715" s="1">
        <v>436530</v>
      </c>
      <c r="DV715" s="1">
        <v>436530</v>
      </c>
      <c r="DW715" s="1">
        <v>436530</v>
      </c>
      <c r="DX715" s="1">
        <v>436530</v>
      </c>
      <c r="DY715" s="1">
        <v>436530</v>
      </c>
      <c r="DZ715" s="1">
        <v>436530</v>
      </c>
      <c r="EA715" s="1">
        <v>436530</v>
      </c>
      <c r="EB715" s="1">
        <v>436530</v>
      </c>
      <c r="EC715" s="1">
        <v>436530</v>
      </c>
      <c r="ED715" s="1">
        <v>436530</v>
      </c>
      <c r="EE715" s="1">
        <v>436530</v>
      </c>
      <c r="EF715" s="1">
        <v>436530</v>
      </c>
      <c r="EG715" s="1">
        <v>436530</v>
      </c>
      <c r="EH715" s="1">
        <v>436530</v>
      </c>
      <c r="EI715" s="1">
        <v>436530</v>
      </c>
      <c r="EJ715" s="1">
        <v>436530</v>
      </c>
      <c r="EK715" s="1">
        <v>436530</v>
      </c>
      <c r="EL715" s="1">
        <v>436530</v>
      </c>
      <c r="EM715" s="1">
        <v>436530</v>
      </c>
      <c r="EN715" s="1">
        <v>436530</v>
      </c>
      <c r="EO715" s="1">
        <v>436530</v>
      </c>
      <c r="EP715" s="1">
        <v>708060</v>
      </c>
      <c r="EQ715" s="4">
        <v>165000</v>
      </c>
      <c r="ER715" s="1">
        <v>436530</v>
      </c>
      <c r="ES715" s="35">
        <v>436530</v>
      </c>
      <c r="ET715" s="1">
        <v>451530</v>
      </c>
      <c r="EU715" s="1">
        <v>451530</v>
      </c>
      <c r="EV715" s="1">
        <v>451530</v>
      </c>
      <c r="EW715" s="1">
        <v>451530</v>
      </c>
      <c r="EX715" s="1">
        <v>451530</v>
      </c>
      <c r="EY715" s="1">
        <v>451530</v>
      </c>
      <c r="EZ715" s="1">
        <v>451530</v>
      </c>
      <c r="FA715" s="1">
        <v>451530</v>
      </c>
      <c r="FB715" s="1">
        <v>451530</v>
      </c>
      <c r="FC715" s="1">
        <v>451530</v>
      </c>
      <c r="FD715" s="1">
        <v>451530</v>
      </c>
      <c r="FE715" s="1">
        <v>451530</v>
      </c>
      <c r="FF715" s="1">
        <v>504552</v>
      </c>
      <c r="FG715" s="1">
        <v>504552</v>
      </c>
      <c r="FH715" s="1">
        <v>504552</v>
      </c>
      <c r="FI715" s="1">
        <v>504552</v>
      </c>
      <c r="FJ715" s="1">
        <v>504552</v>
      </c>
      <c r="FK715" s="1">
        <v>504552</v>
      </c>
      <c r="FL715" s="1">
        <v>504552</v>
      </c>
      <c r="FM715" s="1">
        <v>504552</v>
      </c>
      <c r="FN715" s="1">
        <v>504552</v>
      </c>
      <c r="FO715" s="1">
        <v>504552</v>
      </c>
      <c r="FP715" s="1">
        <v>504552</v>
      </c>
      <c r="FQ715" s="1">
        <v>504552</v>
      </c>
      <c r="FR715" s="1">
        <f>SUMIF('[1]2026B and 2026F Details'!$AU:$AU,[1]GAE!$HZ715,'[1]2026B and 2026F Details'!DV:DV)</f>
        <v>0</v>
      </c>
      <c r="FS715" s="1">
        <f>SUMIF('[1]2026B and 2026F Details'!$AU:$AU,[1]GAE!$HZ715,'[1]2026B and 2026F Details'!DW:DW)</f>
        <v>0</v>
      </c>
      <c r="FT715" s="1">
        <f>SUMIF('[1]2026B and 2026F Details'!$AU:$AU,[1]GAE!$HZ715,'[1]2026B and 2026F Details'!DX:DX)</f>
        <v>0</v>
      </c>
      <c r="FU715" s="1">
        <f>SUMIF('[1]2026B and 2026F Details'!$AU:$AU,[1]GAE!$HZ715,'[1]2026B and 2026F Details'!DY:DY)</f>
        <v>0</v>
      </c>
      <c r="FV715" s="1">
        <f>SUMIF('[1]2026B and 2026F Details'!$AU:$AU,[1]GAE!$HZ715,'[1]2026B and 2026F Details'!DZ:DZ)</f>
        <v>0</v>
      </c>
      <c r="FW715" s="1">
        <f>SUMIF('[1]2026B and 2026F Details'!$AU:$AU,[1]GAE!$HZ715,'[1]2026B and 2026F Details'!EA:EA)</f>
        <v>0</v>
      </c>
      <c r="FX715" s="1">
        <f>SUMIF('[1]2026B and 2026F Details'!$AU:$AU,[1]GAE!$HZ715,'[1]2026B and 2026F Details'!EB:EB)</f>
        <v>0</v>
      </c>
      <c r="FY715" s="1">
        <f>SUMIF('[1]2026B and 2026F Details'!$AU:$AU,[1]GAE!$HZ715,'[1]2026B and 2026F Details'!EC:EC)</f>
        <v>0</v>
      </c>
      <c r="FZ715" s="1">
        <f>SUMIF('[1]2026B and 2026F Details'!$AU:$AU,[1]GAE!$HZ715,'[1]2026B and 2026F Details'!ED:ED)</f>
        <v>0</v>
      </c>
      <c r="GA715" s="1">
        <f>SUMIF('[1]2026B and 2026F Details'!$AU:$AU,[1]GAE!$HZ715,'[1]2026B and 2026F Details'!EE:EE)</f>
        <v>0</v>
      </c>
      <c r="GB715" s="1">
        <f>SUMIF('[1]2026B and 2026F Details'!$AU:$AU,[1]GAE!$HZ715,'[1]2026B and 2026F Details'!EF:EF)</f>
        <v>0</v>
      </c>
      <c r="GC715" s="1">
        <f>SUMIF('[1]2026B and 2026F Details'!$AU:$AU,[1]GAE!$HZ715,'[1]2026B and 2026F Details'!EG:EG)</f>
        <v>0</v>
      </c>
      <c r="GD715" t="s">
        <v>109</v>
      </c>
      <c r="GE715" t="s">
        <v>113</v>
      </c>
    </row>
    <row r="716" spans="1:187" x14ac:dyDescent="0.35">
      <c r="A716" t="s">
        <v>103</v>
      </c>
      <c r="B716" s="14" t="s">
        <v>158</v>
      </c>
      <c r="C716" s="6">
        <v>90111201</v>
      </c>
      <c r="D716" s="6">
        <v>61731103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>
        <v>0</v>
      </c>
      <c r="R716" s="1">
        <v>0</v>
      </c>
      <c r="S716" s="1">
        <v>375000</v>
      </c>
      <c r="T716" s="1">
        <v>303526.20999999996</v>
      </c>
      <c r="U716" s="1">
        <v>1625000</v>
      </c>
      <c r="V716" s="1">
        <v>0</v>
      </c>
      <c r="W716" s="1">
        <v>130000</v>
      </c>
      <c r="X716" s="1">
        <v>0</v>
      </c>
      <c r="Y716" s="1">
        <v>0</v>
      </c>
      <c r="Z716" s="1">
        <v>0</v>
      </c>
      <c r="AA716" s="1">
        <v>0</v>
      </c>
      <c r="AB716" s="1">
        <v>1170</v>
      </c>
      <c r="AC716" s="1">
        <v>0</v>
      </c>
      <c r="AD716" s="1">
        <v>0</v>
      </c>
      <c r="AE716" s="1">
        <v>0</v>
      </c>
      <c r="AF716" s="1">
        <v>50000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0</v>
      </c>
      <c r="EN716" s="1">
        <v>0</v>
      </c>
      <c r="EO716" s="1">
        <v>0</v>
      </c>
      <c r="EP716" s="1">
        <v>0</v>
      </c>
      <c r="EQ716" s="4">
        <v>0</v>
      </c>
      <c r="ER716" s="1">
        <v>0</v>
      </c>
      <c r="ES716" s="35"/>
      <c r="ET716" s="1">
        <v>0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0</v>
      </c>
      <c r="FD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f>SUMIF('[1]2026B and 2026F Details'!$AU:$AU,[1]GAE!$HZ716,'[1]2026B and 2026F Details'!DV:DV)</f>
        <v>0</v>
      </c>
      <c r="FS716" s="1">
        <f>SUMIF('[1]2026B and 2026F Details'!$AU:$AU,[1]GAE!$HZ716,'[1]2026B and 2026F Details'!DW:DW)</f>
        <v>0</v>
      </c>
      <c r="FT716" s="1">
        <f>SUMIF('[1]2026B and 2026F Details'!$AU:$AU,[1]GAE!$HZ716,'[1]2026B and 2026F Details'!DX:DX)</f>
        <v>0</v>
      </c>
      <c r="FU716" s="1">
        <f>SUMIF('[1]2026B and 2026F Details'!$AU:$AU,[1]GAE!$HZ716,'[1]2026B and 2026F Details'!DY:DY)</f>
        <v>0</v>
      </c>
      <c r="FV716" s="1">
        <f>SUMIF('[1]2026B and 2026F Details'!$AU:$AU,[1]GAE!$HZ716,'[1]2026B and 2026F Details'!DZ:DZ)</f>
        <v>0</v>
      </c>
      <c r="FW716" s="1">
        <f>SUMIF('[1]2026B and 2026F Details'!$AU:$AU,[1]GAE!$HZ716,'[1]2026B and 2026F Details'!EA:EA)</f>
        <v>0</v>
      </c>
      <c r="FX716" s="1">
        <f>SUMIF('[1]2026B and 2026F Details'!$AU:$AU,[1]GAE!$HZ716,'[1]2026B and 2026F Details'!EB:EB)</f>
        <v>0</v>
      </c>
      <c r="FY716" s="1">
        <f>SUMIF('[1]2026B and 2026F Details'!$AU:$AU,[1]GAE!$HZ716,'[1]2026B and 2026F Details'!EC:EC)</f>
        <v>0</v>
      </c>
      <c r="FZ716" s="1">
        <f>SUMIF('[1]2026B and 2026F Details'!$AU:$AU,[1]GAE!$HZ716,'[1]2026B and 2026F Details'!ED:ED)</f>
        <v>0</v>
      </c>
      <c r="GA716" s="1">
        <f>SUMIF('[1]2026B and 2026F Details'!$AU:$AU,[1]GAE!$HZ716,'[1]2026B and 2026F Details'!EE:EE)</f>
        <v>0</v>
      </c>
      <c r="GB716" s="1">
        <f>SUMIF('[1]2026B and 2026F Details'!$AU:$AU,[1]GAE!$HZ716,'[1]2026B and 2026F Details'!EF:EF)</f>
        <v>0</v>
      </c>
      <c r="GC716" s="1">
        <f>SUMIF('[1]2026B and 2026F Details'!$AU:$AU,[1]GAE!$HZ716,'[1]2026B and 2026F Details'!EG:EG)</f>
        <v>0</v>
      </c>
      <c r="GD716" t="s">
        <v>105</v>
      </c>
    </row>
    <row r="717" spans="1:187" x14ac:dyDescent="0.35">
      <c r="A717" t="s">
        <v>103</v>
      </c>
      <c r="B717" s="14" t="s">
        <v>158</v>
      </c>
      <c r="C717" s="6">
        <v>80133102</v>
      </c>
      <c r="D717" s="6">
        <v>61959201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200</v>
      </c>
      <c r="Y717" s="1">
        <v>0</v>
      </c>
      <c r="Z717" s="1">
        <v>0</v>
      </c>
      <c r="AA717" s="1">
        <v>0</v>
      </c>
      <c r="AB717" s="1">
        <v>1700</v>
      </c>
      <c r="AC717" s="1">
        <v>0</v>
      </c>
      <c r="AD717" s="1">
        <v>0</v>
      </c>
      <c r="AE717" s="1">
        <v>0</v>
      </c>
      <c r="AF717" s="1">
        <v>0</v>
      </c>
      <c r="AG717" s="1">
        <v>1800</v>
      </c>
      <c r="AH717" s="1">
        <v>0</v>
      </c>
      <c r="AI717" s="1">
        <v>590</v>
      </c>
      <c r="AJ717" s="1">
        <v>0</v>
      </c>
      <c r="AK717" s="1">
        <v>0</v>
      </c>
      <c r="AL717" s="1">
        <v>350</v>
      </c>
      <c r="AM717" s="1">
        <v>-350</v>
      </c>
      <c r="AN717" s="1">
        <v>700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492</v>
      </c>
      <c r="AV717" s="1">
        <v>0</v>
      </c>
      <c r="AW717" s="1">
        <v>0</v>
      </c>
      <c r="AX717" s="1">
        <v>0</v>
      </c>
      <c r="AY717" s="1">
        <v>0</v>
      </c>
      <c r="AZ717" s="1">
        <v>2280</v>
      </c>
      <c r="BA717" s="1">
        <v>1500</v>
      </c>
      <c r="BB717" s="1">
        <v>150</v>
      </c>
      <c r="BC717" s="1">
        <v>-150</v>
      </c>
      <c r="BD717" s="1">
        <v>120</v>
      </c>
      <c r="BE717" s="1">
        <v>0</v>
      </c>
      <c r="BF717" s="1">
        <v>130</v>
      </c>
      <c r="BG717" s="1">
        <v>6400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60</v>
      </c>
      <c r="BP717" s="1">
        <v>0</v>
      </c>
      <c r="BQ717" s="1">
        <v>0</v>
      </c>
      <c r="BR717" s="1">
        <v>0</v>
      </c>
      <c r="BS717" s="1">
        <v>0</v>
      </c>
      <c r="BT717" s="1">
        <v>100</v>
      </c>
      <c r="BU717" s="1">
        <v>0</v>
      </c>
      <c r="BV717" s="1">
        <v>1034</v>
      </c>
      <c r="BW717" s="1">
        <v>260</v>
      </c>
      <c r="BX717" s="1">
        <v>0</v>
      </c>
      <c r="BY717" s="1">
        <v>0</v>
      </c>
      <c r="BZ717" s="1">
        <v>0</v>
      </c>
      <c r="CA717" s="1">
        <v>320</v>
      </c>
      <c r="CB717" s="1">
        <v>0</v>
      </c>
      <c r="CC717" s="1">
        <v>930</v>
      </c>
      <c r="CD717" s="1">
        <v>1664.4</v>
      </c>
      <c r="CE717" s="1">
        <v>0</v>
      </c>
      <c r="CF717" s="1">
        <v>0</v>
      </c>
      <c r="CG717" s="1">
        <v>0</v>
      </c>
      <c r="CH717" s="1">
        <v>1000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X717" s="1">
        <v>1500</v>
      </c>
      <c r="CY717" s="1">
        <v>1500</v>
      </c>
      <c r="CZ717" s="1">
        <v>1500</v>
      </c>
      <c r="DA717" s="1">
        <v>1500</v>
      </c>
      <c r="DB717" s="1">
        <v>250</v>
      </c>
      <c r="DC717" s="1">
        <v>250</v>
      </c>
      <c r="DD717" s="1">
        <v>250</v>
      </c>
      <c r="DE717" s="1">
        <v>250</v>
      </c>
      <c r="DF717" s="1">
        <v>250</v>
      </c>
      <c r="DG717" s="1">
        <v>250</v>
      </c>
      <c r="DH717" s="1">
        <v>250</v>
      </c>
      <c r="DI717" s="1">
        <v>250</v>
      </c>
      <c r="DJ717" s="1">
        <v>150</v>
      </c>
      <c r="DK717" s="1">
        <v>-150</v>
      </c>
      <c r="DL717" s="1">
        <v>120</v>
      </c>
      <c r="DM717" s="1">
        <v>0</v>
      </c>
      <c r="DN717" s="1">
        <v>130</v>
      </c>
      <c r="DO717" s="1">
        <v>6400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60</v>
      </c>
      <c r="DX717" s="1">
        <v>0</v>
      </c>
      <c r="DY717" s="1">
        <v>0</v>
      </c>
      <c r="DZ717" s="1">
        <v>0</v>
      </c>
      <c r="EA717" s="1">
        <v>0</v>
      </c>
      <c r="EB717" s="1">
        <v>100</v>
      </c>
      <c r="EC717" s="1">
        <v>0</v>
      </c>
      <c r="ED717" s="1">
        <v>1034</v>
      </c>
      <c r="EE717" s="1">
        <v>260</v>
      </c>
      <c r="EF717" s="1">
        <v>0</v>
      </c>
      <c r="EG717" s="1">
        <v>0</v>
      </c>
      <c r="EH717" s="1">
        <v>0</v>
      </c>
      <c r="EI717" s="1">
        <v>60</v>
      </c>
      <c r="EJ717" s="1">
        <v>0</v>
      </c>
      <c r="EK717" s="1">
        <v>0</v>
      </c>
      <c r="EL717" s="1">
        <v>0</v>
      </c>
      <c r="EM717" s="1">
        <v>0</v>
      </c>
      <c r="EN717" s="1">
        <v>100</v>
      </c>
      <c r="EO717" s="1">
        <v>0</v>
      </c>
      <c r="EP717" s="1">
        <v>1034</v>
      </c>
      <c r="EQ717" s="4">
        <v>260</v>
      </c>
      <c r="ER717" s="1">
        <v>0</v>
      </c>
      <c r="ES717" s="35"/>
      <c r="ET717" s="1">
        <v>4000</v>
      </c>
      <c r="EU717" s="1">
        <v>0</v>
      </c>
      <c r="EV717" s="1">
        <v>0</v>
      </c>
      <c r="EW717" s="1">
        <v>4000</v>
      </c>
      <c r="EX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0</v>
      </c>
      <c r="FD717" s="1">
        <v>0</v>
      </c>
      <c r="FE717" s="1">
        <v>0</v>
      </c>
      <c r="FF717" s="1">
        <v>4000</v>
      </c>
      <c r="FG717" s="1">
        <v>0</v>
      </c>
      <c r="FH717" s="1">
        <v>0</v>
      </c>
      <c r="FI717" s="1">
        <v>4000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f>SUMIF('[1]2026B and 2026F Details'!$AU:$AU,[1]GAE!$HZ717,'[1]2026B and 2026F Details'!DV:DV)</f>
        <v>0</v>
      </c>
      <c r="FS717" s="1">
        <f>SUMIF('[1]2026B and 2026F Details'!$AU:$AU,[1]GAE!$HZ717,'[1]2026B and 2026F Details'!DW:DW)</f>
        <v>0</v>
      </c>
      <c r="FT717" s="1">
        <f>SUMIF('[1]2026B and 2026F Details'!$AU:$AU,[1]GAE!$HZ717,'[1]2026B and 2026F Details'!DX:DX)</f>
        <v>0</v>
      </c>
      <c r="FU717" s="1">
        <f>SUMIF('[1]2026B and 2026F Details'!$AU:$AU,[1]GAE!$HZ717,'[1]2026B and 2026F Details'!DY:DY)</f>
        <v>0</v>
      </c>
      <c r="FV717" s="1">
        <f>SUMIF('[1]2026B and 2026F Details'!$AU:$AU,[1]GAE!$HZ717,'[1]2026B and 2026F Details'!DZ:DZ)</f>
        <v>0</v>
      </c>
      <c r="FW717" s="1">
        <f>SUMIF('[1]2026B and 2026F Details'!$AU:$AU,[1]GAE!$HZ717,'[1]2026B and 2026F Details'!EA:EA)</f>
        <v>0</v>
      </c>
      <c r="FX717" s="1">
        <f>SUMIF('[1]2026B and 2026F Details'!$AU:$AU,[1]GAE!$HZ717,'[1]2026B and 2026F Details'!EB:EB)</f>
        <v>0</v>
      </c>
      <c r="FY717" s="1">
        <f>SUMIF('[1]2026B and 2026F Details'!$AU:$AU,[1]GAE!$HZ717,'[1]2026B and 2026F Details'!EC:EC)</f>
        <v>0</v>
      </c>
      <c r="FZ717" s="1">
        <f>SUMIF('[1]2026B and 2026F Details'!$AU:$AU,[1]GAE!$HZ717,'[1]2026B and 2026F Details'!ED:ED)</f>
        <v>0</v>
      </c>
      <c r="GA717" s="1">
        <f>SUMIF('[1]2026B and 2026F Details'!$AU:$AU,[1]GAE!$HZ717,'[1]2026B and 2026F Details'!EE:EE)</f>
        <v>0</v>
      </c>
      <c r="GB717" s="1">
        <f>SUMIF('[1]2026B and 2026F Details'!$AU:$AU,[1]GAE!$HZ717,'[1]2026B and 2026F Details'!EF:EF)</f>
        <v>0</v>
      </c>
      <c r="GC717" s="1">
        <f>SUMIF('[1]2026B and 2026F Details'!$AU:$AU,[1]GAE!$HZ717,'[1]2026B and 2026F Details'!EG:EG)</f>
        <v>0</v>
      </c>
      <c r="GD717" t="s">
        <v>109</v>
      </c>
      <c r="GE717" t="s">
        <v>110</v>
      </c>
    </row>
    <row r="718" spans="1:187" x14ac:dyDescent="0.35">
      <c r="A718" t="s">
        <v>103</v>
      </c>
      <c r="B718" s="14" t="s">
        <v>158</v>
      </c>
      <c r="C718" s="6">
        <v>81133102</v>
      </c>
      <c r="D718" s="6">
        <v>61959201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100</v>
      </c>
      <c r="Y718" s="1">
        <v>0</v>
      </c>
      <c r="Z718" s="1">
        <v>0</v>
      </c>
      <c r="AA718" s="1">
        <v>150</v>
      </c>
      <c r="AB718" s="1">
        <v>0</v>
      </c>
      <c r="AC718" s="1">
        <v>0</v>
      </c>
      <c r="AD718" s="1">
        <v>1750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350</v>
      </c>
      <c r="AN718" s="1">
        <v>200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513</v>
      </c>
      <c r="AX718" s="1">
        <v>0</v>
      </c>
      <c r="AY718" s="1">
        <v>0</v>
      </c>
      <c r="AZ718" s="1">
        <v>880</v>
      </c>
      <c r="BA718" s="1">
        <v>1500</v>
      </c>
      <c r="BB718" s="1">
        <v>0</v>
      </c>
      <c r="BC718" s="1">
        <v>0</v>
      </c>
      <c r="BD718" s="1">
        <v>1458</v>
      </c>
      <c r="BE718" s="1">
        <v>-1458</v>
      </c>
      <c r="BF718" s="1">
        <v>678</v>
      </c>
      <c r="BG718" s="1">
        <v>678</v>
      </c>
      <c r="BH718" s="1">
        <v>0</v>
      </c>
      <c r="BI718" s="1">
        <v>0</v>
      </c>
      <c r="BJ718" s="1">
        <v>300</v>
      </c>
      <c r="BK718" s="1">
        <v>6000</v>
      </c>
      <c r="BL718" s="1">
        <v>336.19999999999982</v>
      </c>
      <c r="BM718" s="1">
        <v>-3328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1005</v>
      </c>
      <c r="BV718" s="1">
        <v>1005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2479.1999999999998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-1004.9999999999998</v>
      </c>
      <c r="CL718" s="1">
        <v>0</v>
      </c>
      <c r="CM718" s="1">
        <v>0</v>
      </c>
      <c r="CN718" s="1">
        <v>0</v>
      </c>
      <c r="CO718" s="1">
        <v>0</v>
      </c>
      <c r="CP718" s="1">
        <v>300</v>
      </c>
      <c r="CQ718" s="1">
        <v>0</v>
      </c>
      <c r="CR718" s="1">
        <v>0</v>
      </c>
      <c r="CX718" s="1">
        <v>1500</v>
      </c>
      <c r="CY718" s="1">
        <v>1500</v>
      </c>
      <c r="CZ718" s="1">
        <v>1500</v>
      </c>
      <c r="DA718" s="1">
        <v>1500</v>
      </c>
      <c r="DB718" s="1">
        <v>250</v>
      </c>
      <c r="DC718" s="1">
        <v>250</v>
      </c>
      <c r="DD718" s="1">
        <v>250</v>
      </c>
      <c r="DE718" s="1">
        <v>250</v>
      </c>
      <c r="DF718" s="1">
        <v>250</v>
      </c>
      <c r="DG718" s="1">
        <v>250</v>
      </c>
      <c r="DH718" s="1">
        <v>250</v>
      </c>
      <c r="DI718" s="1">
        <v>250</v>
      </c>
      <c r="DJ718" s="1">
        <v>0</v>
      </c>
      <c r="DK718" s="1">
        <v>0</v>
      </c>
      <c r="DL718" s="1">
        <v>1458</v>
      </c>
      <c r="DM718" s="1">
        <v>-1458</v>
      </c>
      <c r="DN718" s="1">
        <v>678</v>
      </c>
      <c r="DO718" s="1">
        <v>678</v>
      </c>
      <c r="DP718" s="1">
        <v>0</v>
      </c>
      <c r="DQ718" s="1">
        <v>0</v>
      </c>
      <c r="DR718" s="1">
        <v>300</v>
      </c>
      <c r="DS718" s="1">
        <v>6000</v>
      </c>
      <c r="DT718" s="1">
        <v>336.19999999999982</v>
      </c>
      <c r="DU718" s="1">
        <v>-3328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1005</v>
      </c>
      <c r="ED718" s="1">
        <v>1005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0</v>
      </c>
      <c r="EM718" s="1">
        <v>0</v>
      </c>
      <c r="EN718" s="1">
        <v>0</v>
      </c>
      <c r="EO718" s="1">
        <v>1005</v>
      </c>
      <c r="EP718" s="1">
        <v>1005</v>
      </c>
      <c r="EQ718" s="4">
        <v>0</v>
      </c>
      <c r="ER718" s="1">
        <v>0</v>
      </c>
      <c r="ES718" s="35"/>
      <c r="ET718" s="1">
        <v>4000</v>
      </c>
      <c r="EU718" s="1">
        <v>0</v>
      </c>
      <c r="EV718" s="1">
        <v>0</v>
      </c>
      <c r="EW718" s="1">
        <v>4000</v>
      </c>
      <c r="EX718" s="1">
        <v>0</v>
      </c>
      <c r="EY718" s="1">
        <v>0</v>
      </c>
      <c r="EZ718" s="1">
        <v>0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4000</v>
      </c>
      <c r="FG718" s="1">
        <v>0</v>
      </c>
      <c r="FH718" s="1">
        <v>0</v>
      </c>
      <c r="FI718" s="1">
        <v>4000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f>SUMIF('[1]2026B and 2026F Details'!$AU:$AU,[1]GAE!$HZ718,'[1]2026B and 2026F Details'!DV:DV)</f>
        <v>0</v>
      </c>
      <c r="FS718" s="1">
        <f>SUMIF('[1]2026B and 2026F Details'!$AU:$AU,[1]GAE!$HZ718,'[1]2026B and 2026F Details'!DW:DW)</f>
        <v>0</v>
      </c>
      <c r="FT718" s="1">
        <f>SUMIF('[1]2026B and 2026F Details'!$AU:$AU,[1]GAE!$HZ718,'[1]2026B and 2026F Details'!DX:DX)</f>
        <v>0</v>
      </c>
      <c r="FU718" s="1">
        <f>SUMIF('[1]2026B and 2026F Details'!$AU:$AU,[1]GAE!$HZ718,'[1]2026B and 2026F Details'!DY:DY)</f>
        <v>0</v>
      </c>
      <c r="FV718" s="1">
        <f>SUMIF('[1]2026B and 2026F Details'!$AU:$AU,[1]GAE!$HZ718,'[1]2026B and 2026F Details'!DZ:DZ)</f>
        <v>0</v>
      </c>
      <c r="FW718" s="1">
        <f>SUMIF('[1]2026B and 2026F Details'!$AU:$AU,[1]GAE!$HZ718,'[1]2026B and 2026F Details'!EA:EA)</f>
        <v>0</v>
      </c>
      <c r="FX718" s="1">
        <f>SUMIF('[1]2026B and 2026F Details'!$AU:$AU,[1]GAE!$HZ718,'[1]2026B and 2026F Details'!EB:EB)</f>
        <v>0</v>
      </c>
      <c r="FY718" s="1">
        <f>SUMIF('[1]2026B and 2026F Details'!$AU:$AU,[1]GAE!$HZ718,'[1]2026B and 2026F Details'!EC:EC)</f>
        <v>0</v>
      </c>
      <c r="FZ718" s="1">
        <f>SUMIF('[1]2026B and 2026F Details'!$AU:$AU,[1]GAE!$HZ718,'[1]2026B and 2026F Details'!ED:ED)</f>
        <v>0</v>
      </c>
      <c r="GA718" s="1">
        <f>SUMIF('[1]2026B and 2026F Details'!$AU:$AU,[1]GAE!$HZ718,'[1]2026B and 2026F Details'!EE:EE)</f>
        <v>0</v>
      </c>
      <c r="GB718" s="1">
        <f>SUMIF('[1]2026B and 2026F Details'!$AU:$AU,[1]GAE!$HZ718,'[1]2026B and 2026F Details'!EF:EF)</f>
        <v>0</v>
      </c>
      <c r="GC718" s="1">
        <f>SUMIF('[1]2026B and 2026F Details'!$AU:$AU,[1]GAE!$HZ718,'[1]2026B and 2026F Details'!EG:EG)</f>
        <v>0</v>
      </c>
      <c r="GD718" t="s">
        <v>109</v>
      </c>
      <c r="GE718" t="s">
        <v>110</v>
      </c>
    </row>
    <row r="719" spans="1:187" x14ac:dyDescent="0.35">
      <c r="A719" t="s">
        <v>103</v>
      </c>
      <c r="B719" s="14" t="s">
        <v>158</v>
      </c>
      <c r="C719" s="6">
        <v>80123101</v>
      </c>
      <c r="D719" s="6">
        <v>61959999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1000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0</v>
      </c>
      <c r="EL719" s="1">
        <v>0</v>
      </c>
      <c r="EM719" s="1">
        <v>0</v>
      </c>
      <c r="EN719" s="1">
        <v>0</v>
      </c>
      <c r="EO719" s="1">
        <v>0</v>
      </c>
      <c r="EP719" s="1">
        <v>0</v>
      </c>
      <c r="EQ719" s="4">
        <v>0</v>
      </c>
      <c r="ER719" s="1">
        <v>0</v>
      </c>
      <c r="ES719" s="35"/>
      <c r="ET719" s="1">
        <v>0</v>
      </c>
      <c r="EU719" s="1">
        <v>0</v>
      </c>
      <c r="EV719" s="1">
        <v>0</v>
      </c>
      <c r="EW719" s="1">
        <v>0</v>
      </c>
      <c r="EX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f>SUMIF('[1]2026B and 2026F Details'!$AU:$AU,[1]GAE!$HZ719,'[1]2026B and 2026F Details'!DV:DV)</f>
        <v>0</v>
      </c>
      <c r="FS719" s="1">
        <f>SUMIF('[1]2026B and 2026F Details'!$AU:$AU,[1]GAE!$HZ719,'[1]2026B and 2026F Details'!DW:DW)</f>
        <v>0</v>
      </c>
      <c r="FT719" s="1">
        <f>SUMIF('[1]2026B and 2026F Details'!$AU:$AU,[1]GAE!$HZ719,'[1]2026B and 2026F Details'!DX:DX)</f>
        <v>0</v>
      </c>
      <c r="FU719" s="1">
        <f>SUMIF('[1]2026B and 2026F Details'!$AU:$AU,[1]GAE!$HZ719,'[1]2026B and 2026F Details'!DY:DY)</f>
        <v>0</v>
      </c>
      <c r="FV719" s="1">
        <f>SUMIF('[1]2026B and 2026F Details'!$AU:$AU,[1]GAE!$HZ719,'[1]2026B and 2026F Details'!DZ:DZ)</f>
        <v>0</v>
      </c>
      <c r="FW719" s="1">
        <f>SUMIF('[1]2026B and 2026F Details'!$AU:$AU,[1]GAE!$HZ719,'[1]2026B and 2026F Details'!EA:EA)</f>
        <v>0</v>
      </c>
      <c r="FX719" s="1">
        <f>SUMIF('[1]2026B and 2026F Details'!$AU:$AU,[1]GAE!$HZ719,'[1]2026B and 2026F Details'!EB:EB)</f>
        <v>0</v>
      </c>
      <c r="FY719" s="1">
        <f>SUMIF('[1]2026B and 2026F Details'!$AU:$AU,[1]GAE!$HZ719,'[1]2026B and 2026F Details'!EC:EC)</f>
        <v>0</v>
      </c>
      <c r="FZ719" s="1">
        <f>SUMIF('[1]2026B and 2026F Details'!$AU:$AU,[1]GAE!$HZ719,'[1]2026B and 2026F Details'!ED:ED)</f>
        <v>0</v>
      </c>
      <c r="GA719" s="1">
        <f>SUMIF('[1]2026B and 2026F Details'!$AU:$AU,[1]GAE!$HZ719,'[1]2026B and 2026F Details'!EE:EE)</f>
        <v>0</v>
      </c>
      <c r="GB719" s="1">
        <f>SUMIF('[1]2026B and 2026F Details'!$AU:$AU,[1]GAE!$HZ719,'[1]2026B and 2026F Details'!EF:EF)</f>
        <v>0</v>
      </c>
      <c r="GC719" s="1">
        <f>SUMIF('[1]2026B and 2026F Details'!$AU:$AU,[1]GAE!$HZ719,'[1]2026B and 2026F Details'!EG:EG)</f>
        <v>0</v>
      </c>
      <c r="GD719" t="s">
        <v>109</v>
      </c>
      <c r="GE719" t="s">
        <v>109</v>
      </c>
    </row>
    <row r="720" spans="1:187" x14ac:dyDescent="0.35">
      <c r="A720" t="s">
        <v>103</v>
      </c>
      <c r="B720" s="14" t="s">
        <v>158</v>
      </c>
      <c r="C720" s="6">
        <v>81225101</v>
      </c>
      <c r="D720" s="6">
        <v>61061115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>
        <v>0</v>
      </c>
      <c r="R720" s="1">
        <v>0</v>
      </c>
      <c r="S720" s="1">
        <v>0</v>
      </c>
      <c r="T720" s="1">
        <v>8035.71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-8035.71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0</v>
      </c>
      <c r="EM720" s="1">
        <v>0</v>
      </c>
      <c r="EN720" s="1">
        <v>0</v>
      </c>
      <c r="EO720" s="1">
        <v>0</v>
      </c>
      <c r="EP720" s="1">
        <v>0</v>
      </c>
      <c r="EQ720" s="4">
        <v>0</v>
      </c>
      <c r="ER720" s="1">
        <v>0</v>
      </c>
      <c r="ES720" s="35"/>
      <c r="ET720" s="1">
        <v>0</v>
      </c>
      <c r="EU720" s="1">
        <v>0</v>
      </c>
      <c r="EV720" s="1">
        <v>0</v>
      </c>
      <c r="EW720" s="1">
        <v>0</v>
      </c>
      <c r="EX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f>SUMIF('[1]2026B and 2026F Details'!$AU:$AU,[1]GAE!$HZ720,'[1]2026B and 2026F Details'!DV:DV)</f>
        <v>0</v>
      </c>
      <c r="FS720" s="1">
        <f>SUMIF('[1]2026B and 2026F Details'!$AU:$AU,[1]GAE!$HZ720,'[1]2026B and 2026F Details'!DW:DW)</f>
        <v>0</v>
      </c>
      <c r="FT720" s="1">
        <f>SUMIF('[1]2026B and 2026F Details'!$AU:$AU,[1]GAE!$HZ720,'[1]2026B and 2026F Details'!DX:DX)</f>
        <v>0</v>
      </c>
      <c r="FU720" s="1">
        <f>SUMIF('[1]2026B and 2026F Details'!$AU:$AU,[1]GAE!$HZ720,'[1]2026B and 2026F Details'!DY:DY)</f>
        <v>0</v>
      </c>
      <c r="FV720" s="1">
        <f>SUMIF('[1]2026B and 2026F Details'!$AU:$AU,[1]GAE!$HZ720,'[1]2026B and 2026F Details'!DZ:DZ)</f>
        <v>0</v>
      </c>
      <c r="FW720" s="1">
        <f>SUMIF('[1]2026B and 2026F Details'!$AU:$AU,[1]GAE!$HZ720,'[1]2026B and 2026F Details'!EA:EA)</f>
        <v>0</v>
      </c>
      <c r="FX720" s="1">
        <f>SUMIF('[1]2026B and 2026F Details'!$AU:$AU,[1]GAE!$HZ720,'[1]2026B and 2026F Details'!EB:EB)</f>
        <v>0</v>
      </c>
      <c r="FY720" s="1">
        <f>SUMIF('[1]2026B and 2026F Details'!$AU:$AU,[1]GAE!$HZ720,'[1]2026B and 2026F Details'!EC:EC)</f>
        <v>0</v>
      </c>
      <c r="FZ720" s="1">
        <f>SUMIF('[1]2026B and 2026F Details'!$AU:$AU,[1]GAE!$HZ720,'[1]2026B and 2026F Details'!ED:ED)</f>
        <v>0</v>
      </c>
      <c r="GA720" s="1">
        <f>SUMIF('[1]2026B and 2026F Details'!$AU:$AU,[1]GAE!$HZ720,'[1]2026B and 2026F Details'!EE:EE)</f>
        <v>0</v>
      </c>
      <c r="GB720" s="1">
        <f>SUMIF('[1]2026B and 2026F Details'!$AU:$AU,[1]GAE!$HZ720,'[1]2026B and 2026F Details'!EF:EF)</f>
        <v>0</v>
      </c>
      <c r="GC720" s="1">
        <f>SUMIF('[1]2026B and 2026F Details'!$AU:$AU,[1]GAE!$HZ720,'[1]2026B and 2026F Details'!EG:EG)</f>
        <v>0</v>
      </c>
      <c r="GD720" t="s">
        <v>109</v>
      </c>
      <c r="GE720" t="s">
        <v>141</v>
      </c>
    </row>
    <row r="721" spans="1:187" x14ac:dyDescent="0.35">
      <c r="A721" t="s">
        <v>103</v>
      </c>
      <c r="B721" s="14" t="s">
        <v>158</v>
      </c>
      <c r="C721" s="6">
        <v>81221201</v>
      </c>
      <c r="D721" s="6">
        <v>61061115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70360.740000000005</v>
      </c>
      <c r="Z721" s="1">
        <v>0</v>
      </c>
      <c r="AA721" s="1">
        <v>-70360.740000000005</v>
      </c>
      <c r="AB721" s="1">
        <v>29464.28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-29464.28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0</v>
      </c>
      <c r="EP721" s="1">
        <v>0</v>
      </c>
      <c r="EQ721" s="4">
        <v>0</v>
      </c>
      <c r="ER721" s="1">
        <v>0</v>
      </c>
      <c r="ES721" s="35"/>
      <c r="ET721" s="1">
        <v>0</v>
      </c>
      <c r="EU721" s="1">
        <v>0</v>
      </c>
      <c r="EV721" s="1">
        <v>0</v>
      </c>
      <c r="EW721" s="1">
        <v>0</v>
      </c>
      <c r="EX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f>SUMIF('[1]2026B and 2026F Details'!$AU:$AU,[1]GAE!$HZ721,'[1]2026B and 2026F Details'!DV:DV)</f>
        <v>0</v>
      </c>
      <c r="FS721" s="1">
        <f>SUMIF('[1]2026B and 2026F Details'!$AU:$AU,[1]GAE!$HZ721,'[1]2026B and 2026F Details'!DW:DW)</f>
        <v>0</v>
      </c>
      <c r="FT721" s="1">
        <f>SUMIF('[1]2026B and 2026F Details'!$AU:$AU,[1]GAE!$HZ721,'[1]2026B and 2026F Details'!DX:DX)</f>
        <v>0</v>
      </c>
      <c r="FU721" s="1">
        <f>SUMIF('[1]2026B and 2026F Details'!$AU:$AU,[1]GAE!$HZ721,'[1]2026B and 2026F Details'!DY:DY)</f>
        <v>0</v>
      </c>
      <c r="FV721" s="1">
        <f>SUMIF('[1]2026B and 2026F Details'!$AU:$AU,[1]GAE!$HZ721,'[1]2026B and 2026F Details'!DZ:DZ)</f>
        <v>0</v>
      </c>
      <c r="FW721" s="1">
        <f>SUMIF('[1]2026B and 2026F Details'!$AU:$AU,[1]GAE!$HZ721,'[1]2026B and 2026F Details'!EA:EA)</f>
        <v>0</v>
      </c>
      <c r="FX721" s="1">
        <f>SUMIF('[1]2026B and 2026F Details'!$AU:$AU,[1]GAE!$HZ721,'[1]2026B and 2026F Details'!EB:EB)</f>
        <v>0</v>
      </c>
      <c r="FY721" s="1">
        <f>SUMIF('[1]2026B and 2026F Details'!$AU:$AU,[1]GAE!$HZ721,'[1]2026B and 2026F Details'!EC:EC)</f>
        <v>0</v>
      </c>
      <c r="FZ721" s="1">
        <f>SUMIF('[1]2026B and 2026F Details'!$AU:$AU,[1]GAE!$HZ721,'[1]2026B and 2026F Details'!ED:ED)</f>
        <v>0</v>
      </c>
      <c r="GA721" s="1">
        <f>SUMIF('[1]2026B and 2026F Details'!$AU:$AU,[1]GAE!$HZ721,'[1]2026B and 2026F Details'!EE:EE)</f>
        <v>0</v>
      </c>
      <c r="GB721" s="1">
        <f>SUMIF('[1]2026B and 2026F Details'!$AU:$AU,[1]GAE!$HZ721,'[1]2026B and 2026F Details'!EF:EF)</f>
        <v>0</v>
      </c>
      <c r="GC721" s="1">
        <f>SUMIF('[1]2026B and 2026F Details'!$AU:$AU,[1]GAE!$HZ721,'[1]2026B and 2026F Details'!EG:EG)</f>
        <v>0</v>
      </c>
      <c r="GD721" t="s">
        <v>109</v>
      </c>
      <c r="GE721" t="s">
        <v>141</v>
      </c>
    </row>
    <row r="722" spans="1:187" x14ac:dyDescent="0.35">
      <c r="A722" t="s">
        <v>103</v>
      </c>
      <c r="B722" s="14" t="s">
        <v>158</v>
      </c>
      <c r="C722" s="6">
        <v>80111205</v>
      </c>
      <c r="D722" s="6">
        <v>61071004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>
        <v>0</v>
      </c>
      <c r="R722" s="1">
        <v>0</v>
      </c>
      <c r="S722" s="1">
        <v>0</v>
      </c>
      <c r="T722" s="1">
        <v>42857.14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0</v>
      </c>
      <c r="EN722" s="1">
        <v>0</v>
      </c>
      <c r="EO722" s="1">
        <v>0</v>
      </c>
      <c r="EP722" s="1">
        <v>0</v>
      </c>
      <c r="EQ722" s="4">
        <v>0</v>
      </c>
      <c r="ER722" s="1">
        <v>0</v>
      </c>
      <c r="ES722" s="35">
        <v>0</v>
      </c>
      <c r="ET722" s="1">
        <v>0</v>
      </c>
      <c r="EU722" s="1">
        <v>0</v>
      </c>
      <c r="EV722" s="1">
        <v>0</v>
      </c>
      <c r="EW722" s="1">
        <v>0</v>
      </c>
      <c r="EX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f>SUMIF('[1]2026B and 2026F Details'!$AU:$AU,[1]GAE!$HZ722,'[1]2026B and 2026F Details'!DV:DV)</f>
        <v>0</v>
      </c>
      <c r="FS722" s="1">
        <f>SUMIF('[1]2026B and 2026F Details'!$AU:$AU,[1]GAE!$HZ722,'[1]2026B and 2026F Details'!DW:DW)</f>
        <v>0</v>
      </c>
      <c r="FT722" s="1">
        <f>SUMIF('[1]2026B and 2026F Details'!$AU:$AU,[1]GAE!$HZ722,'[1]2026B and 2026F Details'!DX:DX)</f>
        <v>0</v>
      </c>
      <c r="FU722" s="1">
        <f>SUMIF('[1]2026B and 2026F Details'!$AU:$AU,[1]GAE!$HZ722,'[1]2026B and 2026F Details'!DY:DY)</f>
        <v>0</v>
      </c>
      <c r="FV722" s="1">
        <f>SUMIF('[1]2026B and 2026F Details'!$AU:$AU,[1]GAE!$HZ722,'[1]2026B and 2026F Details'!DZ:DZ)</f>
        <v>0</v>
      </c>
      <c r="FW722" s="1">
        <f>SUMIF('[1]2026B and 2026F Details'!$AU:$AU,[1]GAE!$HZ722,'[1]2026B and 2026F Details'!EA:EA)</f>
        <v>0</v>
      </c>
      <c r="FX722" s="1">
        <f>SUMIF('[1]2026B and 2026F Details'!$AU:$AU,[1]GAE!$HZ722,'[1]2026B and 2026F Details'!EB:EB)</f>
        <v>0</v>
      </c>
      <c r="FY722" s="1">
        <f>SUMIF('[1]2026B and 2026F Details'!$AU:$AU,[1]GAE!$HZ722,'[1]2026B and 2026F Details'!EC:EC)</f>
        <v>0</v>
      </c>
      <c r="FZ722" s="1">
        <f>SUMIF('[1]2026B and 2026F Details'!$AU:$AU,[1]GAE!$HZ722,'[1]2026B and 2026F Details'!ED:ED)</f>
        <v>0</v>
      </c>
      <c r="GA722" s="1">
        <f>SUMIF('[1]2026B and 2026F Details'!$AU:$AU,[1]GAE!$HZ722,'[1]2026B and 2026F Details'!EE:EE)</f>
        <v>0</v>
      </c>
      <c r="GB722" s="1">
        <f>SUMIF('[1]2026B and 2026F Details'!$AU:$AU,[1]GAE!$HZ722,'[1]2026B and 2026F Details'!EF:EF)</f>
        <v>0</v>
      </c>
      <c r="GC722" s="1">
        <f>SUMIF('[1]2026B and 2026F Details'!$AU:$AU,[1]GAE!$HZ722,'[1]2026B and 2026F Details'!EG:EG)</f>
        <v>0</v>
      </c>
      <c r="GD722" t="s">
        <v>135</v>
      </c>
      <c r="GE722" t="s">
        <v>136</v>
      </c>
    </row>
    <row r="723" spans="1:187" x14ac:dyDescent="0.35">
      <c r="A723" t="s">
        <v>103</v>
      </c>
      <c r="B723" s="14" t="s">
        <v>158</v>
      </c>
      <c r="C723" s="6">
        <v>80111201</v>
      </c>
      <c r="D723" s="6">
        <v>61731103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>
        <v>0</v>
      </c>
      <c r="R723" s="1">
        <v>0</v>
      </c>
      <c r="S723" s="1">
        <v>0</v>
      </c>
      <c r="T723" s="1">
        <v>1892240.16</v>
      </c>
      <c r="U723" s="1">
        <v>1183734.7900000003</v>
      </c>
      <c r="V723" s="1">
        <v>-78805.220000000205</v>
      </c>
      <c r="W723" s="1">
        <v>0</v>
      </c>
      <c r="X723" s="1">
        <v>0</v>
      </c>
      <c r="Y723" s="1">
        <v>20000</v>
      </c>
      <c r="Z723" s="1">
        <v>0</v>
      </c>
      <c r="AA723" s="1">
        <v>431800.06000000006</v>
      </c>
      <c r="AB723" s="1">
        <v>428300.02</v>
      </c>
      <c r="AC723" s="1">
        <v>397392.45</v>
      </c>
      <c r="AD723" s="1">
        <v>585234.8899999999</v>
      </c>
      <c r="AE723" s="1">
        <v>-551100</v>
      </c>
      <c r="AF723" s="1">
        <v>0</v>
      </c>
      <c r="AG723" s="1">
        <v>652880.03</v>
      </c>
      <c r="AH723" s="1">
        <v>45760.059999999823</v>
      </c>
      <c r="AI723" s="1">
        <v>753097.14000000013</v>
      </c>
      <c r="AJ723" s="1">
        <v>176953.66999999993</v>
      </c>
      <c r="AK723" s="1">
        <v>444764.03</v>
      </c>
      <c r="AL723" s="1">
        <v>157500</v>
      </c>
      <c r="AM723" s="1">
        <v>384780.00999999978</v>
      </c>
      <c r="AN723" s="1">
        <v>-134619.96999999974</v>
      </c>
      <c r="AO723" s="1">
        <v>45760.06</v>
      </c>
      <c r="AP723" s="1">
        <v>472500.01</v>
      </c>
      <c r="AQ723" s="1">
        <v>22879.999999999942</v>
      </c>
      <c r="AR723" s="1">
        <v>142880.01</v>
      </c>
      <c r="AS723" s="1">
        <v>262880.02</v>
      </c>
      <c r="AT723" s="1">
        <v>355680.01000000013</v>
      </c>
      <c r="AU723" s="1">
        <v>142880.01</v>
      </c>
      <c r="AV723" s="1">
        <v>-238620</v>
      </c>
      <c r="AW723" s="1">
        <v>142880.00999999978</v>
      </c>
      <c r="AX723" s="1">
        <v>405428.01</v>
      </c>
      <c r="AY723" s="1">
        <v>400908.01</v>
      </c>
      <c r="AZ723" s="1">
        <v>466070.14000000013</v>
      </c>
      <c r="BA723" s="1">
        <v>0</v>
      </c>
      <c r="BB723" s="1">
        <v>0</v>
      </c>
      <c r="BC723" s="1">
        <v>0.01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0.01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0</v>
      </c>
      <c r="EL723" s="1">
        <v>0</v>
      </c>
      <c r="EM723" s="1">
        <v>0</v>
      </c>
      <c r="EN723" s="1">
        <v>0</v>
      </c>
      <c r="EO723" s="1">
        <v>0</v>
      </c>
      <c r="EP723" s="1">
        <v>0</v>
      </c>
      <c r="EQ723" s="4">
        <v>0</v>
      </c>
      <c r="ER723" s="1">
        <v>0</v>
      </c>
      <c r="ES723" s="35"/>
      <c r="ET723" s="1">
        <v>0</v>
      </c>
      <c r="EU723" s="1">
        <v>0</v>
      </c>
      <c r="EV723" s="1">
        <v>0</v>
      </c>
      <c r="EW723" s="1">
        <v>0</v>
      </c>
      <c r="EX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f>SUMIF('[1]2026B and 2026F Details'!$AU:$AU,[1]GAE!$HZ723,'[1]2026B and 2026F Details'!DV:DV)</f>
        <v>0</v>
      </c>
      <c r="FS723" s="1">
        <f>SUMIF('[1]2026B and 2026F Details'!$AU:$AU,[1]GAE!$HZ723,'[1]2026B and 2026F Details'!DW:DW)</f>
        <v>0</v>
      </c>
      <c r="FT723" s="1">
        <f>SUMIF('[1]2026B and 2026F Details'!$AU:$AU,[1]GAE!$HZ723,'[1]2026B and 2026F Details'!DX:DX)</f>
        <v>0</v>
      </c>
      <c r="FU723" s="1">
        <f>SUMIF('[1]2026B and 2026F Details'!$AU:$AU,[1]GAE!$HZ723,'[1]2026B and 2026F Details'!DY:DY)</f>
        <v>0</v>
      </c>
      <c r="FV723" s="1">
        <f>SUMIF('[1]2026B and 2026F Details'!$AU:$AU,[1]GAE!$HZ723,'[1]2026B and 2026F Details'!DZ:DZ)</f>
        <v>0</v>
      </c>
      <c r="FW723" s="1">
        <f>SUMIF('[1]2026B and 2026F Details'!$AU:$AU,[1]GAE!$HZ723,'[1]2026B and 2026F Details'!EA:EA)</f>
        <v>0</v>
      </c>
      <c r="FX723" s="1">
        <f>SUMIF('[1]2026B and 2026F Details'!$AU:$AU,[1]GAE!$HZ723,'[1]2026B and 2026F Details'!EB:EB)</f>
        <v>0</v>
      </c>
      <c r="FY723" s="1">
        <f>SUMIF('[1]2026B and 2026F Details'!$AU:$AU,[1]GAE!$HZ723,'[1]2026B and 2026F Details'!EC:EC)</f>
        <v>0</v>
      </c>
      <c r="FZ723" s="1">
        <f>SUMIF('[1]2026B and 2026F Details'!$AU:$AU,[1]GAE!$HZ723,'[1]2026B and 2026F Details'!ED:ED)</f>
        <v>0</v>
      </c>
      <c r="GA723" s="1">
        <f>SUMIF('[1]2026B and 2026F Details'!$AU:$AU,[1]GAE!$HZ723,'[1]2026B and 2026F Details'!EE:EE)</f>
        <v>0</v>
      </c>
      <c r="GB723" s="1">
        <f>SUMIF('[1]2026B and 2026F Details'!$AU:$AU,[1]GAE!$HZ723,'[1]2026B and 2026F Details'!EF:EF)</f>
        <v>0</v>
      </c>
      <c r="GC723" s="1">
        <f>SUMIF('[1]2026B and 2026F Details'!$AU:$AU,[1]GAE!$HZ723,'[1]2026B and 2026F Details'!EG:EG)</f>
        <v>0</v>
      </c>
      <c r="GD723" t="s">
        <v>105</v>
      </c>
    </row>
    <row r="724" spans="1:187" x14ac:dyDescent="0.35">
      <c r="A724" t="s">
        <v>103</v>
      </c>
      <c r="B724" s="14" t="s">
        <v>158</v>
      </c>
      <c r="C724" s="6">
        <v>81111201</v>
      </c>
      <c r="D724" s="6">
        <v>61731103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>
        <v>0</v>
      </c>
      <c r="R724" s="1">
        <v>0</v>
      </c>
      <c r="S724" s="1">
        <v>0</v>
      </c>
      <c r="T724" s="1">
        <v>6244712.8600000003</v>
      </c>
      <c r="U724" s="1">
        <v>168926.33999999985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400000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0</v>
      </c>
      <c r="EJ724" s="1">
        <v>0</v>
      </c>
      <c r="EK724" s="1">
        <v>0</v>
      </c>
      <c r="EL724" s="1">
        <v>0</v>
      </c>
      <c r="EM724" s="1">
        <v>0</v>
      </c>
      <c r="EN724" s="1">
        <v>0</v>
      </c>
      <c r="EO724" s="1">
        <v>0</v>
      </c>
      <c r="EP724" s="1">
        <v>0</v>
      </c>
      <c r="EQ724" s="4">
        <v>0</v>
      </c>
      <c r="ER724" s="1">
        <v>0</v>
      </c>
      <c r="ES724" s="35"/>
      <c r="ET724" s="1">
        <v>0</v>
      </c>
      <c r="EU724" s="1">
        <v>0</v>
      </c>
      <c r="EV724" s="1">
        <v>0</v>
      </c>
      <c r="EW724" s="1">
        <v>0</v>
      </c>
      <c r="EX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f>SUMIF('[1]2026B and 2026F Details'!$AU:$AU,[1]GAE!$HZ724,'[1]2026B and 2026F Details'!DV:DV)</f>
        <v>0</v>
      </c>
      <c r="FS724" s="1">
        <f>SUMIF('[1]2026B and 2026F Details'!$AU:$AU,[1]GAE!$HZ724,'[1]2026B and 2026F Details'!DW:DW)</f>
        <v>0</v>
      </c>
      <c r="FT724" s="1">
        <f>SUMIF('[1]2026B and 2026F Details'!$AU:$AU,[1]GAE!$HZ724,'[1]2026B and 2026F Details'!DX:DX)</f>
        <v>0</v>
      </c>
      <c r="FU724" s="1">
        <f>SUMIF('[1]2026B and 2026F Details'!$AU:$AU,[1]GAE!$HZ724,'[1]2026B and 2026F Details'!DY:DY)</f>
        <v>0</v>
      </c>
      <c r="FV724" s="1">
        <f>SUMIF('[1]2026B and 2026F Details'!$AU:$AU,[1]GAE!$HZ724,'[1]2026B and 2026F Details'!DZ:DZ)</f>
        <v>0</v>
      </c>
      <c r="FW724" s="1">
        <f>SUMIF('[1]2026B and 2026F Details'!$AU:$AU,[1]GAE!$HZ724,'[1]2026B and 2026F Details'!EA:EA)</f>
        <v>0</v>
      </c>
      <c r="FX724" s="1">
        <f>SUMIF('[1]2026B and 2026F Details'!$AU:$AU,[1]GAE!$HZ724,'[1]2026B and 2026F Details'!EB:EB)</f>
        <v>0</v>
      </c>
      <c r="FY724" s="1">
        <f>SUMIF('[1]2026B and 2026F Details'!$AU:$AU,[1]GAE!$HZ724,'[1]2026B and 2026F Details'!EC:EC)</f>
        <v>0</v>
      </c>
      <c r="FZ724" s="1">
        <f>SUMIF('[1]2026B and 2026F Details'!$AU:$AU,[1]GAE!$HZ724,'[1]2026B and 2026F Details'!ED:ED)</f>
        <v>0</v>
      </c>
      <c r="GA724" s="1">
        <f>SUMIF('[1]2026B and 2026F Details'!$AU:$AU,[1]GAE!$HZ724,'[1]2026B and 2026F Details'!EE:EE)</f>
        <v>0</v>
      </c>
      <c r="GB724" s="1">
        <f>SUMIF('[1]2026B and 2026F Details'!$AU:$AU,[1]GAE!$HZ724,'[1]2026B and 2026F Details'!EF:EF)</f>
        <v>0</v>
      </c>
      <c r="GC724" s="1">
        <f>SUMIF('[1]2026B and 2026F Details'!$AU:$AU,[1]GAE!$HZ724,'[1]2026B and 2026F Details'!EG:EG)</f>
        <v>0</v>
      </c>
      <c r="GD724" t="s">
        <v>105</v>
      </c>
    </row>
    <row r="725" spans="1:187" x14ac:dyDescent="0.35">
      <c r="A725" t="s">
        <v>103</v>
      </c>
      <c r="B725" s="14" t="s">
        <v>114</v>
      </c>
      <c r="C725" s="6">
        <v>81211101</v>
      </c>
      <c r="D725" s="6">
        <v>61051103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592699.07999999996</v>
      </c>
      <c r="W725" s="1">
        <v>292352.74</v>
      </c>
      <c r="X725" s="1">
        <v>0</v>
      </c>
      <c r="Y725" s="1">
        <v>0</v>
      </c>
      <c r="Z725" s="1">
        <v>32079.330000000075</v>
      </c>
      <c r="AA725" s="1">
        <v>249722.91000000003</v>
      </c>
      <c r="AB725" s="1">
        <v>42357.089999999851</v>
      </c>
      <c r="AC725" s="1">
        <v>149237.63</v>
      </c>
      <c r="AD725" s="1">
        <v>0</v>
      </c>
      <c r="AE725" s="1">
        <v>0</v>
      </c>
      <c r="AF725" s="1">
        <v>25014.28</v>
      </c>
      <c r="AG725" s="1">
        <v>0</v>
      </c>
      <c r="AH725" s="1">
        <v>297960.87</v>
      </c>
      <c r="AI725" s="1">
        <v>0</v>
      </c>
      <c r="AJ725" s="1">
        <v>11613.959999999963</v>
      </c>
      <c r="AK725" s="1">
        <v>0</v>
      </c>
      <c r="AL725" s="1">
        <v>0</v>
      </c>
      <c r="AM725" s="1">
        <v>158608.91000000003</v>
      </c>
      <c r="AN725" s="1">
        <v>560519.59</v>
      </c>
      <c r="AO725" s="1">
        <v>0</v>
      </c>
      <c r="AP725" s="1">
        <v>-456225.16</v>
      </c>
      <c r="AQ725" s="1">
        <v>175030.78999999998</v>
      </c>
      <c r="AR725" s="1">
        <v>0</v>
      </c>
      <c r="AS725" s="1">
        <v>151469.88</v>
      </c>
      <c r="AT725" s="1">
        <v>0</v>
      </c>
      <c r="AU725" s="1">
        <v>0</v>
      </c>
      <c r="AV725" s="1">
        <v>76628.34</v>
      </c>
      <c r="AW725" s="1">
        <v>0</v>
      </c>
      <c r="AX725" s="1">
        <v>0</v>
      </c>
      <c r="AY725" s="1">
        <v>74391.049999999988</v>
      </c>
      <c r="AZ725" s="1">
        <v>560577.87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0</v>
      </c>
      <c r="EN725" s="1">
        <v>0</v>
      </c>
      <c r="EO725" s="1">
        <v>0</v>
      </c>
      <c r="EP725" s="1">
        <v>0</v>
      </c>
      <c r="EQ725" s="4">
        <v>0</v>
      </c>
      <c r="ER725" s="1">
        <v>0</v>
      </c>
      <c r="ES725" s="35"/>
      <c r="ET725" s="1">
        <v>0</v>
      </c>
      <c r="EU725" s="1">
        <v>0</v>
      </c>
      <c r="EV725" s="1">
        <v>0</v>
      </c>
      <c r="EW725" s="1">
        <v>0</v>
      </c>
      <c r="EX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f>SUMIF('[1]2026B and 2026F Details'!$AU:$AU,[1]GAE!$HZ725,'[1]2026B and 2026F Details'!DV:DV)</f>
        <v>0</v>
      </c>
      <c r="FS725" s="1">
        <f>SUMIF('[1]2026B and 2026F Details'!$AU:$AU,[1]GAE!$HZ725,'[1]2026B and 2026F Details'!DW:DW)</f>
        <v>0</v>
      </c>
      <c r="FT725" s="1">
        <f>SUMIF('[1]2026B and 2026F Details'!$AU:$AU,[1]GAE!$HZ725,'[1]2026B and 2026F Details'!DX:DX)</f>
        <v>0</v>
      </c>
      <c r="FU725" s="1">
        <f>SUMIF('[1]2026B and 2026F Details'!$AU:$AU,[1]GAE!$HZ725,'[1]2026B and 2026F Details'!DY:DY)</f>
        <v>0</v>
      </c>
      <c r="FV725" s="1">
        <f>SUMIF('[1]2026B and 2026F Details'!$AU:$AU,[1]GAE!$HZ725,'[1]2026B and 2026F Details'!DZ:DZ)</f>
        <v>0</v>
      </c>
      <c r="FW725" s="1">
        <f>SUMIF('[1]2026B and 2026F Details'!$AU:$AU,[1]GAE!$HZ725,'[1]2026B and 2026F Details'!EA:EA)</f>
        <v>0</v>
      </c>
      <c r="FX725" s="1">
        <f>SUMIF('[1]2026B and 2026F Details'!$AU:$AU,[1]GAE!$HZ725,'[1]2026B and 2026F Details'!EB:EB)</f>
        <v>0</v>
      </c>
      <c r="FY725" s="1">
        <f>SUMIF('[1]2026B and 2026F Details'!$AU:$AU,[1]GAE!$HZ725,'[1]2026B and 2026F Details'!EC:EC)</f>
        <v>0</v>
      </c>
      <c r="FZ725" s="1">
        <f>SUMIF('[1]2026B and 2026F Details'!$AU:$AU,[1]GAE!$HZ725,'[1]2026B and 2026F Details'!ED:ED)</f>
        <v>0</v>
      </c>
      <c r="GA725" s="1">
        <f>SUMIF('[1]2026B and 2026F Details'!$AU:$AU,[1]GAE!$HZ725,'[1]2026B and 2026F Details'!EE:EE)</f>
        <v>0</v>
      </c>
      <c r="GB725" s="1">
        <f>SUMIF('[1]2026B and 2026F Details'!$AU:$AU,[1]GAE!$HZ725,'[1]2026B and 2026F Details'!EF:EF)</f>
        <v>0</v>
      </c>
      <c r="GC725" s="1">
        <f>SUMIF('[1]2026B and 2026F Details'!$AU:$AU,[1]GAE!$HZ725,'[1]2026B and 2026F Details'!EG:EG)</f>
        <v>0</v>
      </c>
      <c r="GD725" t="s">
        <v>128</v>
      </c>
      <c r="GE725" s="9" t="s">
        <v>159</v>
      </c>
    </row>
    <row r="726" spans="1:187" x14ac:dyDescent="0.35">
      <c r="A726" t="s">
        <v>103</v>
      </c>
      <c r="B726" s="14" t="s">
        <v>114</v>
      </c>
      <c r="C726" s="6">
        <v>90121101</v>
      </c>
      <c r="D726" s="6">
        <v>61051103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1046692.24</v>
      </c>
      <c r="W726" s="1">
        <v>389151.49</v>
      </c>
      <c r="X726" s="1">
        <v>3838.9699999999721</v>
      </c>
      <c r="Y726" s="1">
        <v>220361.58000000007</v>
      </c>
      <c r="Z726" s="1">
        <v>575595.19999999995</v>
      </c>
      <c r="AA726" s="1">
        <v>692742.85999999987</v>
      </c>
      <c r="AB726" s="1">
        <v>-661226.33999999985</v>
      </c>
      <c r="AC726" s="1">
        <v>125166.41</v>
      </c>
      <c r="AD726" s="1">
        <v>-1380.8300000000017</v>
      </c>
      <c r="AE726" s="1">
        <v>19590.430000000008</v>
      </c>
      <c r="AF726" s="1">
        <v>296870.02999999997</v>
      </c>
      <c r="AG726" s="1">
        <v>89724.840000000026</v>
      </c>
      <c r="AH726" s="1">
        <v>124624.85999999999</v>
      </c>
      <c r="AI726" s="1">
        <v>103652.27000000002</v>
      </c>
      <c r="AJ726" s="1">
        <v>413566.19999999995</v>
      </c>
      <c r="AK726" s="1">
        <v>108965.32000000007</v>
      </c>
      <c r="AL726" s="1">
        <v>-183440.39000000013</v>
      </c>
      <c r="AM726" s="1">
        <v>156486.49</v>
      </c>
      <c r="AN726" s="1">
        <v>236415.48000000021</v>
      </c>
      <c r="AO726" s="1">
        <v>-461741.54</v>
      </c>
      <c r="AP726" s="1">
        <v>461741.54</v>
      </c>
      <c r="AQ726" s="1">
        <v>58343.5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106238.63</v>
      </c>
      <c r="AX726" s="1">
        <v>0</v>
      </c>
      <c r="AY726" s="1">
        <v>166719.90999999997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0</v>
      </c>
      <c r="EN726" s="1">
        <v>0</v>
      </c>
      <c r="EO726" s="1">
        <v>0</v>
      </c>
      <c r="EP726" s="1">
        <v>0</v>
      </c>
      <c r="EQ726" s="4">
        <v>0</v>
      </c>
      <c r="ER726" s="1">
        <v>0</v>
      </c>
      <c r="ES726" s="35"/>
      <c r="ET726" s="1">
        <v>0</v>
      </c>
      <c r="EU726" s="1">
        <v>0</v>
      </c>
      <c r="EV726" s="1">
        <v>0</v>
      </c>
      <c r="EW726" s="1">
        <v>0</v>
      </c>
      <c r="EX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f>SUMIF('[1]2026B and 2026F Details'!$AU:$AU,[1]GAE!$HZ726,'[1]2026B and 2026F Details'!DV:DV)</f>
        <v>0</v>
      </c>
      <c r="FS726" s="1">
        <f>SUMIF('[1]2026B and 2026F Details'!$AU:$AU,[1]GAE!$HZ726,'[1]2026B and 2026F Details'!DW:DW)</f>
        <v>0</v>
      </c>
      <c r="FT726" s="1">
        <f>SUMIF('[1]2026B and 2026F Details'!$AU:$AU,[1]GAE!$HZ726,'[1]2026B and 2026F Details'!DX:DX)</f>
        <v>0</v>
      </c>
      <c r="FU726" s="1">
        <f>SUMIF('[1]2026B and 2026F Details'!$AU:$AU,[1]GAE!$HZ726,'[1]2026B and 2026F Details'!DY:DY)</f>
        <v>0</v>
      </c>
      <c r="FV726" s="1">
        <f>SUMIF('[1]2026B and 2026F Details'!$AU:$AU,[1]GAE!$HZ726,'[1]2026B and 2026F Details'!DZ:DZ)</f>
        <v>0</v>
      </c>
      <c r="FW726" s="1">
        <f>SUMIF('[1]2026B and 2026F Details'!$AU:$AU,[1]GAE!$HZ726,'[1]2026B and 2026F Details'!EA:EA)</f>
        <v>0</v>
      </c>
      <c r="FX726" s="1">
        <f>SUMIF('[1]2026B and 2026F Details'!$AU:$AU,[1]GAE!$HZ726,'[1]2026B and 2026F Details'!EB:EB)</f>
        <v>0</v>
      </c>
      <c r="FY726" s="1">
        <f>SUMIF('[1]2026B and 2026F Details'!$AU:$AU,[1]GAE!$HZ726,'[1]2026B and 2026F Details'!EC:EC)</f>
        <v>0</v>
      </c>
      <c r="FZ726" s="1">
        <f>SUMIF('[1]2026B and 2026F Details'!$AU:$AU,[1]GAE!$HZ726,'[1]2026B and 2026F Details'!ED:ED)</f>
        <v>0</v>
      </c>
      <c r="GA726" s="1">
        <f>SUMIF('[1]2026B and 2026F Details'!$AU:$AU,[1]GAE!$HZ726,'[1]2026B and 2026F Details'!EE:EE)</f>
        <v>0</v>
      </c>
      <c r="GB726" s="1">
        <f>SUMIF('[1]2026B and 2026F Details'!$AU:$AU,[1]GAE!$HZ726,'[1]2026B and 2026F Details'!EF:EF)</f>
        <v>0</v>
      </c>
      <c r="GC726" s="1">
        <f>SUMIF('[1]2026B and 2026F Details'!$AU:$AU,[1]GAE!$HZ726,'[1]2026B and 2026F Details'!EG:EG)</f>
        <v>0</v>
      </c>
      <c r="GD726" t="s">
        <v>128</v>
      </c>
      <c r="GE726" s="9" t="s">
        <v>159</v>
      </c>
    </row>
    <row r="727" spans="1:187" x14ac:dyDescent="0.35">
      <c r="A727" t="s">
        <v>103</v>
      </c>
      <c r="B727" s="14" t="s">
        <v>114</v>
      </c>
      <c r="C727" s="6">
        <v>90131101</v>
      </c>
      <c r="D727" s="6">
        <v>61051103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2660669.3199999998</v>
      </c>
      <c r="W727" s="1">
        <v>11320.930000000168</v>
      </c>
      <c r="X727" s="1">
        <v>1412133.42</v>
      </c>
      <c r="Y727" s="1">
        <v>107882.16999999993</v>
      </c>
      <c r="Z727" s="1">
        <v>432063.71999999974</v>
      </c>
      <c r="AA727" s="1">
        <v>0</v>
      </c>
      <c r="AB727" s="1">
        <v>1419828.3900000006</v>
      </c>
      <c r="AC727" s="1">
        <v>440495.13</v>
      </c>
      <c r="AD727" s="1">
        <v>-62796.229999999981</v>
      </c>
      <c r="AE727" s="1">
        <v>250989.30999999994</v>
      </c>
      <c r="AF727" s="1">
        <v>4769.4300000000512</v>
      </c>
      <c r="AG727" s="1">
        <v>77858.75</v>
      </c>
      <c r="AH727" s="1">
        <v>59567.770000000019</v>
      </c>
      <c r="AI727" s="1">
        <v>64641.469999999972</v>
      </c>
      <c r="AJ727" s="1">
        <v>252433.74000000011</v>
      </c>
      <c r="AK727" s="1">
        <v>59895.789999999804</v>
      </c>
      <c r="AL727" s="1">
        <v>-123346.11999999988</v>
      </c>
      <c r="AM727" s="1">
        <v>19881.699999999953</v>
      </c>
      <c r="AN727" s="1">
        <v>130262.97999999998</v>
      </c>
      <c r="AO727" s="1">
        <v>-286471.53000000003</v>
      </c>
      <c r="AP727" s="1">
        <v>286471.53000000003</v>
      </c>
      <c r="AQ727" s="1">
        <v>35296.300000000003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293511.05</v>
      </c>
      <c r="AX727" s="1">
        <v>0</v>
      </c>
      <c r="AY727" s="1">
        <v>149990.06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0</v>
      </c>
      <c r="EM727" s="1">
        <v>0</v>
      </c>
      <c r="EN727" s="1">
        <v>0</v>
      </c>
      <c r="EO727" s="1">
        <v>0</v>
      </c>
      <c r="EP727" s="1">
        <v>0</v>
      </c>
      <c r="EQ727" s="4">
        <v>0</v>
      </c>
      <c r="ER727" s="1">
        <v>0</v>
      </c>
      <c r="ES727" s="35"/>
      <c r="ET727" s="1">
        <v>0</v>
      </c>
      <c r="EU727" s="1">
        <v>0</v>
      </c>
      <c r="EV727" s="1">
        <v>0</v>
      </c>
      <c r="EW727" s="1">
        <v>0</v>
      </c>
      <c r="EX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f>SUMIF('[1]2026B and 2026F Details'!$AU:$AU,[1]GAE!$HZ727,'[1]2026B and 2026F Details'!DV:DV)</f>
        <v>0</v>
      </c>
      <c r="FS727" s="1">
        <f>SUMIF('[1]2026B and 2026F Details'!$AU:$AU,[1]GAE!$HZ727,'[1]2026B and 2026F Details'!DW:DW)</f>
        <v>0</v>
      </c>
      <c r="FT727" s="1">
        <f>SUMIF('[1]2026B and 2026F Details'!$AU:$AU,[1]GAE!$HZ727,'[1]2026B and 2026F Details'!DX:DX)</f>
        <v>0</v>
      </c>
      <c r="FU727" s="1">
        <f>SUMIF('[1]2026B and 2026F Details'!$AU:$AU,[1]GAE!$HZ727,'[1]2026B and 2026F Details'!DY:DY)</f>
        <v>0</v>
      </c>
      <c r="FV727" s="1">
        <f>SUMIF('[1]2026B and 2026F Details'!$AU:$AU,[1]GAE!$HZ727,'[1]2026B and 2026F Details'!DZ:DZ)</f>
        <v>0</v>
      </c>
      <c r="FW727" s="1">
        <f>SUMIF('[1]2026B and 2026F Details'!$AU:$AU,[1]GAE!$HZ727,'[1]2026B and 2026F Details'!EA:EA)</f>
        <v>0</v>
      </c>
      <c r="FX727" s="1">
        <f>SUMIF('[1]2026B and 2026F Details'!$AU:$AU,[1]GAE!$HZ727,'[1]2026B and 2026F Details'!EB:EB)</f>
        <v>0</v>
      </c>
      <c r="FY727" s="1">
        <f>SUMIF('[1]2026B and 2026F Details'!$AU:$AU,[1]GAE!$HZ727,'[1]2026B and 2026F Details'!EC:EC)</f>
        <v>0</v>
      </c>
      <c r="FZ727" s="1">
        <f>SUMIF('[1]2026B and 2026F Details'!$AU:$AU,[1]GAE!$HZ727,'[1]2026B and 2026F Details'!ED:ED)</f>
        <v>0</v>
      </c>
      <c r="GA727" s="1">
        <f>SUMIF('[1]2026B and 2026F Details'!$AU:$AU,[1]GAE!$HZ727,'[1]2026B and 2026F Details'!EE:EE)</f>
        <v>0</v>
      </c>
      <c r="GB727" s="1">
        <f>SUMIF('[1]2026B and 2026F Details'!$AU:$AU,[1]GAE!$HZ727,'[1]2026B and 2026F Details'!EF:EF)</f>
        <v>0</v>
      </c>
      <c r="GC727" s="1">
        <f>SUMIF('[1]2026B and 2026F Details'!$AU:$AU,[1]GAE!$HZ727,'[1]2026B and 2026F Details'!EG:EG)</f>
        <v>0</v>
      </c>
      <c r="GD727" t="s">
        <v>128</v>
      </c>
      <c r="GE727" s="9" t="s">
        <v>159</v>
      </c>
    </row>
    <row r="728" spans="1:187" x14ac:dyDescent="0.35">
      <c r="A728" t="s">
        <v>103</v>
      </c>
      <c r="B728" s="14" t="s">
        <v>114</v>
      </c>
      <c r="C728" s="6">
        <v>90311101</v>
      </c>
      <c r="D728" s="6">
        <v>61051103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1321912.26</v>
      </c>
      <c r="W728" s="1">
        <v>-16763.739999999991</v>
      </c>
      <c r="X728" s="1">
        <v>516015.98</v>
      </c>
      <c r="Y728" s="1">
        <v>441226.2799999998</v>
      </c>
      <c r="Z728" s="1">
        <v>-94023.969999999739</v>
      </c>
      <c r="AA728" s="1">
        <v>217014.10000000009</v>
      </c>
      <c r="AB728" s="1">
        <v>183986.48999999976</v>
      </c>
      <c r="AC728" s="1">
        <v>0</v>
      </c>
      <c r="AD728" s="1">
        <v>0</v>
      </c>
      <c r="AE728" s="1">
        <v>-4</v>
      </c>
      <c r="AF728" s="1">
        <v>4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0</v>
      </c>
      <c r="EN728" s="1">
        <v>0</v>
      </c>
      <c r="EO728" s="1">
        <v>0</v>
      </c>
      <c r="EP728" s="1">
        <v>0</v>
      </c>
      <c r="EQ728" s="4">
        <v>0</v>
      </c>
      <c r="ER728" s="1">
        <v>0</v>
      </c>
      <c r="ES728" s="35"/>
      <c r="ET728" s="1">
        <v>0</v>
      </c>
      <c r="EU728" s="1">
        <v>0</v>
      </c>
      <c r="EV728" s="1">
        <v>0</v>
      </c>
      <c r="EW728" s="1">
        <v>0</v>
      </c>
      <c r="EX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f>SUMIF('[1]2026B and 2026F Details'!$AU:$AU,[1]GAE!$HZ728,'[1]2026B and 2026F Details'!DV:DV)</f>
        <v>0</v>
      </c>
      <c r="FS728" s="1">
        <f>SUMIF('[1]2026B and 2026F Details'!$AU:$AU,[1]GAE!$HZ728,'[1]2026B and 2026F Details'!DW:DW)</f>
        <v>0</v>
      </c>
      <c r="FT728" s="1">
        <f>SUMIF('[1]2026B and 2026F Details'!$AU:$AU,[1]GAE!$HZ728,'[1]2026B and 2026F Details'!DX:DX)</f>
        <v>0</v>
      </c>
      <c r="FU728" s="1">
        <f>SUMIF('[1]2026B and 2026F Details'!$AU:$AU,[1]GAE!$HZ728,'[1]2026B and 2026F Details'!DY:DY)</f>
        <v>0</v>
      </c>
      <c r="FV728" s="1">
        <f>SUMIF('[1]2026B and 2026F Details'!$AU:$AU,[1]GAE!$HZ728,'[1]2026B and 2026F Details'!DZ:DZ)</f>
        <v>0</v>
      </c>
      <c r="FW728" s="1">
        <f>SUMIF('[1]2026B and 2026F Details'!$AU:$AU,[1]GAE!$HZ728,'[1]2026B and 2026F Details'!EA:EA)</f>
        <v>0</v>
      </c>
      <c r="FX728" s="1">
        <f>SUMIF('[1]2026B and 2026F Details'!$AU:$AU,[1]GAE!$HZ728,'[1]2026B and 2026F Details'!EB:EB)</f>
        <v>0</v>
      </c>
      <c r="FY728" s="1">
        <f>SUMIF('[1]2026B and 2026F Details'!$AU:$AU,[1]GAE!$HZ728,'[1]2026B and 2026F Details'!EC:EC)</f>
        <v>0</v>
      </c>
      <c r="FZ728" s="1">
        <f>SUMIF('[1]2026B and 2026F Details'!$AU:$AU,[1]GAE!$HZ728,'[1]2026B and 2026F Details'!ED:ED)</f>
        <v>0</v>
      </c>
      <c r="GA728" s="1">
        <f>SUMIF('[1]2026B and 2026F Details'!$AU:$AU,[1]GAE!$HZ728,'[1]2026B and 2026F Details'!EE:EE)</f>
        <v>0</v>
      </c>
      <c r="GB728" s="1">
        <f>SUMIF('[1]2026B and 2026F Details'!$AU:$AU,[1]GAE!$HZ728,'[1]2026B and 2026F Details'!EF:EF)</f>
        <v>0</v>
      </c>
      <c r="GC728" s="1">
        <f>SUMIF('[1]2026B and 2026F Details'!$AU:$AU,[1]GAE!$HZ728,'[1]2026B and 2026F Details'!EG:EG)</f>
        <v>0</v>
      </c>
      <c r="GD728" t="s">
        <v>128</v>
      </c>
      <c r="GE728" s="9" t="s">
        <v>159</v>
      </c>
    </row>
    <row r="729" spans="1:187" x14ac:dyDescent="0.35">
      <c r="A729" t="s">
        <v>103</v>
      </c>
      <c r="B729" s="14" t="s">
        <v>158</v>
      </c>
      <c r="C729" s="6">
        <v>80111101</v>
      </c>
      <c r="D729" s="6">
        <v>61961301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-720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60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60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0</v>
      </c>
      <c r="EM729" s="1">
        <v>0</v>
      </c>
      <c r="EN729" s="1">
        <v>0</v>
      </c>
      <c r="EO729" s="1">
        <v>0</v>
      </c>
      <c r="EP729" s="1">
        <v>0</v>
      </c>
      <c r="EQ729" s="4">
        <v>0</v>
      </c>
      <c r="ER729" s="1">
        <v>0</v>
      </c>
      <c r="ES729" s="35"/>
      <c r="ET729" s="1">
        <v>0</v>
      </c>
      <c r="EU729" s="1">
        <v>0</v>
      </c>
      <c r="EV729" s="1">
        <v>0</v>
      </c>
      <c r="EW729" s="1">
        <v>0</v>
      </c>
      <c r="EX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f>SUMIF('[1]2026B and 2026F Details'!$AU:$AU,[1]GAE!$HZ729,'[1]2026B and 2026F Details'!DV:DV)</f>
        <v>0</v>
      </c>
      <c r="FS729" s="1">
        <f>SUMIF('[1]2026B and 2026F Details'!$AU:$AU,[1]GAE!$HZ729,'[1]2026B and 2026F Details'!DW:DW)</f>
        <v>0</v>
      </c>
      <c r="FT729" s="1">
        <f>SUMIF('[1]2026B and 2026F Details'!$AU:$AU,[1]GAE!$HZ729,'[1]2026B and 2026F Details'!DX:DX)</f>
        <v>0</v>
      </c>
      <c r="FU729" s="1">
        <f>SUMIF('[1]2026B and 2026F Details'!$AU:$AU,[1]GAE!$HZ729,'[1]2026B and 2026F Details'!DY:DY)</f>
        <v>0</v>
      </c>
      <c r="FV729" s="1">
        <f>SUMIF('[1]2026B and 2026F Details'!$AU:$AU,[1]GAE!$HZ729,'[1]2026B and 2026F Details'!DZ:DZ)</f>
        <v>0</v>
      </c>
      <c r="FW729" s="1">
        <f>SUMIF('[1]2026B and 2026F Details'!$AU:$AU,[1]GAE!$HZ729,'[1]2026B and 2026F Details'!EA:EA)</f>
        <v>0</v>
      </c>
      <c r="FX729" s="1">
        <f>SUMIF('[1]2026B and 2026F Details'!$AU:$AU,[1]GAE!$HZ729,'[1]2026B and 2026F Details'!EB:EB)</f>
        <v>0</v>
      </c>
      <c r="FY729" s="1">
        <f>SUMIF('[1]2026B and 2026F Details'!$AU:$AU,[1]GAE!$HZ729,'[1]2026B and 2026F Details'!EC:EC)</f>
        <v>0</v>
      </c>
      <c r="FZ729" s="1">
        <f>SUMIF('[1]2026B and 2026F Details'!$AU:$AU,[1]GAE!$HZ729,'[1]2026B and 2026F Details'!ED:ED)</f>
        <v>0</v>
      </c>
      <c r="GA729" s="1">
        <f>SUMIF('[1]2026B and 2026F Details'!$AU:$AU,[1]GAE!$HZ729,'[1]2026B and 2026F Details'!EE:EE)</f>
        <v>0</v>
      </c>
      <c r="GB729" s="1">
        <f>SUMIF('[1]2026B and 2026F Details'!$AU:$AU,[1]GAE!$HZ729,'[1]2026B and 2026F Details'!EF:EF)</f>
        <v>0</v>
      </c>
      <c r="GC729" s="1">
        <f>SUMIF('[1]2026B and 2026F Details'!$AU:$AU,[1]GAE!$HZ729,'[1]2026B and 2026F Details'!EG:EG)</f>
        <v>0</v>
      </c>
      <c r="GD729" t="s">
        <v>109</v>
      </c>
      <c r="GE729" t="s">
        <v>124</v>
      </c>
    </row>
    <row r="730" spans="1:187" x14ac:dyDescent="0.35">
      <c r="A730" t="s">
        <v>103</v>
      </c>
      <c r="B730" s="14" t="s">
        <v>158</v>
      </c>
      <c r="C730" s="6">
        <v>80123102</v>
      </c>
      <c r="D730" s="6">
        <v>61961301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-85030</v>
      </c>
      <c r="Y730" s="1">
        <v>-68570</v>
      </c>
      <c r="Z730" s="1">
        <v>-72650</v>
      </c>
      <c r="AA730" s="1">
        <v>-60890</v>
      </c>
      <c r="AB730" s="1">
        <v>-63500</v>
      </c>
      <c r="AC730" s="1">
        <v>-82890</v>
      </c>
      <c r="AD730" s="1">
        <v>-34050</v>
      </c>
      <c r="AE730" s="1">
        <v>-61210</v>
      </c>
      <c r="AF730" s="1">
        <v>-30160</v>
      </c>
      <c r="AG730" s="1">
        <v>-32140</v>
      </c>
      <c r="AH730" s="1">
        <v>-43470</v>
      </c>
      <c r="AI730" s="1">
        <v>-51070</v>
      </c>
      <c r="AJ730" s="1">
        <v>-35750</v>
      </c>
      <c r="AK730" s="1">
        <v>-11330</v>
      </c>
      <c r="AL730" s="1">
        <v>-18351.270000000019</v>
      </c>
      <c r="AM730" s="1">
        <v>-36268.609999999986</v>
      </c>
      <c r="AN730" s="1">
        <v>-64130</v>
      </c>
      <c r="AO730" s="1">
        <v>-25330</v>
      </c>
      <c r="AP730" s="1">
        <v>-30720</v>
      </c>
      <c r="AQ730" s="1">
        <v>-57500</v>
      </c>
      <c r="AR730" s="1">
        <v>-64865</v>
      </c>
      <c r="AS730" s="1">
        <v>-47090</v>
      </c>
      <c r="AT730" s="1">
        <v>-57375</v>
      </c>
      <c r="AU730" s="1">
        <v>-50620</v>
      </c>
      <c r="AV730" s="1">
        <v>-50170</v>
      </c>
      <c r="AW730" s="1">
        <v>-51165</v>
      </c>
      <c r="AX730" s="1">
        <v>-50350</v>
      </c>
      <c r="AY730" s="1">
        <v>-46495</v>
      </c>
      <c r="AZ730" s="1">
        <v>-42625</v>
      </c>
      <c r="BA730" s="1">
        <v>0</v>
      </c>
      <c r="BB730" s="1">
        <v>-35230</v>
      </c>
      <c r="BC730" s="1">
        <v>-50880</v>
      </c>
      <c r="BD730" s="1">
        <v>-37025</v>
      </c>
      <c r="BE730" s="1">
        <v>-39730</v>
      </c>
      <c r="BF730" s="1">
        <v>-34760</v>
      </c>
      <c r="BG730" s="1">
        <v>-42730</v>
      </c>
      <c r="BH730" s="1">
        <v>-35390</v>
      </c>
      <c r="BI730" s="1">
        <v>-21360</v>
      </c>
      <c r="BJ730" s="1">
        <v>-60411.520000000019</v>
      </c>
      <c r="BK730" s="1">
        <v>-33410</v>
      </c>
      <c r="BL730" s="1">
        <v>-23730</v>
      </c>
      <c r="BM730" s="1">
        <v>-23460</v>
      </c>
      <c r="BN730" s="1">
        <v>-7690</v>
      </c>
      <c r="BO730" s="1">
        <v>0</v>
      </c>
      <c r="BP730" s="1">
        <v>-10125</v>
      </c>
      <c r="BQ730" s="1">
        <v>-3675</v>
      </c>
      <c r="BR730" s="1">
        <v>0</v>
      </c>
      <c r="BS730" s="1">
        <v>-5437.5</v>
      </c>
      <c r="BT730" s="1">
        <v>-3675</v>
      </c>
      <c r="BU730" s="1">
        <v>0</v>
      </c>
      <c r="BV730" s="1">
        <v>0</v>
      </c>
      <c r="BW730" s="1">
        <v>0</v>
      </c>
      <c r="BX730" s="1">
        <v>-770700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-35230</v>
      </c>
      <c r="DK730" s="1">
        <v>-50880</v>
      </c>
      <c r="DL730" s="1">
        <v>-37025</v>
      </c>
      <c r="DM730" s="1">
        <v>-39730</v>
      </c>
      <c r="DN730" s="1">
        <v>-34760</v>
      </c>
      <c r="DO730" s="1">
        <v>-42730</v>
      </c>
      <c r="DP730" s="1">
        <v>-35390</v>
      </c>
      <c r="DQ730" s="1">
        <v>-21360</v>
      </c>
      <c r="DR730" s="1">
        <v>-60411.520000000019</v>
      </c>
      <c r="DS730" s="1">
        <v>-33410</v>
      </c>
      <c r="DT730" s="1">
        <v>-23730</v>
      </c>
      <c r="DU730" s="1">
        <v>-23460</v>
      </c>
      <c r="DV730" s="1">
        <v>-7690</v>
      </c>
      <c r="DW730" s="1">
        <v>0</v>
      </c>
      <c r="DX730" s="1">
        <v>-10125</v>
      </c>
      <c r="DY730" s="1">
        <v>-3675</v>
      </c>
      <c r="DZ730" s="1">
        <v>0</v>
      </c>
      <c r="EA730" s="1">
        <v>-5437.5</v>
      </c>
      <c r="EB730" s="1">
        <v>-3675</v>
      </c>
      <c r="EC730" s="1">
        <v>0</v>
      </c>
      <c r="ED730" s="1">
        <v>0</v>
      </c>
      <c r="EE730" s="1">
        <v>0</v>
      </c>
      <c r="EF730" s="1">
        <v>-770700</v>
      </c>
      <c r="EG730" s="1">
        <v>0</v>
      </c>
      <c r="EH730" s="1">
        <v>-7690</v>
      </c>
      <c r="EI730" s="1">
        <v>0</v>
      </c>
      <c r="EJ730" s="1">
        <v>-10125</v>
      </c>
      <c r="EK730" s="1">
        <v>-3675</v>
      </c>
      <c r="EL730" s="1">
        <v>0</v>
      </c>
      <c r="EM730" s="1">
        <v>-5437.5</v>
      </c>
      <c r="EN730" s="1">
        <v>-3675</v>
      </c>
      <c r="EO730" s="1">
        <v>0</v>
      </c>
      <c r="EP730" s="1">
        <v>0</v>
      </c>
      <c r="EQ730" s="4">
        <v>0</v>
      </c>
      <c r="ER730" s="1">
        <v>-770700</v>
      </c>
      <c r="ES730" s="35"/>
      <c r="ET730" s="1">
        <v>0</v>
      </c>
      <c r="EU730" s="1">
        <v>0</v>
      </c>
      <c r="EV730" s="1">
        <v>0</v>
      </c>
      <c r="EW730" s="1">
        <v>0</v>
      </c>
      <c r="EX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f>SUMIF('[1]2026B and 2026F Details'!$AU:$AU,[1]GAE!$HZ730,'[1]2026B and 2026F Details'!DV:DV)</f>
        <v>0</v>
      </c>
      <c r="FS730" s="1">
        <f>SUMIF('[1]2026B and 2026F Details'!$AU:$AU,[1]GAE!$HZ730,'[1]2026B and 2026F Details'!DW:DW)</f>
        <v>0</v>
      </c>
      <c r="FT730" s="1">
        <f>SUMIF('[1]2026B and 2026F Details'!$AU:$AU,[1]GAE!$HZ730,'[1]2026B and 2026F Details'!DX:DX)</f>
        <v>0</v>
      </c>
      <c r="FU730" s="1">
        <f>SUMIF('[1]2026B and 2026F Details'!$AU:$AU,[1]GAE!$HZ730,'[1]2026B and 2026F Details'!DY:DY)</f>
        <v>0</v>
      </c>
      <c r="FV730" s="1">
        <f>SUMIF('[1]2026B and 2026F Details'!$AU:$AU,[1]GAE!$HZ730,'[1]2026B and 2026F Details'!DZ:DZ)</f>
        <v>0</v>
      </c>
      <c r="FW730" s="1">
        <f>SUMIF('[1]2026B and 2026F Details'!$AU:$AU,[1]GAE!$HZ730,'[1]2026B and 2026F Details'!EA:EA)</f>
        <v>0</v>
      </c>
      <c r="FX730" s="1">
        <f>SUMIF('[1]2026B and 2026F Details'!$AU:$AU,[1]GAE!$HZ730,'[1]2026B and 2026F Details'!EB:EB)</f>
        <v>0</v>
      </c>
      <c r="FY730" s="1">
        <f>SUMIF('[1]2026B and 2026F Details'!$AU:$AU,[1]GAE!$HZ730,'[1]2026B and 2026F Details'!EC:EC)</f>
        <v>0</v>
      </c>
      <c r="FZ730" s="1">
        <f>SUMIF('[1]2026B and 2026F Details'!$AU:$AU,[1]GAE!$HZ730,'[1]2026B and 2026F Details'!ED:ED)</f>
        <v>0</v>
      </c>
      <c r="GA730" s="1">
        <f>SUMIF('[1]2026B and 2026F Details'!$AU:$AU,[1]GAE!$HZ730,'[1]2026B and 2026F Details'!EE:EE)</f>
        <v>0</v>
      </c>
      <c r="GB730" s="1">
        <f>SUMIF('[1]2026B and 2026F Details'!$AU:$AU,[1]GAE!$HZ730,'[1]2026B and 2026F Details'!EF:EF)</f>
        <v>0</v>
      </c>
      <c r="GC730" s="1">
        <f>SUMIF('[1]2026B and 2026F Details'!$AU:$AU,[1]GAE!$HZ730,'[1]2026B and 2026F Details'!EG:EG)</f>
        <v>0</v>
      </c>
      <c r="GD730" t="s">
        <v>109</v>
      </c>
      <c r="GE730" t="s">
        <v>124</v>
      </c>
    </row>
    <row r="731" spans="1:187" x14ac:dyDescent="0.35">
      <c r="A731" t="s">
        <v>103</v>
      </c>
      <c r="B731" s="14" t="s">
        <v>158</v>
      </c>
      <c r="C731" s="6">
        <v>80313106</v>
      </c>
      <c r="D731" s="6">
        <v>61061105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9650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0</v>
      </c>
      <c r="EL731" s="1">
        <v>0</v>
      </c>
      <c r="EM731" s="1">
        <v>0</v>
      </c>
      <c r="EN731" s="1">
        <v>0</v>
      </c>
      <c r="EO731" s="1">
        <v>0</v>
      </c>
      <c r="EP731" s="1">
        <v>0</v>
      </c>
      <c r="EQ731" s="4">
        <v>0</v>
      </c>
      <c r="ER731" s="1">
        <v>0</v>
      </c>
      <c r="ES731" s="35"/>
      <c r="ET731" s="1">
        <v>0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f>SUMIF('[1]2026B and 2026F Details'!$AU:$AU,[1]GAE!$HZ731,'[1]2026B and 2026F Details'!DV:DV)</f>
        <v>0</v>
      </c>
      <c r="FS731" s="1">
        <f>SUMIF('[1]2026B and 2026F Details'!$AU:$AU,[1]GAE!$HZ731,'[1]2026B and 2026F Details'!DW:DW)</f>
        <v>0</v>
      </c>
      <c r="FT731" s="1">
        <f>SUMIF('[1]2026B and 2026F Details'!$AU:$AU,[1]GAE!$HZ731,'[1]2026B and 2026F Details'!DX:DX)</f>
        <v>0</v>
      </c>
      <c r="FU731" s="1">
        <f>SUMIF('[1]2026B and 2026F Details'!$AU:$AU,[1]GAE!$HZ731,'[1]2026B and 2026F Details'!DY:DY)</f>
        <v>0</v>
      </c>
      <c r="FV731" s="1">
        <f>SUMIF('[1]2026B and 2026F Details'!$AU:$AU,[1]GAE!$HZ731,'[1]2026B and 2026F Details'!DZ:DZ)</f>
        <v>0</v>
      </c>
      <c r="FW731" s="1">
        <f>SUMIF('[1]2026B and 2026F Details'!$AU:$AU,[1]GAE!$HZ731,'[1]2026B and 2026F Details'!EA:EA)</f>
        <v>0</v>
      </c>
      <c r="FX731" s="1">
        <f>SUMIF('[1]2026B and 2026F Details'!$AU:$AU,[1]GAE!$HZ731,'[1]2026B and 2026F Details'!EB:EB)</f>
        <v>0</v>
      </c>
      <c r="FY731" s="1">
        <f>SUMIF('[1]2026B and 2026F Details'!$AU:$AU,[1]GAE!$HZ731,'[1]2026B and 2026F Details'!EC:EC)</f>
        <v>0</v>
      </c>
      <c r="FZ731" s="1">
        <f>SUMIF('[1]2026B and 2026F Details'!$AU:$AU,[1]GAE!$HZ731,'[1]2026B and 2026F Details'!ED:ED)</f>
        <v>0</v>
      </c>
      <c r="GA731" s="1">
        <f>SUMIF('[1]2026B and 2026F Details'!$AU:$AU,[1]GAE!$HZ731,'[1]2026B and 2026F Details'!EE:EE)</f>
        <v>0</v>
      </c>
      <c r="GB731" s="1">
        <f>SUMIF('[1]2026B and 2026F Details'!$AU:$AU,[1]GAE!$HZ731,'[1]2026B and 2026F Details'!EF:EF)</f>
        <v>0</v>
      </c>
      <c r="GC731" s="1">
        <f>SUMIF('[1]2026B and 2026F Details'!$AU:$AU,[1]GAE!$HZ731,'[1]2026B and 2026F Details'!EG:EG)</f>
        <v>0</v>
      </c>
      <c r="GD731" t="s">
        <v>109</v>
      </c>
      <c r="GE731" t="s">
        <v>141</v>
      </c>
    </row>
    <row r="732" spans="1:187" x14ac:dyDescent="0.35">
      <c r="A732" t="s">
        <v>103</v>
      </c>
      <c r="B732" s="14" t="s">
        <v>158</v>
      </c>
      <c r="C732" s="6">
        <v>81122101</v>
      </c>
      <c r="D732" s="6">
        <v>61071004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60000</v>
      </c>
      <c r="Z732" s="1">
        <v>20000</v>
      </c>
      <c r="AA732" s="1">
        <v>20000</v>
      </c>
      <c r="AB732" s="1">
        <v>50000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0</v>
      </c>
      <c r="EL732" s="1">
        <v>0</v>
      </c>
      <c r="EM732" s="1">
        <v>0</v>
      </c>
      <c r="EN732" s="1">
        <v>0</v>
      </c>
      <c r="EO732" s="1">
        <v>0</v>
      </c>
      <c r="EP732" s="1">
        <v>0</v>
      </c>
      <c r="EQ732" s="4">
        <v>0</v>
      </c>
      <c r="ER732" s="1">
        <v>0</v>
      </c>
      <c r="ES732" s="35">
        <v>0</v>
      </c>
      <c r="ET732" s="1">
        <v>0</v>
      </c>
      <c r="EU732" s="1">
        <v>0</v>
      </c>
      <c r="EV732" s="1">
        <v>0</v>
      </c>
      <c r="EW732" s="1">
        <v>0</v>
      </c>
      <c r="EX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f>SUMIF('[1]2026B and 2026F Details'!$AU:$AU,[1]GAE!$HZ732,'[1]2026B and 2026F Details'!DV:DV)</f>
        <v>0</v>
      </c>
      <c r="FS732" s="1">
        <f>SUMIF('[1]2026B and 2026F Details'!$AU:$AU,[1]GAE!$HZ732,'[1]2026B and 2026F Details'!DW:DW)</f>
        <v>0</v>
      </c>
      <c r="FT732" s="1">
        <f>SUMIF('[1]2026B and 2026F Details'!$AU:$AU,[1]GAE!$HZ732,'[1]2026B and 2026F Details'!DX:DX)</f>
        <v>0</v>
      </c>
      <c r="FU732" s="1">
        <f>SUMIF('[1]2026B and 2026F Details'!$AU:$AU,[1]GAE!$HZ732,'[1]2026B and 2026F Details'!DY:DY)</f>
        <v>0</v>
      </c>
      <c r="FV732" s="1">
        <f>SUMIF('[1]2026B and 2026F Details'!$AU:$AU,[1]GAE!$HZ732,'[1]2026B and 2026F Details'!DZ:DZ)</f>
        <v>0</v>
      </c>
      <c r="FW732" s="1">
        <f>SUMIF('[1]2026B and 2026F Details'!$AU:$AU,[1]GAE!$HZ732,'[1]2026B and 2026F Details'!EA:EA)</f>
        <v>0</v>
      </c>
      <c r="FX732" s="1">
        <f>SUMIF('[1]2026B and 2026F Details'!$AU:$AU,[1]GAE!$HZ732,'[1]2026B and 2026F Details'!EB:EB)</f>
        <v>0</v>
      </c>
      <c r="FY732" s="1">
        <f>SUMIF('[1]2026B and 2026F Details'!$AU:$AU,[1]GAE!$HZ732,'[1]2026B and 2026F Details'!EC:EC)</f>
        <v>0</v>
      </c>
      <c r="FZ732" s="1">
        <f>SUMIF('[1]2026B and 2026F Details'!$AU:$AU,[1]GAE!$HZ732,'[1]2026B and 2026F Details'!ED:ED)</f>
        <v>0</v>
      </c>
      <c r="GA732" s="1">
        <f>SUMIF('[1]2026B and 2026F Details'!$AU:$AU,[1]GAE!$HZ732,'[1]2026B and 2026F Details'!EE:EE)</f>
        <v>0</v>
      </c>
      <c r="GB732" s="1">
        <f>SUMIF('[1]2026B and 2026F Details'!$AU:$AU,[1]GAE!$HZ732,'[1]2026B and 2026F Details'!EF:EF)</f>
        <v>0</v>
      </c>
      <c r="GC732" s="1">
        <f>SUMIF('[1]2026B and 2026F Details'!$AU:$AU,[1]GAE!$HZ732,'[1]2026B and 2026F Details'!EG:EG)</f>
        <v>0</v>
      </c>
      <c r="GD732" t="s">
        <v>135</v>
      </c>
      <c r="GE732" t="s">
        <v>136</v>
      </c>
    </row>
    <row r="733" spans="1:187" x14ac:dyDescent="0.35">
      <c r="A733" t="s">
        <v>103</v>
      </c>
      <c r="B733" s="14" t="s">
        <v>158</v>
      </c>
      <c r="C733" s="6">
        <v>80319202</v>
      </c>
      <c r="D733" s="6">
        <v>61711101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2976.18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</v>
      </c>
      <c r="EK733" s="1">
        <v>0</v>
      </c>
      <c r="EL733" s="1">
        <v>0</v>
      </c>
      <c r="EM733" s="1">
        <v>0</v>
      </c>
      <c r="EN733" s="1">
        <v>0</v>
      </c>
      <c r="EO733" s="1">
        <v>0</v>
      </c>
      <c r="EP733" s="1">
        <v>0</v>
      </c>
      <c r="EQ733" s="4">
        <v>0</v>
      </c>
      <c r="ER733" s="1">
        <v>0</v>
      </c>
      <c r="ES733" s="35">
        <v>0</v>
      </c>
      <c r="ET733" s="1">
        <v>0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f>SUMIF('[1]2026B and 2026F Details'!$AU:$AU,[1]GAE!$HZ733,'[1]2026B and 2026F Details'!DV:DV)</f>
        <v>0</v>
      </c>
      <c r="FS733" s="1">
        <f>SUMIF('[1]2026B and 2026F Details'!$AU:$AU,[1]GAE!$HZ733,'[1]2026B and 2026F Details'!DW:DW)</f>
        <v>0</v>
      </c>
      <c r="FT733" s="1">
        <f>SUMIF('[1]2026B and 2026F Details'!$AU:$AU,[1]GAE!$HZ733,'[1]2026B and 2026F Details'!DX:DX)</f>
        <v>0</v>
      </c>
      <c r="FU733" s="1">
        <f>SUMIF('[1]2026B and 2026F Details'!$AU:$AU,[1]GAE!$HZ733,'[1]2026B and 2026F Details'!DY:DY)</f>
        <v>0</v>
      </c>
      <c r="FV733" s="1">
        <f>SUMIF('[1]2026B and 2026F Details'!$AU:$AU,[1]GAE!$HZ733,'[1]2026B and 2026F Details'!DZ:DZ)</f>
        <v>0</v>
      </c>
      <c r="FW733" s="1">
        <f>SUMIF('[1]2026B and 2026F Details'!$AU:$AU,[1]GAE!$HZ733,'[1]2026B and 2026F Details'!EA:EA)</f>
        <v>0</v>
      </c>
      <c r="FX733" s="1">
        <f>SUMIF('[1]2026B and 2026F Details'!$AU:$AU,[1]GAE!$HZ733,'[1]2026B and 2026F Details'!EB:EB)</f>
        <v>0</v>
      </c>
      <c r="FY733" s="1">
        <f>SUMIF('[1]2026B and 2026F Details'!$AU:$AU,[1]GAE!$HZ733,'[1]2026B and 2026F Details'!EC:EC)</f>
        <v>0</v>
      </c>
      <c r="FZ733" s="1">
        <f>SUMIF('[1]2026B and 2026F Details'!$AU:$AU,[1]GAE!$HZ733,'[1]2026B and 2026F Details'!ED:ED)</f>
        <v>0</v>
      </c>
      <c r="GA733" s="1">
        <f>SUMIF('[1]2026B and 2026F Details'!$AU:$AU,[1]GAE!$HZ733,'[1]2026B and 2026F Details'!EE:EE)</f>
        <v>0</v>
      </c>
      <c r="GB733" s="1">
        <f>SUMIF('[1]2026B and 2026F Details'!$AU:$AU,[1]GAE!$HZ733,'[1]2026B and 2026F Details'!EF:EF)</f>
        <v>0</v>
      </c>
      <c r="GC733" s="1">
        <f>SUMIF('[1]2026B and 2026F Details'!$AU:$AU,[1]GAE!$HZ733,'[1]2026B and 2026F Details'!EG:EG)</f>
        <v>0</v>
      </c>
      <c r="GD733" t="s">
        <v>109</v>
      </c>
      <c r="GE733" t="s">
        <v>112</v>
      </c>
    </row>
    <row r="734" spans="1:187" x14ac:dyDescent="0.35">
      <c r="A734" t="s">
        <v>103</v>
      </c>
      <c r="B734" s="14" t="s">
        <v>114</v>
      </c>
      <c r="C734" s="6">
        <v>80131101</v>
      </c>
      <c r="D734" s="6">
        <v>61021102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>
        <v>22709.89</v>
      </c>
      <c r="AD734" s="1">
        <v>50000</v>
      </c>
      <c r="AE734" s="1">
        <v>50000</v>
      </c>
      <c r="AF734" s="1">
        <v>50000.000000000015</v>
      </c>
      <c r="AG734" s="1">
        <v>50000</v>
      </c>
      <c r="AH734" s="1">
        <v>50000</v>
      </c>
      <c r="AI734" s="1">
        <v>50000</v>
      </c>
      <c r="AJ734" s="1">
        <v>50000</v>
      </c>
      <c r="AK734" s="1">
        <v>69957.87</v>
      </c>
      <c r="AL734" s="1">
        <v>111847.26000000001</v>
      </c>
      <c r="AM734" s="1">
        <v>105567.79999999993</v>
      </c>
      <c r="AN734" s="1">
        <v>198413.49000000011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0</v>
      </c>
      <c r="EN734" s="1">
        <v>0</v>
      </c>
      <c r="EO734" s="1">
        <v>0</v>
      </c>
      <c r="EP734" s="1">
        <v>0</v>
      </c>
      <c r="EQ734" s="4">
        <v>0</v>
      </c>
      <c r="ER734" s="1">
        <v>0</v>
      </c>
      <c r="ES734" s="35"/>
      <c r="ET734" s="1">
        <v>0</v>
      </c>
      <c r="EU734" s="1">
        <v>0</v>
      </c>
      <c r="EV734" s="1">
        <v>0</v>
      </c>
      <c r="EW734" s="1">
        <v>0</v>
      </c>
      <c r="EX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f>SUMIF('[1]2026B and 2026F Details'!$AU:$AU,[1]GAE!$HZ734,'[1]2026B and 2026F Details'!DV:DV)</f>
        <v>0</v>
      </c>
      <c r="FS734" s="1">
        <f>SUMIF('[1]2026B and 2026F Details'!$AU:$AU,[1]GAE!$HZ734,'[1]2026B and 2026F Details'!DW:DW)</f>
        <v>0</v>
      </c>
      <c r="FT734" s="1">
        <f>SUMIF('[1]2026B and 2026F Details'!$AU:$AU,[1]GAE!$HZ734,'[1]2026B and 2026F Details'!DX:DX)</f>
        <v>0</v>
      </c>
      <c r="FU734" s="1">
        <f>SUMIF('[1]2026B and 2026F Details'!$AU:$AU,[1]GAE!$HZ734,'[1]2026B and 2026F Details'!DY:DY)</f>
        <v>0</v>
      </c>
      <c r="FV734" s="1">
        <f>SUMIF('[1]2026B and 2026F Details'!$AU:$AU,[1]GAE!$HZ734,'[1]2026B and 2026F Details'!DZ:DZ)</f>
        <v>0</v>
      </c>
      <c r="FW734" s="1">
        <f>SUMIF('[1]2026B and 2026F Details'!$AU:$AU,[1]GAE!$HZ734,'[1]2026B and 2026F Details'!EA:EA)</f>
        <v>0</v>
      </c>
      <c r="FX734" s="1">
        <f>SUMIF('[1]2026B and 2026F Details'!$AU:$AU,[1]GAE!$HZ734,'[1]2026B and 2026F Details'!EB:EB)</f>
        <v>0</v>
      </c>
      <c r="FY734" s="1">
        <f>SUMIF('[1]2026B and 2026F Details'!$AU:$AU,[1]GAE!$HZ734,'[1]2026B and 2026F Details'!EC:EC)</f>
        <v>0</v>
      </c>
      <c r="FZ734" s="1">
        <f>SUMIF('[1]2026B and 2026F Details'!$AU:$AU,[1]GAE!$HZ734,'[1]2026B and 2026F Details'!ED:ED)</f>
        <v>0</v>
      </c>
      <c r="GA734" s="1">
        <f>SUMIF('[1]2026B and 2026F Details'!$AU:$AU,[1]GAE!$HZ734,'[1]2026B and 2026F Details'!EE:EE)</f>
        <v>0</v>
      </c>
      <c r="GB734" s="1">
        <f>SUMIF('[1]2026B and 2026F Details'!$AU:$AU,[1]GAE!$HZ734,'[1]2026B and 2026F Details'!EF:EF)</f>
        <v>0</v>
      </c>
      <c r="GC734" s="1">
        <f>SUMIF('[1]2026B and 2026F Details'!$AU:$AU,[1]GAE!$HZ734,'[1]2026B and 2026F Details'!EG:EG)</f>
        <v>0</v>
      </c>
      <c r="GD734" t="s">
        <v>128</v>
      </c>
      <c r="GE734" t="s">
        <v>148</v>
      </c>
    </row>
    <row r="735" spans="1:187" x14ac:dyDescent="0.35">
      <c r="A735" t="s">
        <v>103</v>
      </c>
      <c r="B735" s="14" t="s">
        <v>114</v>
      </c>
      <c r="C735" s="6">
        <v>80131101</v>
      </c>
      <c r="D735" s="6">
        <v>61021105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>
        <v>8333.33</v>
      </c>
      <c r="AD735" s="1">
        <v>8333.3399999999983</v>
      </c>
      <c r="AE735" s="1">
        <v>8333.3300000000017</v>
      </c>
      <c r="AF735" s="1">
        <v>8333.3300000000017</v>
      </c>
      <c r="AG735" s="1">
        <v>8333.3399999999965</v>
      </c>
      <c r="AH735" s="1">
        <v>8333.3300000000017</v>
      </c>
      <c r="AI735" s="1">
        <v>2500</v>
      </c>
      <c r="AJ735" s="1">
        <v>0</v>
      </c>
      <c r="AK735" s="1">
        <v>0</v>
      </c>
      <c r="AL735" s="1">
        <v>0</v>
      </c>
      <c r="AM735" s="1">
        <v>0</v>
      </c>
      <c r="AN735" s="1">
        <v>75916.67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0</v>
      </c>
      <c r="EK735" s="1">
        <v>0</v>
      </c>
      <c r="EL735" s="1">
        <v>0</v>
      </c>
      <c r="EM735" s="1">
        <v>0</v>
      </c>
      <c r="EN735" s="1">
        <v>0</v>
      </c>
      <c r="EO735" s="1">
        <v>0</v>
      </c>
      <c r="EP735" s="1">
        <v>0</v>
      </c>
      <c r="EQ735" s="4">
        <v>0</v>
      </c>
      <c r="ER735" s="1">
        <v>0</v>
      </c>
      <c r="ES735" s="35"/>
      <c r="ET735" s="1">
        <v>0</v>
      </c>
      <c r="EU735" s="1">
        <v>0</v>
      </c>
      <c r="EV735" s="1">
        <v>0</v>
      </c>
      <c r="EW735" s="1">
        <v>0</v>
      </c>
      <c r="EX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f>SUMIF('[1]2026B and 2026F Details'!$AU:$AU,[1]GAE!$HZ735,'[1]2026B and 2026F Details'!DV:DV)</f>
        <v>0</v>
      </c>
      <c r="FS735" s="1">
        <f>SUMIF('[1]2026B and 2026F Details'!$AU:$AU,[1]GAE!$HZ735,'[1]2026B and 2026F Details'!DW:DW)</f>
        <v>0</v>
      </c>
      <c r="FT735" s="1">
        <f>SUMIF('[1]2026B and 2026F Details'!$AU:$AU,[1]GAE!$HZ735,'[1]2026B and 2026F Details'!DX:DX)</f>
        <v>0</v>
      </c>
      <c r="FU735" s="1">
        <f>SUMIF('[1]2026B and 2026F Details'!$AU:$AU,[1]GAE!$HZ735,'[1]2026B and 2026F Details'!DY:DY)</f>
        <v>0</v>
      </c>
      <c r="FV735" s="1">
        <f>SUMIF('[1]2026B and 2026F Details'!$AU:$AU,[1]GAE!$HZ735,'[1]2026B and 2026F Details'!DZ:DZ)</f>
        <v>0</v>
      </c>
      <c r="FW735" s="1">
        <f>SUMIF('[1]2026B and 2026F Details'!$AU:$AU,[1]GAE!$HZ735,'[1]2026B and 2026F Details'!EA:EA)</f>
        <v>0</v>
      </c>
      <c r="FX735" s="1">
        <f>SUMIF('[1]2026B and 2026F Details'!$AU:$AU,[1]GAE!$HZ735,'[1]2026B and 2026F Details'!EB:EB)</f>
        <v>0</v>
      </c>
      <c r="FY735" s="1">
        <f>SUMIF('[1]2026B and 2026F Details'!$AU:$AU,[1]GAE!$HZ735,'[1]2026B and 2026F Details'!EC:EC)</f>
        <v>0</v>
      </c>
      <c r="FZ735" s="1">
        <f>SUMIF('[1]2026B and 2026F Details'!$AU:$AU,[1]GAE!$HZ735,'[1]2026B and 2026F Details'!ED:ED)</f>
        <v>0</v>
      </c>
      <c r="GA735" s="1">
        <f>SUMIF('[1]2026B and 2026F Details'!$AU:$AU,[1]GAE!$HZ735,'[1]2026B and 2026F Details'!EE:EE)</f>
        <v>0</v>
      </c>
      <c r="GB735" s="1">
        <f>SUMIF('[1]2026B and 2026F Details'!$AU:$AU,[1]GAE!$HZ735,'[1]2026B and 2026F Details'!EF:EF)</f>
        <v>0</v>
      </c>
      <c r="GC735" s="1">
        <f>SUMIF('[1]2026B and 2026F Details'!$AU:$AU,[1]GAE!$HZ735,'[1]2026B and 2026F Details'!EG:EG)</f>
        <v>0</v>
      </c>
      <c r="GD735" t="s">
        <v>128</v>
      </c>
      <c r="GE735" s="9" t="s">
        <v>130</v>
      </c>
    </row>
    <row r="736" spans="1:187" x14ac:dyDescent="0.35">
      <c r="A736" t="s">
        <v>103</v>
      </c>
      <c r="B736" s="14" t="s">
        <v>114</v>
      </c>
      <c r="C736" s="6">
        <v>80131101</v>
      </c>
      <c r="D736" s="6">
        <v>61021301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>
        <v>0</v>
      </c>
      <c r="AD736" s="1">
        <v>0</v>
      </c>
      <c r="AE736" s="1">
        <v>0</v>
      </c>
      <c r="AF736" s="1">
        <v>0</v>
      </c>
      <c r="AG736" s="1">
        <v>152.5</v>
      </c>
      <c r="AH736" s="1">
        <v>809.67</v>
      </c>
      <c r="AI736" s="1">
        <v>157.87</v>
      </c>
      <c r="AJ736" s="1">
        <v>279.87000000000012</v>
      </c>
      <c r="AK736" s="1">
        <v>127.36999999999989</v>
      </c>
      <c r="AL736" s="1">
        <v>127.37000000000012</v>
      </c>
      <c r="AM736" s="1">
        <v>127.36999999999989</v>
      </c>
      <c r="AN736" s="1">
        <v>127.34999999999991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0</v>
      </c>
      <c r="EL736" s="1">
        <v>0</v>
      </c>
      <c r="EM736" s="1">
        <v>0</v>
      </c>
      <c r="EN736" s="1">
        <v>0</v>
      </c>
      <c r="EO736" s="1">
        <v>0</v>
      </c>
      <c r="EP736" s="1">
        <v>0</v>
      </c>
      <c r="EQ736" s="4">
        <v>0</v>
      </c>
      <c r="ER736" s="1">
        <v>0</v>
      </c>
      <c r="ES736" s="35"/>
      <c r="ET736" s="1">
        <v>0</v>
      </c>
      <c r="EU736" s="1">
        <v>0</v>
      </c>
      <c r="EV736" s="1">
        <v>0</v>
      </c>
      <c r="EW736" s="1">
        <v>0</v>
      </c>
      <c r="EX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f>SUMIF('[1]2026B and 2026F Details'!$AU:$AU,[1]GAE!$HZ736,'[1]2026B and 2026F Details'!DV:DV)</f>
        <v>0</v>
      </c>
      <c r="FS736" s="1">
        <f>SUMIF('[1]2026B and 2026F Details'!$AU:$AU,[1]GAE!$HZ736,'[1]2026B and 2026F Details'!DW:DW)</f>
        <v>0</v>
      </c>
      <c r="FT736" s="1">
        <f>SUMIF('[1]2026B and 2026F Details'!$AU:$AU,[1]GAE!$HZ736,'[1]2026B and 2026F Details'!DX:DX)</f>
        <v>0</v>
      </c>
      <c r="FU736" s="1">
        <f>SUMIF('[1]2026B and 2026F Details'!$AU:$AU,[1]GAE!$HZ736,'[1]2026B and 2026F Details'!DY:DY)</f>
        <v>0</v>
      </c>
      <c r="FV736" s="1">
        <f>SUMIF('[1]2026B and 2026F Details'!$AU:$AU,[1]GAE!$HZ736,'[1]2026B and 2026F Details'!DZ:DZ)</f>
        <v>0</v>
      </c>
      <c r="FW736" s="1">
        <f>SUMIF('[1]2026B and 2026F Details'!$AU:$AU,[1]GAE!$HZ736,'[1]2026B and 2026F Details'!EA:EA)</f>
        <v>0</v>
      </c>
      <c r="FX736" s="1">
        <f>SUMIF('[1]2026B and 2026F Details'!$AU:$AU,[1]GAE!$HZ736,'[1]2026B and 2026F Details'!EB:EB)</f>
        <v>0</v>
      </c>
      <c r="FY736" s="1">
        <f>SUMIF('[1]2026B and 2026F Details'!$AU:$AU,[1]GAE!$HZ736,'[1]2026B and 2026F Details'!EC:EC)</f>
        <v>0</v>
      </c>
      <c r="FZ736" s="1">
        <f>SUMIF('[1]2026B and 2026F Details'!$AU:$AU,[1]GAE!$HZ736,'[1]2026B and 2026F Details'!ED:ED)</f>
        <v>0</v>
      </c>
      <c r="GA736" s="1">
        <f>SUMIF('[1]2026B and 2026F Details'!$AU:$AU,[1]GAE!$HZ736,'[1]2026B and 2026F Details'!EE:EE)</f>
        <v>0</v>
      </c>
      <c r="GB736" s="1">
        <f>SUMIF('[1]2026B and 2026F Details'!$AU:$AU,[1]GAE!$HZ736,'[1]2026B and 2026F Details'!EF:EF)</f>
        <v>0</v>
      </c>
      <c r="GC736" s="1">
        <f>SUMIF('[1]2026B and 2026F Details'!$AU:$AU,[1]GAE!$HZ736,'[1]2026B and 2026F Details'!EG:EG)</f>
        <v>0</v>
      </c>
      <c r="GD736" t="s">
        <v>115</v>
      </c>
      <c r="GE736" t="s">
        <v>142</v>
      </c>
    </row>
    <row r="737" spans="1:187" x14ac:dyDescent="0.35">
      <c r="A737" t="s">
        <v>103</v>
      </c>
      <c r="B737" s="14" t="s">
        <v>114</v>
      </c>
      <c r="C737" s="6">
        <v>80111101</v>
      </c>
      <c r="D737" s="6">
        <v>61021302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-16071.44</v>
      </c>
      <c r="AN737" s="1">
        <v>4285.6900000000005</v>
      </c>
      <c r="AO737" s="1">
        <v>10833.33</v>
      </c>
      <c r="AP737" s="1">
        <v>10833.339999999998</v>
      </c>
      <c r="AQ737" s="1">
        <v>10833.330000000002</v>
      </c>
      <c r="AR737" s="1">
        <v>10833.330000000002</v>
      </c>
      <c r="AS737" s="1">
        <v>17083.339999999997</v>
      </c>
      <c r="AT737" s="1">
        <v>12083.330000000002</v>
      </c>
      <c r="AU737" s="1">
        <v>15000</v>
      </c>
      <c r="AV737" s="1">
        <v>12500</v>
      </c>
      <c r="AW737" s="1">
        <v>-12308.330000000002</v>
      </c>
      <c r="AX737" s="1">
        <v>3975</v>
      </c>
      <c r="AY737" s="1">
        <v>6666.6699999999983</v>
      </c>
      <c r="AZ737" s="1">
        <v>0</v>
      </c>
      <c r="BA737" s="1">
        <v>16200.000000000002</v>
      </c>
      <c r="BB737" s="1">
        <v>16537.5</v>
      </c>
      <c r="BC737" s="1">
        <v>16537.5</v>
      </c>
      <c r="BD737" s="1">
        <v>16537.5</v>
      </c>
      <c r="BE737" s="1">
        <v>16537.5</v>
      </c>
      <c r="BF737" s="1">
        <v>16537.5</v>
      </c>
      <c r="BG737" s="1">
        <v>16537.5</v>
      </c>
      <c r="BH737" s="1">
        <v>16537.5</v>
      </c>
      <c r="BI737" s="1">
        <v>19454.170000000013</v>
      </c>
      <c r="BJ737" s="1">
        <v>-4692.6700000000128</v>
      </c>
      <c r="BK737" s="1">
        <v>0</v>
      </c>
      <c r="BL737" s="1">
        <v>0</v>
      </c>
      <c r="BM737" s="1">
        <v>0</v>
      </c>
      <c r="BN737" s="1">
        <v>20000</v>
      </c>
      <c r="BO737" s="1">
        <v>20000</v>
      </c>
      <c r="BP737" s="1">
        <v>20000</v>
      </c>
      <c r="BQ737" s="1">
        <v>20000</v>
      </c>
      <c r="BR737" s="1">
        <v>20000</v>
      </c>
      <c r="BS737" s="1">
        <v>20000</v>
      </c>
      <c r="BT737" s="1">
        <v>20000</v>
      </c>
      <c r="BU737" s="1">
        <v>52916.670000000013</v>
      </c>
      <c r="BV737" s="1">
        <v>-7291.6700000000128</v>
      </c>
      <c r="BW737" s="1">
        <v>0</v>
      </c>
      <c r="BX737" s="1">
        <v>0</v>
      </c>
      <c r="BY737" s="1">
        <v>0</v>
      </c>
      <c r="BZ737" s="1">
        <v>15468.75</v>
      </c>
      <c r="CA737" s="1">
        <v>-15468.75</v>
      </c>
      <c r="CB737" s="1">
        <v>3333.34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208750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X737" s="1">
        <v>16200.000000000002</v>
      </c>
      <c r="CY737" s="1">
        <v>16200.000000000002</v>
      </c>
      <c r="CZ737" s="1">
        <v>16200.000000000002</v>
      </c>
      <c r="DA737" s="1">
        <v>16650.000000000004</v>
      </c>
      <c r="DB737" s="1">
        <v>16650.000000000004</v>
      </c>
      <c r="DC737" s="1">
        <v>16650.000000000004</v>
      </c>
      <c r="DD737" s="1">
        <v>16650.000000000004</v>
      </c>
      <c r="DE737" s="1">
        <v>16650.000000000004</v>
      </c>
      <c r="DF737" s="1">
        <v>16650.000000000004</v>
      </c>
      <c r="DG737" s="1">
        <v>16650.000000000004</v>
      </c>
      <c r="DH737" s="1">
        <v>16650.000000000004</v>
      </c>
      <c r="DI737" s="1">
        <v>16650.000000000004</v>
      </c>
      <c r="DJ737" s="1">
        <v>16537.5</v>
      </c>
      <c r="DK737" s="1">
        <v>16537.5</v>
      </c>
      <c r="DL737" s="1">
        <v>16537.5</v>
      </c>
      <c r="DM737" s="1">
        <v>16537.5</v>
      </c>
      <c r="DN737" s="1">
        <v>16537.5</v>
      </c>
      <c r="DO737" s="1">
        <v>16537.5</v>
      </c>
      <c r="DP737" s="1">
        <v>16537.5</v>
      </c>
      <c r="DQ737" s="1">
        <v>19454.170000000013</v>
      </c>
      <c r="DR737" s="1">
        <v>-4692.6700000000128</v>
      </c>
      <c r="DS737" s="1">
        <v>0</v>
      </c>
      <c r="DT737" s="1">
        <v>0</v>
      </c>
      <c r="DU737" s="1">
        <v>0</v>
      </c>
      <c r="DV737" s="1">
        <v>20000</v>
      </c>
      <c r="DW737" s="1">
        <v>20000</v>
      </c>
      <c r="DX737" s="1">
        <v>20000</v>
      </c>
      <c r="DY737" s="1">
        <v>20000</v>
      </c>
      <c r="DZ737" s="1">
        <v>20000</v>
      </c>
      <c r="EA737" s="1">
        <v>20000</v>
      </c>
      <c r="EB737" s="1">
        <v>20000</v>
      </c>
      <c r="EC737" s="1">
        <v>52916.670000000013</v>
      </c>
      <c r="ED737" s="1">
        <v>-7291.6700000000128</v>
      </c>
      <c r="EE737" s="1">
        <v>0</v>
      </c>
      <c r="EF737" s="1">
        <v>0</v>
      </c>
      <c r="EG737" s="1">
        <v>0</v>
      </c>
      <c r="EH737" s="1">
        <v>20000</v>
      </c>
      <c r="EI737" s="1">
        <v>20000</v>
      </c>
      <c r="EJ737" s="1">
        <v>20000</v>
      </c>
      <c r="EK737" s="1">
        <v>20000</v>
      </c>
      <c r="EL737" s="1">
        <v>20000</v>
      </c>
      <c r="EM737" s="1">
        <v>20000</v>
      </c>
      <c r="EN737" s="1">
        <v>20000</v>
      </c>
      <c r="EO737" s="1">
        <v>52916.670000000013</v>
      </c>
      <c r="EP737" s="1">
        <v>-7291.6700000000128</v>
      </c>
      <c r="EQ737" s="4">
        <v>0</v>
      </c>
      <c r="ER737" s="1">
        <v>0</v>
      </c>
      <c r="ES737" s="35">
        <v>20625</v>
      </c>
      <c r="ET737" s="1">
        <v>11250.531004107377</v>
      </c>
      <c r="EU737" s="1">
        <v>11271.365320781648</v>
      </c>
      <c r="EV737" s="1">
        <v>11292.19963745592</v>
      </c>
      <c r="EW737" s="1">
        <v>11313.033954130195</v>
      </c>
      <c r="EX737" s="1">
        <v>11375.536904153014</v>
      </c>
      <c r="EY737" s="1">
        <v>11396.371220827286</v>
      </c>
      <c r="EZ737" s="1">
        <v>11500.542804198649</v>
      </c>
      <c r="FA737" s="1">
        <v>11521.377120872923</v>
      </c>
      <c r="FB737" s="1">
        <v>11583.880070895741</v>
      </c>
      <c r="FC737" s="1">
        <v>11646.383020918562</v>
      </c>
      <c r="FD737" s="1">
        <v>11667.217337592834</v>
      </c>
      <c r="FE737" s="1">
        <v>11688.051654267107</v>
      </c>
      <c r="FF737" s="1">
        <v>20798.611111111106</v>
      </c>
      <c r="FG737" s="1">
        <v>20798.611111111106</v>
      </c>
      <c r="FH737" s="1">
        <v>20798.611111111106</v>
      </c>
      <c r="FI737" s="1">
        <v>20798.611111111106</v>
      </c>
      <c r="FJ737" s="1">
        <v>20798.611111111106</v>
      </c>
      <c r="FK737" s="1">
        <v>20798.611111111106</v>
      </c>
      <c r="FL737" s="1">
        <v>20798.611111111106</v>
      </c>
      <c r="FM737" s="1">
        <v>20798.611111111106</v>
      </c>
      <c r="FN737" s="1">
        <v>20798.611111111106</v>
      </c>
      <c r="FO737" s="1">
        <v>20798.611111111106</v>
      </c>
      <c r="FP737" s="1">
        <v>20798.611111111106</v>
      </c>
      <c r="FQ737" s="1">
        <v>20798.611111111106</v>
      </c>
      <c r="FR737" s="1">
        <f>SUMIF('[1]2026B and 2026F Details'!$AU:$AU,[1]GAE!$HZ737,'[1]2026B and 2026F Details'!DV:DV)</f>
        <v>0</v>
      </c>
      <c r="FS737" s="1">
        <f>SUMIF('[1]2026B and 2026F Details'!$AU:$AU,[1]GAE!$HZ737,'[1]2026B and 2026F Details'!DW:DW)</f>
        <v>0</v>
      </c>
      <c r="FT737" s="1">
        <f>SUMIF('[1]2026B and 2026F Details'!$AU:$AU,[1]GAE!$HZ737,'[1]2026B and 2026F Details'!DX:DX)</f>
        <v>0</v>
      </c>
      <c r="FU737" s="1">
        <f>SUMIF('[1]2026B and 2026F Details'!$AU:$AU,[1]GAE!$HZ737,'[1]2026B and 2026F Details'!DY:DY)</f>
        <v>0</v>
      </c>
      <c r="FV737" s="1">
        <f>SUMIF('[1]2026B and 2026F Details'!$AU:$AU,[1]GAE!$HZ737,'[1]2026B and 2026F Details'!DZ:DZ)</f>
        <v>0</v>
      </c>
      <c r="FW737" s="1">
        <f>SUMIF('[1]2026B and 2026F Details'!$AU:$AU,[1]GAE!$HZ737,'[1]2026B and 2026F Details'!EA:EA)</f>
        <v>0</v>
      </c>
      <c r="FX737" s="1">
        <f>SUMIF('[1]2026B and 2026F Details'!$AU:$AU,[1]GAE!$HZ737,'[1]2026B and 2026F Details'!EB:EB)</f>
        <v>0</v>
      </c>
      <c r="FY737" s="1">
        <f>SUMIF('[1]2026B and 2026F Details'!$AU:$AU,[1]GAE!$HZ737,'[1]2026B and 2026F Details'!EC:EC)</f>
        <v>0</v>
      </c>
      <c r="FZ737" s="1">
        <f>SUMIF('[1]2026B and 2026F Details'!$AU:$AU,[1]GAE!$HZ737,'[1]2026B and 2026F Details'!ED:ED)</f>
        <v>0</v>
      </c>
      <c r="GA737" s="1">
        <f>SUMIF('[1]2026B and 2026F Details'!$AU:$AU,[1]GAE!$HZ737,'[1]2026B and 2026F Details'!EE:EE)</f>
        <v>0</v>
      </c>
      <c r="GB737" s="1">
        <f>SUMIF('[1]2026B and 2026F Details'!$AU:$AU,[1]GAE!$HZ737,'[1]2026B and 2026F Details'!EF:EF)</f>
        <v>0</v>
      </c>
      <c r="GC737" s="1">
        <f>SUMIF('[1]2026B and 2026F Details'!$AU:$AU,[1]GAE!$HZ737,'[1]2026B and 2026F Details'!EG:EG)</f>
        <v>0</v>
      </c>
      <c r="GD737" t="s">
        <v>115</v>
      </c>
      <c r="GE737" t="s">
        <v>142</v>
      </c>
    </row>
    <row r="738" spans="1:187" x14ac:dyDescent="0.35">
      <c r="A738" t="s">
        <v>103</v>
      </c>
      <c r="B738" s="14" t="s">
        <v>114</v>
      </c>
      <c r="C738" s="6">
        <v>80131101</v>
      </c>
      <c r="D738" s="6">
        <v>61021302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>
        <v>0</v>
      </c>
      <c r="AD738" s="1">
        <v>729.16</v>
      </c>
      <c r="AE738" s="1">
        <v>364.58000000000004</v>
      </c>
      <c r="AF738" s="1">
        <v>364.57999999999993</v>
      </c>
      <c r="AG738" s="1">
        <v>364.58000000000015</v>
      </c>
      <c r="AH738" s="1">
        <v>364.57999999999993</v>
      </c>
      <c r="AI738" s="1">
        <v>364.57999999999993</v>
      </c>
      <c r="AJ738" s="1">
        <v>364.57999999999993</v>
      </c>
      <c r="AK738" s="1">
        <v>364.57999999999993</v>
      </c>
      <c r="AL738" s="1">
        <v>0</v>
      </c>
      <c r="AM738" s="1">
        <v>729.16000000000031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4">
        <v>0</v>
      </c>
      <c r="ER738" s="1">
        <v>0</v>
      </c>
      <c r="ES738" s="35"/>
      <c r="ET738" s="1">
        <v>0</v>
      </c>
      <c r="EU738" s="1">
        <v>0</v>
      </c>
      <c r="EV738" s="1">
        <v>0</v>
      </c>
      <c r="EW738" s="1">
        <v>0</v>
      </c>
      <c r="EX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f>SUMIF('[1]2026B and 2026F Details'!$AU:$AU,[1]GAE!$HZ738,'[1]2026B and 2026F Details'!DV:DV)</f>
        <v>0</v>
      </c>
      <c r="FS738" s="1">
        <f>SUMIF('[1]2026B and 2026F Details'!$AU:$AU,[1]GAE!$HZ738,'[1]2026B and 2026F Details'!DW:DW)</f>
        <v>0</v>
      </c>
      <c r="FT738" s="1">
        <f>SUMIF('[1]2026B and 2026F Details'!$AU:$AU,[1]GAE!$HZ738,'[1]2026B and 2026F Details'!DX:DX)</f>
        <v>0</v>
      </c>
      <c r="FU738" s="1">
        <f>SUMIF('[1]2026B and 2026F Details'!$AU:$AU,[1]GAE!$HZ738,'[1]2026B and 2026F Details'!DY:DY)</f>
        <v>0</v>
      </c>
      <c r="FV738" s="1">
        <f>SUMIF('[1]2026B and 2026F Details'!$AU:$AU,[1]GAE!$HZ738,'[1]2026B and 2026F Details'!DZ:DZ)</f>
        <v>0</v>
      </c>
      <c r="FW738" s="1">
        <f>SUMIF('[1]2026B and 2026F Details'!$AU:$AU,[1]GAE!$HZ738,'[1]2026B and 2026F Details'!EA:EA)</f>
        <v>0</v>
      </c>
      <c r="FX738" s="1">
        <f>SUMIF('[1]2026B and 2026F Details'!$AU:$AU,[1]GAE!$HZ738,'[1]2026B and 2026F Details'!EB:EB)</f>
        <v>0</v>
      </c>
      <c r="FY738" s="1">
        <f>SUMIF('[1]2026B and 2026F Details'!$AU:$AU,[1]GAE!$HZ738,'[1]2026B and 2026F Details'!EC:EC)</f>
        <v>0</v>
      </c>
      <c r="FZ738" s="1">
        <f>SUMIF('[1]2026B and 2026F Details'!$AU:$AU,[1]GAE!$HZ738,'[1]2026B and 2026F Details'!ED:ED)</f>
        <v>0</v>
      </c>
      <c r="GA738" s="1">
        <f>SUMIF('[1]2026B and 2026F Details'!$AU:$AU,[1]GAE!$HZ738,'[1]2026B and 2026F Details'!EE:EE)</f>
        <v>0</v>
      </c>
      <c r="GB738" s="1">
        <f>SUMIF('[1]2026B and 2026F Details'!$AU:$AU,[1]GAE!$HZ738,'[1]2026B and 2026F Details'!EF:EF)</f>
        <v>0</v>
      </c>
      <c r="GC738" s="1">
        <f>SUMIF('[1]2026B and 2026F Details'!$AU:$AU,[1]GAE!$HZ738,'[1]2026B and 2026F Details'!EG:EG)</f>
        <v>0</v>
      </c>
      <c r="GD738" t="s">
        <v>115</v>
      </c>
      <c r="GE738" t="s">
        <v>142</v>
      </c>
    </row>
    <row r="739" spans="1:187" x14ac:dyDescent="0.35">
      <c r="A739" t="s">
        <v>103</v>
      </c>
      <c r="B739" s="14" t="s">
        <v>114</v>
      </c>
      <c r="C739" s="6">
        <v>80131101</v>
      </c>
      <c r="D739" s="6">
        <v>61021303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>
        <v>0</v>
      </c>
      <c r="AD739" s="1">
        <v>0</v>
      </c>
      <c r="AE739" s="1">
        <v>8548.98</v>
      </c>
      <c r="AF739" s="1">
        <v>2849.66</v>
      </c>
      <c r="AG739" s="1">
        <v>-4504.9199999999992</v>
      </c>
      <c r="AH739" s="1">
        <v>1378.7399999999989</v>
      </c>
      <c r="AI739" s="1">
        <v>1378.7400000000016</v>
      </c>
      <c r="AJ739" s="1">
        <v>1378.7399999999998</v>
      </c>
      <c r="AK739" s="1">
        <v>1378.7399999999998</v>
      </c>
      <c r="AL739" s="1">
        <v>1378.7399999999998</v>
      </c>
      <c r="AM739" s="1">
        <v>1378.7399999999998</v>
      </c>
      <c r="AN739" s="1">
        <v>3280.7700000000004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0</v>
      </c>
      <c r="EM739" s="1">
        <v>0</v>
      </c>
      <c r="EN739" s="1">
        <v>0</v>
      </c>
      <c r="EO739" s="1">
        <v>0</v>
      </c>
      <c r="EP739" s="1">
        <v>0</v>
      </c>
      <c r="EQ739" s="4">
        <v>0</v>
      </c>
      <c r="ER739" s="1">
        <v>0</v>
      </c>
      <c r="ES739" s="35"/>
      <c r="ET739" s="1">
        <v>0</v>
      </c>
      <c r="EU739" s="1">
        <v>0</v>
      </c>
      <c r="EV739" s="1">
        <v>0</v>
      </c>
      <c r="EW739" s="1">
        <v>0</v>
      </c>
      <c r="EX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f>SUMIF('[1]2026B and 2026F Details'!$AU:$AU,[1]GAE!$HZ739,'[1]2026B and 2026F Details'!DV:DV)</f>
        <v>0</v>
      </c>
      <c r="FS739" s="1">
        <f>SUMIF('[1]2026B and 2026F Details'!$AU:$AU,[1]GAE!$HZ739,'[1]2026B and 2026F Details'!DW:DW)</f>
        <v>0</v>
      </c>
      <c r="FT739" s="1">
        <f>SUMIF('[1]2026B and 2026F Details'!$AU:$AU,[1]GAE!$HZ739,'[1]2026B and 2026F Details'!DX:DX)</f>
        <v>0</v>
      </c>
      <c r="FU739" s="1">
        <f>SUMIF('[1]2026B and 2026F Details'!$AU:$AU,[1]GAE!$HZ739,'[1]2026B and 2026F Details'!DY:DY)</f>
        <v>0</v>
      </c>
      <c r="FV739" s="1">
        <f>SUMIF('[1]2026B and 2026F Details'!$AU:$AU,[1]GAE!$HZ739,'[1]2026B and 2026F Details'!DZ:DZ)</f>
        <v>0</v>
      </c>
      <c r="FW739" s="1">
        <f>SUMIF('[1]2026B and 2026F Details'!$AU:$AU,[1]GAE!$HZ739,'[1]2026B and 2026F Details'!EA:EA)</f>
        <v>0</v>
      </c>
      <c r="FX739" s="1">
        <f>SUMIF('[1]2026B and 2026F Details'!$AU:$AU,[1]GAE!$HZ739,'[1]2026B and 2026F Details'!EB:EB)</f>
        <v>0</v>
      </c>
      <c r="FY739" s="1">
        <f>SUMIF('[1]2026B and 2026F Details'!$AU:$AU,[1]GAE!$HZ739,'[1]2026B and 2026F Details'!EC:EC)</f>
        <v>0</v>
      </c>
      <c r="FZ739" s="1">
        <f>SUMIF('[1]2026B and 2026F Details'!$AU:$AU,[1]GAE!$HZ739,'[1]2026B and 2026F Details'!ED:ED)</f>
        <v>0</v>
      </c>
      <c r="GA739" s="1">
        <f>SUMIF('[1]2026B and 2026F Details'!$AU:$AU,[1]GAE!$HZ739,'[1]2026B and 2026F Details'!EE:EE)</f>
        <v>0</v>
      </c>
      <c r="GB739" s="1">
        <f>SUMIF('[1]2026B and 2026F Details'!$AU:$AU,[1]GAE!$HZ739,'[1]2026B and 2026F Details'!EF:EF)</f>
        <v>0</v>
      </c>
      <c r="GC739" s="1">
        <f>SUMIF('[1]2026B and 2026F Details'!$AU:$AU,[1]GAE!$HZ739,'[1]2026B and 2026F Details'!EG:EG)</f>
        <v>0</v>
      </c>
      <c r="GD739" t="s">
        <v>115</v>
      </c>
      <c r="GE739" t="s">
        <v>142</v>
      </c>
    </row>
    <row r="740" spans="1:187" x14ac:dyDescent="0.35">
      <c r="A740" t="s">
        <v>103</v>
      </c>
      <c r="B740" s="14" t="s">
        <v>114</v>
      </c>
      <c r="C740" s="6">
        <v>80131101</v>
      </c>
      <c r="D740" s="6">
        <v>61021306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>
        <v>0</v>
      </c>
      <c r="AD740" s="1">
        <v>3005.01</v>
      </c>
      <c r="AE740" s="1">
        <v>3005.01</v>
      </c>
      <c r="AF740" s="1">
        <v>3005.01</v>
      </c>
      <c r="AG740" s="1">
        <v>3005.01</v>
      </c>
      <c r="AH740" s="1">
        <v>3005.0099999999984</v>
      </c>
      <c r="AI740" s="1">
        <v>3005.010000000002</v>
      </c>
      <c r="AJ740" s="1">
        <v>3005.0099999999984</v>
      </c>
      <c r="AK740" s="1">
        <v>5235.010000000002</v>
      </c>
      <c r="AL740" s="1">
        <v>0</v>
      </c>
      <c r="AM740" s="1">
        <v>0</v>
      </c>
      <c r="AN740" s="1">
        <v>10095.009999999995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0</v>
      </c>
      <c r="EM740" s="1">
        <v>0</v>
      </c>
      <c r="EN740" s="1">
        <v>0</v>
      </c>
      <c r="EO740" s="1">
        <v>0</v>
      </c>
      <c r="EP740" s="1">
        <v>0</v>
      </c>
      <c r="EQ740" s="4">
        <v>0</v>
      </c>
      <c r="ER740" s="1">
        <v>0</v>
      </c>
      <c r="ES740" s="35"/>
      <c r="ET740" s="1">
        <v>0</v>
      </c>
      <c r="EU740" s="1">
        <v>0</v>
      </c>
      <c r="EV740" s="1">
        <v>0</v>
      </c>
      <c r="EW740" s="1">
        <v>0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f>SUMIF('[1]2026B and 2026F Details'!$AU:$AU,[1]GAE!$HZ740,'[1]2026B and 2026F Details'!DV:DV)</f>
        <v>0</v>
      </c>
      <c r="FS740" s="1">
        <f>SUMIF('[1]2026B and 2026F Details'!$AU:$AU,[1]GAE!$HZ740,'[1]2026B and 2026F Details'!DW:DW)</f>
        <v>0</v>
      </c>
      <c r="FT740" s="1">
        <f>SUMIF('[1]2026B and 2026F Details'!$AU:$AU,[1]GAE!$HZ740,'[1]2026B and 2026F Details'!DX:DX)</f>
        <v>0</v>
      </c>
      <c r="FU740" s="1">
        <f>SUMIF('[1]2026B and 2026F Details'!$AU:$AU,[1]GAE!$HZ740,'[1]2026B and 2026F Details'!DY:DY)</f>
        <v>0</v>
      </c>
      <c r="FV740" s="1">
        <f>SUMIF('[1]2026B and 2026F Details'!$AU:$AU,[1]GAE!$HZ740,'[1]2026B and 2026F Details'!DZ:DZ)</f>
        <v>0</v>
      </c>
      <c r="FW740" s="1">
        <f>SUMIF('[1]2026B and 2026F Details'!$AU:$AU,[1]GAE!$HZ740,'[1]2026B and 2026F Details'!EA:EA)</f>
        <v>0</v>
      </c>
      <c r="FX740" s="1">
        <f>SUMIF('[1]2026B and 2026F Details'!$AU:$AU,[1]GAE!$HZ740,'[1]2026B and 2026F Details'!EB:EB)</f>
        <v>0</v>
      </c>
      <c r="FY740" s="1">
        <f>SUMIF('[1]2026B and 2026F Details'!$AU:$AU,[1]GAE!$HZ740,'[1]2026B and 2026F Details'!EC:EC)</f>
        <v>0</v>
      </c>
      <c r="FZ740" s="1">
        <f>SUMIF('[1]2026B and 2026F Details'!$AU:$AU,[1]GAE!$HZ740,'[1]2026B and 2026F Details'!ED:ED)</f>
        <v>0</v>
      </c>
      <c r="GA740" s="1">
        <f>SUMIF('[1]2026B and 2026F Details'!$AU:$AU,[1]GAE!$HZ740,'[1]2026B and 2026F Details'!EE:EE)</f>
        <v>0</v>
      </c>
      <c r="GB740" s="1">
        <f>SUMIF('[1]2026B and 2026F Details'!$AU:$AU,[1]GAE!$HZ740,'[1]2026B and 2026F Details'!EF:EF)</f>
        <v>0</v>
      </c>
      <c r="GC740" s="1">
        <f>SUMIF('[1]2026B and 2026F Details'!$AU:$AU,[1]GAE!$HZ740,'[1]2026B and 2026F Details'!EG:EG)</f>
        <v>0</v>
      </c>
      <c r="GD740" t="s">
        <v>115</v>
      </c>
      <c r="GE740" t="s">
        <v>144</v>
      </c>
    </row>
    <row r="741" spans="1:187" x14ac:dyDescent="0.35">
      <c r="A741" t="s">
        <v>103</v>
      </c>
      <c r="B741" s="14" t="s">
        <v>114</v>
      </c>
      <c r="C741">
        <v>90121101</v>
      </c>
      <c r="D741">
        <v>61021318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279556.40000000002</v>
      </c>
      <c r="AL741" s="1">
        <v>-160258.81000000003</v>
      </c>
      <c r="AM741" s="1">
        <v>-11948.529999999999</v>
      </c>
      <c r="AN741" s="1">
        <v>35845.589999999997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0</v>
      </c>
      <c r="EM741" s="1">
        <v>0</v>
      </c>
      <c r="EN741" s="1">
        <v>0</v>
      </c>
      <c r="EO741" s="1">
        <v>0</v>
      </c>
      <c r="EP741" s="1">
        <v>0</v>
      </c>
      <c r="EQ741" s="4">
        <v>0</v>
      </c>
      <c r="ER741" s="1">
        <v>0</v>
      </c>
      <c r="ES741" s="35"/>
      <c r="ET741" s="1">
        <v>0</v>
      </c>
      <c r="EU741" s="1">
        <v>0</v>
      </c>
      <c r="EV741" s="1">
        <v>0</v>
      </c>
      <c r="EW741" s="1">
        <v>0</v>
      </c>
      <c r="EX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f>SUMIF('[1]2026B and 2026F Details'!$AU:$AU,[1]GAE!$HZ741,'[1]2026B and 2026F Details'!DV:DV)</f>
        <v>0</v>
      </c>
      <c r="FS741" s="1">
        <f>SUMIF('[1]2026B and 2026F Details'!$AU:$AU,[1]GAE!$HZ741,'[1]2026B and 2026F Details'!DW:DW)</f>
        <v>0</v>
      </c>
      <c r="FT741" s="1">
        <f>SUMIF('[1]2026B and 2026F Details'!$AU:$AU,[1]GAE!$HZ741,'[1]2026B and 2026F Details'!DX:DX)</f>
        <v>0</v>
      </c>
      <c r="FU741" s="1">
        <f>SUMIF('[1]2026B and 2026F Details'!$AU:$AU,[1]GAE!$HZ741,'[1]2026B and 2026F Details'!DY:DY)</f>
        <v>0</v>
      </c>
      <c r="FV741" s="1">
        <f>SUMIF('[1]2026B and 2026F Details'!$AU:$AU,[1]GAE!$HZ741,'[1]2026B and 2026F Details'!DZ:DZ)</f>
        <v>0</v>
      </c>
      <c r="FW741" s="1">
        <f>SUMIF('[1]2026B and 2026F Details'!$AU:$AU,[1]GAE!$HZ741,'[1]2026B and 2026F Details'!EA:EA)</f>
        <v>0</v>
      </c>
      <c r="FX741" s="1">
        <f>SUMIF('[1]2026B and 2026F Details'!$AU:$AU,[1]GAE!$HZ741,'[1]2026B and 2026F Details'!EB:EB)</f>
        <v>0</v>
      </c>
      <c r="FY741" s="1">
        <f>SUMIF('[1]2026B and 2026F Details'!$AU:$AU,[1]GAE!$HZ741,'[1]2026B and 2026F Details'!EC:EC)</f>
        <v>0</v>
      </c>
      <c r="FZ741" s="1">
        <f>SUMIF('[1]2026B and 2026F Details'!$AU:$AU,[1]GAE!$HZ741,'[1]2026B and 2026F Details'!ED:ED)</f>
        <v>0</v>
      </c>
      <c r="GA741" s="1">
        <f>SUMIF('[1]2026B and 2026F Details'!$AU:$AU,[1]GAE!$HZ741,'[1]2026B and 2026F Details'!EE:EE)</f>
        <v>0</v>
      </c>
      <c r="GB741" s="1">
        <f>SUMIF('[1]2026B and 2026F Details'!$AU:$AU,[1]GAE!$HZ741,'[1]2026B and 2026F Details'!EF:EF)</f>
        <v>0</v>
      </c>
      <c r="GC741" s="1">
        <f>SUMIF('[1]2026B and 2026F Details'!$AU:$AU,[1]GAE!$HZ741,'[1]2026B and 2026F Details'!EG:EG)</f>
        <v>0</v>
      </c>
      <c r="GD741" t="s">
        <v>115</v>
      </c>
      <c r="GE741" t="s">
        <v>142</v>
      </c>
    </row>
    <row r="742" spans="1:187" x14ac:dyDescent="0.35">
      <c r="A742" t="s">
        <v>103</v>
      </c>
      <c r="B742" s="14" t="s">
        <v>114</v>
      </c>
      <c r="C742">
        <v>90311101</v>
      </c>
      <c r="D742">
        <v>61021318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196900.96</v>
      </c>
      <c r="AM742" s="1">
        <v>-24693.619999999995</v>
      </c>
      <c r="AN742" s="1">
        <v>57352.929999999993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J742" s="1">
        <v>0</v>
      </c>
      <c r="EK742" s="1">
        <v>0</v>
      </c>
      <c r="EL742" s="1">
        <v>0</v>
      </c>
      <c r="EM742" s="1">
        <v>0</v>
      </c>
      <c r="EN742" s="1">
        <v>0</v>
      </c>
      <c r="EO742" s="1">
        <v>0</v>
      </c>
      <c r="EP742" s="1">
        <v>0</v>
      </c>
      <c r="EQ742" s="4">
        <v>0</v>
      </c>
      <c r="ER742" s="1">
        <v>0</v>
      </c>
      <c r="ES742" s="35"/>
      <c r="ET742" s="1">
        <v>0</v>
      </c>
      <c r="EU742" s="1">
        <v>0</v>
      </c>
      <c r="EV742" s="1">
        <v>0</v>
      </c>
      <c r="EW742" s="1">
        <v>0</v>
      </c>
      <c r="EX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f>SUMIF('[1]2026B and 2026F Details'!$AU:$AU,[1]GAE!$HZ742,'[1]2026B and 2026F Details'!DV:DV)</f>
        <v>0</v>
      </c>
      <c r="FS742" s="1">
        <f>SUMIF('[1]2026B and 2026F Details'!$AU:$AU,[1]GAE!$HZ742,'[1]2026B and 2026F Details'!DW:DW)</f>
        <v>0</v>
      </c>
      <c r="FT742" s="1">
        <f>SUMIF('[1]2026B and 2026F Details'!$AU:$AU,[1]GAE!$HZ742,'[1]2026B and 2026F Details'!DX:DX)</f>
        <v>0</v>
      </c>
      <c r="FU742" s="1">
        <f>SUMIF('[1]2026B and 2026F Details'!$AU:$AU,[1]GAE!$HZ742,'[1]2026B and 2026F Details'!DY:DY)</f>
        <v>0</v>
      </c>
      <c r="FV742" s="1">
        <f>SUMIF('[1]2026B and 2026F Details'!$AU:$AU,[1]GAE!$HZ742,'[1]2026B and 2026F Details'!DZ:DZ)</f>
        <v>0</v>
      </c>
      <c r="FW742" s="1">
        <f>SUMIF('[1]2026B and 2026F Details'!$AU:$AU,[1]GAE!$HZ742,'[1]2026B and 2026F Details'!EA:EA)</f>
        <v>0</v>
      </c>
      <c r="FX742" s="1">
        <f>SUMIF('[1]2026B and 2026F Details'!$AU:$AU,[1]GAE!$HZ742,'[1]2026B and 2026F Details'!EB:EB)</f>
        <v>0</v>
      </c>
      <c r="FY742" s="1">
        <f>SUMIF('[1]2026B and 2026F Details'!$AU:$AU,[1]GAE!$HZ742,'[1]2026B and 2026F Details'!EC:EC)</f>
        <v>0</v>
      </c>
      <c r="FZ742" s="1">
        <f>SUMIF('[1]2026B and 2026F Details'!$AU:$AU,[1]GAE!$HZ742,'[1]2026B and 2026F Details'!ED:ED)</f>
        <v>0</v>
      </c>
      <c r="GA742" s="1">
        <f>SUMIF('[1]2026B and 2026F Details'!$AU:$AU,[1]GAE!$HZ742,'[1]2026B and 2026F Details'!EE:EE)</f>
        <v>0</v>
      </c>
      <c r="GB742" s="1">
        <f>SUMIF('[1]2026B and 2026F Details'!$AU:$AU,[1]GAE!$HZ742,'[1]2026B and 2026F Details'!EF:EF)</f>
        <v>0</v>
      </c>
      <c r="GC742" s="1">
        <f>SUMIF('[1]2026B and 2026F Details'!$AU:$AU,[1]GAE!$HZ742,'[1]2026B and 2026F Details'!EG:EG)</f>
        <v>0</v>
      </c>
      <c r="GD742" t="s">
        <v>115</v>
      </c>
      <c r="GE742" t="s">
        <v>142</v>
      </c>
    </row>
    <row r="743" spans="1:187" x14ac:dyDescent="0.35">
      <c r="A743" t="s">
        <v>103</v>
      </c>
      <c r="B743" s="14" t="s">
        <v>114</v>
      </c>
      <c r="C743">
        <v>90131101</v>
      </c>
      <c r="D743">
        <v>61021318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157716.47</v>
      </c>
      <c r="AL743" s="1">
        <v>17524.510000000009</v>
      </c>
      <c r="AM743" s="1">
        <v>-17524.510000000009</v>
      </c>
      <c r="AN743" s="1">
        <v>52573.53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0</v>
      </c>
      <c r="EM743" s="1">
        <v>0</v>
      </c>
      <c r="EN743" s="1">
        <v>0</v>
      </c>
      <c r="EO743" s="1">
        <v>0</v>
      </c>
      <c r="EP743" s="1">
        <v>0</v>
      </c>
      <c r="EQ743" s="4">
        <v>0</v>
      </c>
      <c r="ER743" s="1">
        <v>0</v>
      </c>
      <c r="ES743" s="35"/>
      <c r="ET743" s="1">
        <v>0</v>
      </c>
      <c r="EU743" s="1">
        <v>0</v>
      </c>
      <c r="EV743" s="1">
        <v>0</v>
      </c>
      <c r="EW743" s="1">
        <v>0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f>SUMIF('[1]2026B and 2026F Details'!$AU:$AU,[1]GAE!$HZ743,'[1]2026B and 2026F Details'!DV:DV)</f>
        <v>0</v>
      </c>
      <c r="FS743" s="1">
        <f>SUMIF('[1]2026B and 2026F Details'!$AU:$AU,[1]GAE!$HZ743,'[1]2026B and 2026F Details'!DW:DW)</f>
        <v>0</v>
      </c>
      <c r="FT743" s="1">
        <f>SUMIF('[1]2026B and 2026F Details'!$AU:$AU,[1]GAE!$HZ743,'[1]2026B and 2026F Details'!DX:DX)</f>
        <v>0</v>
      </c>
      <c r="FU743" s="1">
        <f>SUMIF('[1]2026B and 2026F Details'!$AU:$AU,[1]GAE!$HZ743,'[1]2026B and 2026F Details'!DY:DY)</f>
        <v>0</v>
      </c>
      <c r="FV743" s="1">
        <f>SUMIF('[1]2026B and 2026F Details'!$AU:$AU,[1]GAE!$HZ743,'[1]2026B and 2026F Details'!DZ:DZ)</f>
        <v>0</v>
      </c>
      <c r="FW743" s="1">
        <f>SUMIF('[1]2026B and 2026F Details'!$AU:$AU,[1]GAE!$HZ743,'[1]2026B and 2026F Details'!EA:EA)</f>
        <v>0</v>
      </c>
      <c r="FX743" s="1">
        <f>SUMIF('[1]2026B and 2026F Details'!$AU:$AU,[1]GAE!$HZ743,'[1]2026B and 2026F Details'!EB:EB)</f>
        <v>0</v>
      </c>
      <c r="FY743" s="1">
        <f>SUMIF('[1]2026B and 2026F Details'!$AU:$AU,[1]GAE!$HZ743,'[1]2026B and 2026F Details'!EC:EC)</f>
        <v>0</v>
      </c>
      <c r="FZ743" s="1">
        <f>SUMIF('[1]2026B and 2026F Details'!$AU:$AU,[1]GAE!$HZ743,'[1]2026B and 2026F Details'!ED:ED)</f>
        <v>0</v>
      </c>
      <c r="GA743" s="1">
        <f>SUMIF('[1]2026B and 2026F Details'!$AU:$AU,[1]GAE!$HZ743,'[1]2026B and 2026F Details'!EE:EE)</f>
        <v>0</v>
      </c>
      <c r="GB743" s="1">
        <f>SUMIF('[1]2026B and 2026F Details'!$AU:$AU,[1]GAE!$HZ743,'[1]2026B and 2026F Details'!EF:EF)</f>
        <v>0</v>
      </c>
      <c r="GC743" s="1">
        <f>SUMIF('[1]2026B and 2026F Details'!$AU:$AU,[1]GAE!$HZ743,'[1]2026B and 2026F Details'!EG:EG)</f>
        <v>0</v>
      </c>
      <c r="GD743" t="s">
        <v>115</v>
      </c>
      <c r="GE743" t="s">
        <v>142</v>
      </c>
    </row>
    <row r="744" spans="1:187" x14ac:dyDescent="0.35">
      <c r="A744" t="s">
        <v>103</v>
      </c>
      <c r="B744" s="14" t="s">
        <v>114</v>
      </c>
      <c r="C744">
        <v>90211101</v>
      </c>
      <c r="D744">
        <v>61021318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50227.13</v>
      </c>
      <c r="AL744" s="1">
        <v>0</v>
      </c>
      <c r="AM744" s="1">
        <v>0</v>
      </c>
      <c r="AN744" s="1">
        <v>16727.950000000004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0</v>
      </c>
      <c r="EL744" s="1">
        <v>0</v>
      </c>
      <c r="EM744" s="1">
        <v>0</v>
      </c>
      <c r="EN744" s="1">
        <v>0</v>
      </c>
      <c r="EO744" s="1">
        <v>0</v>
      </c>
      <c r="EP744" s="1">
        <v>0</v>
      </c>
      <c r="EQ744" s="4">
        <v>0</v>
      </c>
      <c r="ER744" s="1">
        <v>0</v>
      </c>
      <c r="ES744" s="35"/>
      <c r="ET744" s="1">
        <v>0</v>
      </c>
      <c r="EU744" s="1">
        <v>0</v>
      </c>
      <c r="EV744" s="1">
        <v>0</v>
      </c>
      <c r="EW744" s="1">
        <v>0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f>SUMIF('[1]2026B and 2026F Details'!$AU:$AU,[1]GAE!$HZ744,'[1]2026B and 2026F Details'!DV:DV)</f>
        <v>0</v>
      </c>
      <c r="FS744" s="1">
        <f>SUMIF('[1]2026B and 2026F Details'!$AU:$AU,[1]GAE!$HZ744,'[1]2026B and 2026F Details'!DW:DW)</f>
        <v>0</v>
      </c>
      <c r="FT744" s="1">
        <f>SUMIF('[1]2026B and 2026F Details'!$AU:$AU,[1]GAE!$HZ744,'[1]2026B and 2026F Details'!DX:DX)</f>
        <v>0</v>
      </c>
      <c r="FU744" s="1">
        <f>SUMIF('[1]2026B and 2026F Details'!$AU:$AU,[1]GAE!$HZ744,'[1]2026B and 2026F Details'!DY:DY)</f>
        <v>0</v>
      </c>
      <c r="FV744" s="1">
        <f>SUMIF('[1]2026B and 2026F Details'!$AU:$AU,[1]GAE!$HZ744,'[1]2026B and 2026F Details'!DZ:DZ)</f>
        <v>0</v>
      </c>
      <c r="FW744" s="1">
        <f>SUMIF('[1]2026B and 2026F Details'!$AU:$AU,[1]GAE!$HZ744,'[1]2026B and 2026F Details'!EA:EA)</f>
        <v>0</v>
      </c>
      <c r="FX744" s="1">
        <f>SUMIF('[1]2026B and 2026F Details'!$AU:$AU,[1]GAE!$HZ744,'[1]2026B and 2026F Details'!EB:EB)</f>
        <v>0</v>
      </c>
      <c r="FY744" s="1">
        <f>SUMIF('[1]2026B and 2026F Details'!$AU:$AU,[1]GAE!$HZ744,'[1]2026B and 2026F Details'!EC:EC)</f>
        <v>0</v>
      </c>
      <c r="FZ744" s="1">
        <f>SUMIF('[1]2026B and 2026F Details'!$AU:$AU,[1]GAE!$HZ744,'[1]2026B and 2026F Details'!ED:ED)</f>
        <v>0</v>
      </c>
      <c r="GA744" s="1">
        <f>SUMIF('[1]2026B and 2026F Details'!$AU:$AU,[1]GAE!$HZ744,'[1]2026B and 2026F Details'!EE:EE)</f>
        <v>0</v>
      </c>
      <c r="GB744" s="1">
        <f>SUMIF('[1]2026B and 2026F Details'!$AU:$AU,[1]GAE!$HZ744,'[1]2026B and 2026F Details'!EF:EF)</f>
        <v>0</v>
      </c>
      <c r="GC744" s="1">
        <f>SUMIF('[1]2026B and 2026F Details'!$AU:$AU,[1]GAE!$HZ744,'[1]2026B and 2026F Details'!EG:EG)</f>
        <v>0</v>
      </c>
      <c r="GD744" t="s">
        <v>115</v>
      </c>
      <c r="GE744" t="s">
        <v>142</v>
      </c>
    </row>
    <row r="745" spans="1:187" x14ac:dyDescent="0.35">
      <c r="A745" t="s">
        <v>103</v>
      </c>
      <c r="B745" s="14" t="s">
        <v>114</v>
      </c>
      <c r="C745" s="6">
        <v>80311101</v>
      </c>
      <c r="D745" s="6">
        <v>61021107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17770.990000000002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0</v>
      </c>
      <c r="EN745" s="1">
        <v>0</v>
      </c>
      <c r="EO745" s="1">
        <v>0</v>
      </c>
      <c r="EP745" s="1">
        <v>0</v>
      </c>
      <c r="EQ745" s="4">
        <v>0</v>
      </c>
      <c r="ER745" s="1">
        <v>0</v>
      </c>
      <c r="ES745" s="35"/>
      <c r="ET745" s="1">
        <v>0</v>
      </c>
      <c r="EU745" s="1">
        <v>0</v>
      </c>
      <c r="EV745" s="1">
        <v>0</v>
      </c>
      <c r="EW745" s="1">
        <v>0</v>
      </c>
      <c r="EX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f>SUMIF('[1]2026B and 2026F Details'!$AU:$AU,[1]GAE!$HZ745,'[1]2026B and 2026F Details'!DV:DV)</f>
        <v>0</v>
      </c>
      <c r="FS745" s="1">
        <f>SUMIF('[1]2026B and 2026F Details'!$AU:$AU,[1]GAE!$HZ745,'[1]2026B and 2026F Details'!DW:DW)</f>
        <v>0</v>
      </c>
      <c r="FT745" s="1">
        <f>SUMIF('[1]2026B and 2026F Details'!$AU:$AU,[1]GAE!$HZ745,'[1]2026B and 2026F Details'!DX:DX)</f>
        <v>0</v>
      </c>
      <c r="FU745" s="1">
        <f>SUMIF('[1]2026B and 2026F Details'!$AU:$AU,[1]GAE!$HZ745,'[1]2026B and 2026F Details'!DY:DY)</f>
        <v>0</v>
      </c>
      <c r="FV745" s="1">
        <f>SUMIF('[1]2026B and 2026F Details'!$AU:$AU,[1]GAE!$HZ745,'[1]2026B and 2026F Details'!DZ:DZ)</f>
        <v>0</v>
      </c>
      <c r="FW745" s="1">
        <f>SUMIF('[1]2026B and 2026F Details'!$AU:$AU,[1]GAE!$HZ745,'[1]2026B and 2026F Details'!EA:EA)</f>
        <v>0</v>
      </c>
      <c r="FX745" s="1">
        <f>SUMIF('[1]2026B and 2026F Details'!$AU:$AU,[1]GAE!$HZ745,'[1]2026B and 2026F Details'!EB:EB)</f>
        <v>0</v>
      </c>
      <c r="FY745" s="1">
        <f>SUMIF('[1]2026B and 2026F Details'!$AU:$AU,[1]GAE!$HZ745,'[1]2026B and 2026F Details'!EC:EC)</f>
        <v>0</v>
      </c>
      <c r="FZ745" s="1">
        <f>SUMIF('[1]2026B and 2026F Details'!$AU:$AU,[1]GAE!$HZ745,'[1]2026B and 2026F Details'!ED:ED)</f>
        <v>0</v>
      </c>
      <c r="GA745" s="1">
        <f>SUMIF('[1]2026B and 2026F Details'!$AU:$AU,[1]GAE!$HZ745,'[1]2026B and 2026F Details'!EE:EE)</f>
        <v>0</v>
      </c>
      <c r="GB745" s="1">
        <f>SUMIF('[1]2026B and 2026F Details'!$AU:$AU,[1]GAE!$HZ745,'[1]2026B and 2026F Details'!EF:EF)</f>
        <v>0</v>
      </c>
      <c r="GC745" s="1">
        <f>SUMIF('[1]2026B and 2026F Details'!$AU:$AU,[1]GAE!$HZ745,'[1]2026B and 2026F Details'!EG:EG)</f>
        <v>0</v>
      </c>
      <c r="GD745" t="s">
        <v>128</v>
      </c>
      <c r="GE745" s="9" t="s">
        <v>147</v>
      </c>
    </row>
    <row r="746" spans="1:187" x14ac:dyDescent="0.35">
      <c r="A746" t="s">
        <v>103</v>
      </c>
      <c r="B746" s="14" t="s">
        <v>114</v>
      </c>
      <c r="C746" s="6">
        <v>81211101</v>
      </c>
      <c r="D746" s="6">
        <v>61021107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38629.01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0</v>
      </c>
      <c r="EN746" s="1">
        <v>0</v>
      </c>
      <c r="EO746" s="1">
        <v>0</v>
      </c>
      <c r="EP746" s="1">
        <v>0</v>
      </c>
      <c r="EQ746" s="4">
        <v>0</v>
      </c>
      <c r="ER746" s="1">
        <v>0</v>
      </c>
      <c r="ES746" s="35"/>
      <c r="ET746" s="1">
        <v>0</v>
      </c>
      <c r="EU746" s="1">
        <v>0</v>
      </c>
      <c r="EV746" s="1">
        <v>0</v>
      </c>
      <c r="EW746" s="1">
        <v>0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f>SUMIF('[1]2026B and 2026F Details'!$AU:$AU,[1]GAE!$HZ746,'[1]2026B and 2026F Details'!DV:DV)</f>
        <v>0</v>
      </c>
      <c r="FS746" s="1">
        <f>SUMIF('[1]2026B and 2026F Details'!$AU:$AU,[1]GAE!$HZ746,'[1]2026B and 2026F Details'!DW:DW)</f>
        <v>0</v>
      </c>
      <c r="FT746" s="1">
        <f>SUMIF('[1]2026B and 2026F Details'!$AU:$AU,[1]GAE!$HZ746,'[1]2026B and 2026F Details'!DX:DX)</f>
        <v>0</v>
      </c>
      <c r="FU746" s="1">
        <f>SUMIF('[1]2026B and 2026F Details'!$AU:$AU,[1]GAE!$HZ746,'[1]2026B and 2026F Details'!DY:DY)</f>
        <v>0</v>
      </c>
      <c r="FV746" s="1">
        <f>SUMIF('[1]2026B and 2026F Details'!$AU:$AU,[1]GAE!$HZ746,'[1]2026B and 2026F Details'!DZ:DZ)</f>
        <v>0</v>
      </c>
      <c r="FW746" s="1">
        <f>SUMIF('[1]2026B and 2026F Details'!$AU:$AU,[1]GAE!$HZ746,'[1]2026B and 2026F Details'!EA:EA)</f>
        <v>0</v>
      </c>
      <c r="FX746" s="1">
        <f>SUMIF('[1]2026B and 2026F Details'!$AU:$AU,[1]GAE!$HZ746,'[1]2026B and 2026F Details'!EB:EB)</f>
        <v>0</v>
      </c>
      <c r="FY746" s="1">
        <f>SUMIF('[1]2026B and 2026F Details'!$AU:$AU,[1]GAE!$HZ746,'[1]2026B and 2026F Details'!EC:EC)</f>
        <v>0</v>
      </c>
      <c r="FZ746" s="1">
        <f>SUMIF('[1]2026B and 2026F Details'!$AU:$AU,[1]GAE!$HZ746,'[1]2026B and 2026F Details'!ED:ED)</f>
        <v>0</v>
      </c>
      <c r="GA746" s="1">
        <f>SUMIF('[1]2026B and 2026F Details'!$AU:$AU,[1]GAE!$HZ746,'[1]2026B and 2026F Details'!EE:EE)</f>
        <v>0</v>
      </c>
      <c r="GB746" s="1">
        <f>SUMIF('[1]2026B and 2026F Details'!$AU:$AU,[1]GAE!$HZ746,'[1]2026B and 2026F Details'!EF:EF)</f>
        <v>0</v>
      </c>
      <c r="GC746" s="1">
        <f>SUMIF('[1]2026B and 2026F Details'!$AU:$AU,[1]GAE!$HZ746,'[1]2026B and 2026F Details'!EG:EG)</f>
        <v>0</v>
      </c>
      <c r="GD746" t="s">
        <v>128</v>
      </c>
      <c r="GE746" s="9" t="s">
        <v>147</v>
      </c>
    </row>
    <row r="747" spans="1:187" x14ac:dyDescent="0.35">
      <c r="A747" t="s">
        <v>103</v>
      </c>
      <c r="B747" s="14" t="s">
        <v>158</v>
      </c>
      <c r="C747" s="6">
        <v>80313105</v>
      </c>
      <c r="D747" s="6">
        <v>61011101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12500</v>
      </c>
      <c r="AI747" s="1">
        <v>3125</v>
      </c>
      <c r="AJ747" s="1">
        <v>0</v>
      </c>
      <c r="AK747" s="1">
        <v>6250</v>
      </c>
      <c r="AL747" s="1">
        <v>3125</v>
      </c>
      <c r="AM747" s="1">
        <v>3125</v>
      </c>
      <c r="AN747" s="1">
        <v>3125</v>
      </c>
      <c r="AO747" s="1">
        <v>3125</v>
      </c>
      <c r="AP747" s="1">
        <v>0</v>
      </c>
      <c r="AQ747" s="1">
        <v>0</v>
      </c>
      <c r="AR747" s="1">
        <v>4687.5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0</v>
      </c>
      <c r="EN747" s="1">
        <v>0</v>
      </c>
      <c r="EO747" s="1">
        <v>0</v>
      </c>
      <c r="EP747" s="1">
        <v>0</v>
      </c>
      <c r="EQ747" s="4">
        <v>0</v>
      </c>
      <c r="ER747" s="1">
        <v>0</v>
      </c>
      <c r="ES747" s="35"/>
      <c r="ET747" s="1">
        <v>0</v>
      </c>
      <c r="EU747" s="1">
        <v>0</v>
      </c>
      <c r="EV747" s="1">
        <v>0</v>
      </c>
      <c r="EW747" s="1">
        <v>0</v>
      </c>
      <c r="EX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f>SUMIF('[1]2026B and 2026F Details'!$AU:$AU,[1]GAE!$HZ747,'[1]2026B and 2026F Details'!DV:DV)</f>
        <v>0</v>
      </c>
      <c r="FS747" s="1">
        <f>SUMIF('[1]2026B and 2026F Details'!$AU:$AU,[1]GAE!$HZ747,'[1]2026B and 2026F Details'!DW:DW)</f>
        <v>0</v>
      </c>
      <c r="FT747" s="1">
        <f>SUMIF('[1]2026B and 2026F Details'!$AU:$AU,[1]GAE!$HZ747,'[1]2026B and 2026F Details'!DX:DX)</f>
        <v>0</v>
      </c>
      <c r="FU747" s="1">
        <f>SUMIF('[1]2026B and 2026F Details'!$AU:$AU,[1]GAE!$HZ747,'[1]2026B and 2026F Details'!DY:DY)</f>
        <v>0</v>
      </c>
      <c r="FV747" s="1">
        <f>SUMIF('[1]2026B and 2026F Details'!$AU:$AU,[1]GAE!$HZ747,'[1]2026B and 2026F Details'!DZ:DZ)</f>
        <v>0</v>
      </c>
      <c r="FW747" s="1">
        <f>SUMIF('[1]2026B and 2026F Details'!$AU:$AU,[1]GAE!$HZ747,'[1]2026B and 2026F Details'!EA:EA)</f>
        <v>0</v>
      </c>
      <c r="FX747" s="1">
        <f>SUMIF('[1]2026B and 2026F Details'!$AU:$AU,[1]GAE!$HZ747,'[1]2026B and 2026F Details'!EB:EB)</f>
        <v>0</v>
      </c>
      <c r="FY747" s="1">
        <f>SUMIF('[1]2026B and 2026F Details'!$AU:$AU,[1]GAE!$HZ747,'[1]2026B and 2026F Details'!EC:EC)</f>
        <v>0</v>
      </c>
      <c r="FZ747" s="1">
        <f>SUMIF('[1]2026B and 2026F Details'!$AU:$AU,[1]GAE!$HZ747,'[1]2026B and 2026F Details'!ED:ED)</f>
        <v>0</v>
      </c>
      <c r="GA747" s="1">
        <f>SUMIF('[1]2026B and 2026F Details'!$AU:$AU,[1]GAE!$HZ747,'[1]2026B and 2026F Details'!EE:EE)</f>
        <v>0</v>
      </c>
      <c r="GB747" s="1">
        <f>SUMIF('[1]2026B and 2026F Details'!$AU:$AU,[1]GAE!$HZ747,'[1]2026B and 2026F Details'!EF:EF)</f>
        <v>0</v>
      </c>
      <c r="GC747" s="1">
        <f>SUMIF('[1]2026B and 2026F Details'!$AU:$AU,[1]GAE!$HZ747,'[1]2026B and 2026F Details'!EG:EG)</f>
        <v>0</v>
      </c>
      <c r="GD747" t="s">
        <v>109</v>
      </c>
      <c r="GE747" t="s">
        <v>133</v>
      </c>
    </row>
    <row r="748" spans="1:187" x14ac:dyDescent="0.35">
      <c r="A748" t="s">
        <v>103</v>
      </c>
      <c r="B748" s="14" t="s">
        <v>158</v>
      </c>
      <c r="C748" s="6">
        <v>80215105</v>
      </c>
      <c r="D748" s="6">
        <v>61031201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>
        <v>0</v>
      </c>
      <c r="AD748" s="1">
        <v>0</v>
      </c>
      <c r="AE748" s="1">
        <v>0</v>
      </c>
      <c r="AF748" s="1">
        <v>11062.5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0</v>
      </c>
      <c r="EP748" s="1">
        <v>0</v>
      </c>
      <c r="EQ748" s="4">
        <v>0</v>
      </c>
      <c r="ER748" s="1">
        <v>0</v>
      </c>
      <c r="ES748" s="35"/>
      <c r="ET748" s="1">
        <v>0</v>
      </c>
      <c r="EU748" s="1">
        <v>0</v>
      </c>
      <c r="EV748" s="1">
        <v>0</v>
      </c>
      <c r="EW748" s="1">
        <v>0</v>
      </c>
      <c r="EX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f>SUMIF('[1]2026B and 2026F Details'!$AU:$AU,[1]GAE!$HZ748,'[1]2026B and 2026F Details'!DV:DV)</f>
        <v>0</v>
      </c>
      <c r="FS748" s="1">
        <f>SUMIF('[1]2026B and 2026F Details'!$AU:$AU,[1]GAE!$HZ748,'[1]2026B and 2026F Details'!DW:DW)</f>
        <v>0</v>
      </c>
      <c r="FT748" s="1">
        <f>SUMIF('[1]2026B and 2026F Details'!$AU:$AU,[1]GAE!$HZ748,'[1]2026B and 2026F Details'!DX:DX)</f>
        <v>0</v>
      </c>
      <c r="FU748" s="1">
        <f>SUMIF('[1]2026B and 2026F Details'!$AU:$AU,[1]GAE!$HZ748,'[1]2026B and 2026F Details'!DY:DY)</f>
        <v>0</v>
      </c>
      <c r="FV748" s="1">
        <f>SUMIF('[1]2026B and 2026F Details'!$AU:$AU,[1]GAE!$HZ748,'[1]2026B and 2026F Details'!DZ:DZ)</f>
        <v>0</v>
      </c>
      <c r="FW748" s="1">
        <f>SUMIF('[1]2026B and 2026F Details'!$AU:$AU,[1]GAE!$HZ748,'[1]2026B and 2026F Details'!EA:EA)</f>
        <v>0</v>
      </c>
      <c r="FX748" s="1">
        <f>SUMIF('[1]2026B and 2026F Details'!$AU:$AU,[1]GAE!$HZ748,'[1]2026B and 2026F Details'!EB:EB)</f>
        <v>0</v>
      </c>
      <c r="FY748" s="1">
        <f>SUMIF('[1]2026B and 2026F Details'!$AU:$AU,[1]GAE!$HZ748,'[1]2026B and 2026F Details'!EC:EC)</f>
        <v>0</v>
      </c>
      <c r="FZ748" s="1">
        <f>SUMIF('[1]2026B and 2026F Details'!$AU:$AU,[1]GAE!$HZ748,'[1]2026B and 2026F Details'!ED:ED)</f>
        <v>0</v>
      </c>
      <c r="GA748" s="1">
        <f>SUMIF('[1]2026B and 2026F Details'!$AU:$AU,[1]GAE!$HZ748,'[1]2026B and 2026F Details'!EE:EE)</f>
        <v>0</v>
      </c>
      <c r="GB748" s="1">
        <f>SUMIF('[1]2026B and 2026F Details'!$AU:$AU,[1]GAE!$HZ748,'[1]2026B and 2026F Details'!EF:EF)</f>
        <v>0</v>
      </c>
      <c r="GC748" s="1">
        <f>SUMIF('[1]2026B and 2026F Details'!$AU:$AU,[1]GAE!$HZ748,'[1]2026B and 2026F Details'!EG:EG)</f>
        <v>0</v>
      </c>
      <c r="GD748" t="s">
        <v>109</v>
      </c>
      <c r="GE748" t="s">
        <v>141</v>
      </c>
    </row>
    <row r="749" spans="1:187" x14ac:dyDescent="0.35">
      <c r="A749" t="s">
        <v>103</v>
      </c>
      <c r="B749" s="14" t="s">
        <v>158</v>
      </c>
      <c r="C749" s="15">
        <v>81224101</v>
      </c>
      <c r="D749" s="15">
        <v>61051101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>
        <v>0</v>
      </c>
      <c r="AD749" s="1">
        <v>0</v>
      </c>
      <c r="AE749" s="1">
        <v>0</v>
      </c>
      <c r="AF749" s="1">
        <v>123989.75999999999</v>
      </c>
      <c r="AG749" s="1">
        <v>47661.789999999994</v>
      </c>
      <c r="AH749" s="1">
        <v>95788.020000000019</v>
      </c>
      <c r="AI749" s="1">
        <v>-27448.390000000014</v>
      </c>
      <c r="AJ749" s="1">
        <v>39998.530000000028</v>
      </c>
      <c r="AK749" s="1">
        <v>9599.1199999999953</v>
      </c>
      <c r="AL749" s="1">
        <v>40750.089999999967</v>
      </c>
      <c r="AM749" s="1">
        <v>37165.540000000037</v>
      </c>
      <c r="AN749" s="1">
        <v>37165.539999999979</v>
      </c>
      <c r="AO749" s="1">
        <v>37165.54</v>
      </c>
      <c r="AP749" s="1">
        <v>37165.54</v>
      </c>
      <c r="AQ749" s="1">
        <v>37165.539999999994</v>
      </c>
      <c r="AR749" s="1">
        <v>37165.540000000008</v>
      </c>
      <c r="AS749" s="1">
        <v>37165.540000000008</v>
      </c>
      <c r="AT749" s="1">
        <v>37165.539999999979</v>
      </c>
      <c r="AU749" s="1">
        <v>37165.540000000008</v>
      </c>
      <c r="AV749" s="1">
        <v>24390.129999999976</v>
      </c>
      <c r="AW749" s="1">
        <v>36004.150000000023</v>
      </c>
      <c r="AX749" s="1">
        <v>43935.989999999991</v>
      </c>
      <c r="AY749" s="1">
        <v>39117.619999999995</v>
      </c>
      <c r="AZ749" s="1">
        <v>38928.960000000021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0</v>
      </c>
      <c r="EK749" s="1">
        <v>0</v>
      </c>
      <c r="EL749" s="1">
        <v>0</v>
      </c>
      <c r="EM749" s="1">
        <v>0</v>
      </c>
      <c r="EN749" s="1">
        <v>0</v>
      </c>
      <c r="EO749" s="1">
        <v>0</v>
      </c>
      <c r="EP749" s="1">
        <v>0</v>
      </c>
      <c r="EQ749" s="4">
        <v>0</v>
      </c>
      <c r="ER749" s="1">
        <v>0</v>
      </c>
      <c r="ES749" s="35"/>
      <c r="ET749" s="1">
        <v>0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f>SUMIF('[1]2026B and 2026F Details'!$AU:$AU,[1]GAE!$HZ749,'[1]2026B and 2026F Details'!DV:DV)</f>
        <v>0</v>
      </c>
      <c r="FS749" s="1">
        <f>SUMIF('[1]2026B and 2026F Details'!$AU:$AU,[1]GAE!$HZ749,'[1]2026B and 2026F Details'!DW:DW)</f>
        <v>0</v>
      </c>
      <c r="FT749" s="1">
        <f>SUMIF('[1]2026B and 2026F Details'!$AU:$AU,[1]GAE!$HZ749,'[1]2026B and 2026F Details'!DX:DX)</f>
        <v>0</v>
      </c>
      <c r="FU749" s="1">
        <f>SUMIF('[1]2026B and 2026F Details'!$AU:$AU,[1]GAE!$HZ749,'[1]2026B and 2026F Details'!DY:DY)</f>
        <v>0</v>
      </c>
      <c r="FV749" s="1">
        <f>SUMIF('[1]2026B and 2026F Details'!$AU:$AU,[1]GAE!$HZ749,'[1]2026B and 2026F Details'!DZ:DZ)</f>
        <v>0</v>
      </c>
      <c r="FW749" s="1">
        <f>SUMIF('[1]2026B and 2026F Details'!$AU:$AU,[1]GAE!$HZ749,'[1]2026B and 2026F Details'!EA:EA)</f>
        <v>0</v>
      </c>
      <c r="FX749" s="1">
        <f>SUMIF('[1]2026B and 2026F Details'!$AU:$AU,[1]GAE!$HZ749,'[1]2026B and 2026F Details'!EB:EB)</f>
        <v>0</v>
      </c>
      <c r="FY749" s="1">
        <f>SUMIF('[1]2026B and 2026F Details'!$AU:$AU,[1]GAE!$HZ749,'[1]2026B and 2026F Details'!EC:EC)</f>
        <v>0</v>
      </c>
      <c r="FZ749" s="1">
        <f>SUMIF('[1]2026B and 2026F Details'!$AU:$AU,[1]GAE!$HZ749,'[1]2026B and 2026F Details'!ED:ED)</f>
        <v>0</v>
      </c>
      <c r="GA749" s="1">
        <f>SUMIF('[1]2026B and 2026F Details'!$AU:$AU,[1]GAE!$HZ749,'[1]2026B and 2026F Details'!EE:EE)</f>
        <v>0</v>
      </c>
      <c r="GB749" s="1">
        <f>SUMIF('[1]2026B and 2026F Details'!$AU:$AU,[1]GAE!$HZ749,'[1]2026B and 2026F Details'!EF:EF)</f>
        <v>0</v>
      </c>
      <c r="GC749" s="1">
        <f>SUMIF('[1]2026B and 2026F Details'!$AU:$AU,[1]GAE!$HZ749,'[1]2026B and 2026F Details'!EG:EG)</f>
        <v>0</v>
      </c>
      <c r="GD749" t="s">
        <v>106</v>
      </c>
      <c r="GE749" t="s">
        <v>137</v>
      </c>
    </row>
    <row r="750" spans="1:187" x14ac:dyDescent="0.35">
      <c r="A750" t="s">
        <v>103</v>
      </c>
      <c r="B750" s="14" t="s">
        <v>158</v>
      </c>
      <c r="C750" s="6">
        <v>90123102</v>
      </c>
      <c r="D750" s="6">
        <v>61051199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>
        <v>0</v>
      </c>
      <c r="AD750" s="1">
        <v>0</v>
      </c>
      <c r="AE750" s="1">
        <v>40178.6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0</v>
      </c>
      <c r="EL750" s="1">
        <v>0</v>
      </c>
      <c r="EM750" s="1">
        <v>0</v>
      </c>
      <c r="EN750" s="1">
        <v>0</v>
      </c>
      <c r="EO750" s="1">
        <v>0</v>
      </c>
      <c r="EP750" s="1">
        <v>0</v>
      </c>
      <c r="EQ750" s="4">
        <v>0</v>
      </c>
      <c r="ER750" s="1">
        <v>0</v>
      </c>
      <c r="ES750" s="35"/>
      <c r="ET750" s="1">
        <v>0</v>
      </c>
      <c r="EU750" s="1">
        <v>0</v>
      </c>
      <c r="EV750" s="1">
        <v>0</v>
      </c>
      <c r="EW750" s="1">
        <v>0</v>
      </c>
      <c r="EX750" s="1">
        <v>0</v>
      </c>
      <c r="EY750" s="1">
        <v>0</v>
      </c>
      <c r="EZ750" s="1">
        <v>0</v>
      </c>
      <c r="FA750" s="1">
        <v>0</v>
      </c>
      <c r="FB750" s="1">
        <v>0</v>
      </c>
      <c r="FC750" s="1">
        <v>0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f>SUMIF('[1]2026B and 2026F Details'!$AU:$AU,[1]GAE!$HZ750,'[1]2026B and 2026F Details'!DV:DV)</f>
        <v>0</v>
      </c>
      <c r="FS750" s="1">
        <f>SUMIF('[1]2026B and 2026F Details'!$AU:$AU,[1]GAE!$HZ750,'[1]2026B and 2026F Details'!DW:DW)</f>
        <v>0</v>
      </c>
      <c r="FT750" s="1">
        <f>SUMIF('[1]2026B and 2026F Details'!$AU:$AU,[1]GAE!$HZ750,'[1]2026B and 2026F Details'!DX:DX)</f>
        <v>0</v>
      </c>
      <c r="FU750" s="1">
        <f>SUMIF('[1]2026B and 2026F Details'!$AU:$AU,[1]GAE!$HZ750,'[1]2026B and 2026F Details'!DY:DY)</f>
        <v>0</v>
      </c>
      <c r="FV750" s="1">
        <f>SUMIF('[1]2026B and 2026F Details'!$AU:$AU,[1]GAE!$HZ750,'[1]2026B and 2026F Details'!DZ:DZ)</f>
        <v>0</v>
      </c>
      <c r="FW750" s="1">
        <f>SUMIF('[1]2026B and 2026F Details'!$AU:$AU,[1]GAE!$HZ750,'[1]2026B and 2026F Details'!EA:EA)</f>
        <v>0</v>
      </c>
      <c r="FX750" s="1">
        <f>SUMIF('[1]2026B and 2026F Details'!$AU:$AU,[1]GAE!$HZ750,'[1]2026B and 2026F Details'!EB:EB)</f>
        <v>0</v>
      </c>
      <c r="FY750" s="1">
        <f>SUMIF('[1]2026B and 2026F Details'!$AU:$AU,[1]GAE!$HZ750,'[1]2026B and 2026F Details'!EC:EC)</f>
        <v>0</v>
      </c>
      <c r="FZ750" s="1">
        <f>SUMIF('[1]2026B and 2026F Details'!$AU:$AU,[1]GAE!$HZ750,'[1]2026B and 2026F Details'!ED:ED)</f>
        <v>0</v>
      </c>
      <c r="GA750" s="1">
        <f>SUMIF('[1]2026B and 2026F Details'!$AU:$AU,[1]GAE!$HZ750,'[1]2026B and 2026F Details'!EE:EE)</f>
        <v>0</v>
      </c>
      <c r="GB750" s="1">
        <f>SUMIF('[1]2026B and 2026F Details'!$AU:$AU,[1]GAE!$HZ750,'[1]2026B and 2026F Details'!EF:EF)</f>
        <v>0</v>
      </c>
      <c r="GC750" s="1">
        <f>SUMIF('[1]2026B and 2026F Details'!$AU:$AU,[1]GAE!$HZ750,'[1]2026B and 2026F Details'!EG:EG)</f>
        <v>0</v>
      </c>
      <c r="GD750" t="s">
        <v>106</v>
      </c>
      <c r="GE750" t="s">
        <v>107</v>
      </c>
    </row>
    <row r="751" spans="1:187" x14ac:dyDescent="0.35">
      <c r="A751" t="s">
        <v>103</v>
      </c>
      <c r="B751" s="14" t="s">
        <v>158</v>
      </c>
      <c r="C751" s="15">
        <v>81224101</v>
      </c>
      <c r="D751" s="15">
        <v>61051199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>
        <v>0</v>
      </c>
      <c r="AD751" s="1">
        <v>0</v>
      </c>
      <c r="AE751" s="1">
        <v>0</v>
      </c>
      <c r="AF751" s="1">
        <v>0</v>
      </c>
      <c r="AG751" s="1">
        <v>25726</v>
      </c>
      <c r="AH751" s="1">
        <v>0</v>
      </c>
      <c r="AI751" s="1">
        <v>0</v>
      </c>
      <c r="AJ751" s="1">
        <v>-1060.9199999999983</v>
      </c>
      <c r="AK751" s="1">
        <v>0</v>
      </c>
      <c r="AL751" s="1">
        <v>0</v>
      </c>
      <c r="AM751" s="1">
        <v>-2810.3100000000013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0</v>
      </c>
      <c r="EC751" s="1">
        <v>0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0</v>
      </c>
      <c r="EM751" s="1">
        <v>0</v>
      </c>
      <c r="EN751" s="1">
        <v>0</v>
      </c>
      <c r="EO751" s="1">
        <v>0</v>
      </c>
      <c r="EP751" s="1">
        <v>0</v>
      </c>
      <c r="EQ751" s="4">
        <v>0</v>
      </c>
      <c r="ER751" s="1">
        <v>0</v>
      </c>
      <c r="ES751" s="35"/>
      <c r="ET751" s="1">
        <v>0</v>
      </c>
      <c r="EU751" s="1">
        <v>0</v>
      </c>
      <c r="EV751" s="1">
        <v>0</v>
      </c>
      <c r="EW751" s="1">
        <v>0</v>
      </c>
      <c r="EX751" s="1">
        <v>0</v>
      </c>
      <c r="EY751" s="1">
        <v>0</v>
      </c>
      <c r="EZ751" s="1">
        <v>0</v>
      </c>
      <c r="FA751" s="1">
        <v>0</v>
      </c>
      <c r="FB751" s="1">
        <v>0</v>
      </c>
      <c r="FC751" s="1">
        <v>0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f>SUMIF('[1]2026B and 2026F Details'!$AU:$AU,[1]GAE!$HZ751,'[1]2026B and 2026F Details'!DV:DV)</f>
        <v>0</v>
      </c>
      <c r="FS751" s="1">
        <f>SUMIF('[1]2026B and 2026F Details'!$AU:$AU,[1]GAE!$HZ751,'[1]2026B and 2026F Details'!DW:DW)</f>
        <v>0</v>
      </c>
      <c r="FT751" s="1">
        <f>SUMIF('[1]2026B and 2026F Details'!$AU:$AU,[1]GAE!$HZ751,'[1]2026B and 2026F Details'!DX:DX)</f>
        <v>0</v>
      </c>
      <c r="FU751" s="1">
        <f>SUMIF('[1]2026B and 2026F Details'!$AU:$AU,[1]GAE!$HZ751,'[1]2026B and 2026F Details'!DY:DY)</f>
        <v>0</v>
      </c>
      <c r="FV751" s="1">
        <f>SUMIF('[1]2026B and 2026F Details'!$AU:$AU,[1]GAE!$HZ751,'[1]2026B and 2026F Details'!DZ:DZ)</f>
        <v>0</v>
      </c>
      <c r="FW751" s="1">
        <f>SUMIF('[1]2026B and 2026F Details'!$AU:$AU,[1]GAE!$HZ751,'[1]2026B and 2026F Details'!EA:EA)</f>
        <v>0</v>
      </c>
      <c r="FX751" s="1">
        <f>SUMIF('[1]2026B and 2026F Details'!$AU:$AU,[1]GAE!$HZ751,'[1]2026B and 2026F Details'!EB:EB)</f>
        <v>0</v>
      </c>
      <c r="FY751" s="1">
        <f>SUMIF('[1]2026B and 2026F Details'!$AU:$AU,[1]GAE!$HZ751,'[1]2026B and 2026F Details'!EC:EC)</f>
        <v>0</v>
      </c>
      <c r="FZ751" s="1">
        <f>SUMIF('[1]2026B and 2026F Details'!$AU:$AU,[1]GAE!$HZ751,'[1]2026B and 2026F Details'!ED:ED)</f>
        <v>0</v>
      </c>
      <c r="GA751" s="1">
        <f>SUMIF('[1]2026B and 2026F Details'!$AU:$AU,[1]GAE!$HZ751,'[1]2026B and 2026F Details'!EE:EE)</f>
        <v>0</v>
      </c>
      <c r="GB751" s="1">
        <f>SUMIF('[1]2026B and 2026F Details'!$AU:$AU,[1]GAE!$HZ751,'[1]2026B and 2026F Details'!EF:EF)</f>
        <v>0</v>
      </c>
      <c r="GC751" s="1">
        <f>SUMIF('[1]2026B and 2026F Details'!$AU:$AU,[1]GAE!$HZ751,'[1]2026B and 2026F Details'!EG:EG)</f>
        <v>0</v>
      </c>
      <c r="GD751" t="s">
        <v>106</v>
      </c>
      <c r="GE751" t="s">
        <v>107</v>
      </c>
    </row>
    <row r="752" spans="1:187" x14ac:dyDescent="0.35">
      <c r="A752" t="s">
        <v>103</v>
      </c>
      <c r="B752" s="14" t="s">
        <v>158</v>
      </c>
      <c r="C752" s="6">
        <v>80123102</v>
      </c>
      <c r="D752" s="6">
        <v>61061101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9508.93</v>
      </c>
      <c r="AK752" s="1">
        <v>-9508.93</v>
      </c>
      <c r="AL752" s="1">
        <v>9508.93</v>
      </c>
      <c r="AM752" s="1">
        <v>0</v>
      </c>
      <c r="AN752" s="1">
        <v>23080.36</v>
      </c>
      <c r="AO752" s="1">
        <v>0</v>
      </c>
      <c r="AP752" s="1">
        <v>0</v>
      </c>
      <c r="AQ752" s="1">
        <v>0</v>
      </c>
      <c r="AR752" s="1">
        <v>21562.5</v>
      </c>
      <c r="AS752" s="1">
        <v>2991.0699999999997</v>
      </c>
      <c r="AT752" s="1">
        <v>6104.91</v>
      </c>
      <c r="AU752" s="1">
        <v>1495.5400000000009</v>
      </c>
      <c r="AV752" s="1">
        <v>0</v>
      </c>
      <c r="AW752" s="1">
        <v>0</v>
      </c>
      <c r="AX752" s="1">
        <v>2243.2999999999993</v>
      </c>
      <c r="AY752" s="1">
        <v>14154.29</v>
      </c>
      <c r="AZ752" s="1">
        <v>9475.4499999999971</v>
      </c>
      <c r="BA752" s="1">
        <v>1675</v>
      </c>
      <c r="BB752" s="1">
        <v>0</v>
      </c>
      <c r="BC752" s="1">
        <v>0</v>
      </c>
      <c r="BD752" s="1">
        <v>208950.9</v>
      </c>
      <c r="BE752" s="1">
        <v>313126.77</v>
      </c>
      <c r="BF752" s="1">
        <v>-195006.24000000005</v>
      </c>
      <c r="BG752" s="1">
        <v>1393.75</v>
      </c>
      <c r="BH752" s="1">
        <v>0</v>
      </c>
      <c r="BI752" s="1">
        <v>0</v>
      </c>
      <c r="BJ752" s="1">
        <v>55825.880000000005</v>
      </c>
      <c r="BK752" s="1">
        <v>-16930.799999999988</v>
      </c>
      <c r="BL752" s="1">
        <v>95297.62</v>
      </c>
      <c r="BM752" s="1">
        <v>40171.130000000005</v>
      </c>
      <c r="BN752" s="1">
        <v>747.77</v>
      </c>
      <c r="BO752" s="1">
        <v>1176.77</v>
      </c>
      <c r="BP752" s="1">
        <v>747.76000000000022</v>
      </c>
      <c r="BQ752" s="1">
        <v>57639.27</v>
      </c>
      <c r="BR752" s="1">
        <v>107801.34</v>
      </c>
      <c r="BS752" s="1">
        <v>-85829.31</v>
      </c>
      <c r="BT752" s="1">
        <v>-8225.4400000000023</v>
      </c>
      <c r="BU752" s="1">
        <v>18203.119999999995</v>
      </c>
      <c r="BV752" s="1">
        <v>4319.1999999999971</v>
      </c>
      <c r="BW752" s="1">
        <v>75035.539999999994</v>
      </c>
      <c r="BX752" s="1">
        <v>-3738.8399999999965</v>
      </c>
      <c r="BY752" s="1">
        <v>36462.06</v>
      </c>
      <c r="BZ752" s="1">
        <v>0</v>
      </c>
      <c r="CA752" s="1">
        <v>0</v>
      </c>
      <c r="CB752" s="1">
        <v>9357.15</v>
      </c>
      <c r="CC752" s="1">
        <v>17575.89</v>
      </c>
      <c r="CD752" s="1">
        <v>98214.28</v>
      </c>
      <c r="CE752" s="1">
        <v>7477.679999999993</v>
      </c>
      <c r="CF752" s="1">
        <v>-11964.279999999999</v>
      </c>
      <c r="CG752" s="1">
        <v>747.77000000000407</v>
      </c>
      <c r="CH752" s="1">
        <v>747.76999999998952</v>
      </c>
      <c r="CI752" s="1">
        <v>107801.34000000001</v>
      </c>
      <c r="CJ752" s="1">
        <v>747.76999999998952</v>
      </c>
      <c r="CK752" s="1">
        <v>-109129.45999999999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X752" s="1">
        <v>1675</v>
      </c>
      <c r="CY752" s="1">
        <v>1675</v>
      </c>
      <c r="CZ752" s="1">
        <v>251675</v>
      </c>
      <c r="DA752" s="1">
        <v>1675</v>
      </c>
      <c r="DB752" s="1">
        <v>1675</v>
      </c>
      <c r="DC752" s="1">
        <v>238329</v>
      </c>
      <c r="DD752" s="1">
        <v>1675</v>
      </c>
      <c r="DE752" s="1">
        <v>1675</v>
      </c>
      <c r="DF752" s="1">
        <v>151675</v>
      </c>
      <c r="DG752" s="1">
        <v>1675</v>
      </c>
      <c r="DH752" s="1">
        <v>1675</v>
      </c>
      <c r="DI752" s="1">
        <v>151675</v>
      </c>
      <c r="DJ752" s="1">
        <v>0</v>
      </c>
      <c r="DK752" s="1">
        <v>0</v>
      </c>
      <c r="DL752" s="1">
        <v>208950.9</v>
      </c>
      <c r="DM752" s="1">
        <v>313126.77</v>
      </c>
      <c r="DN752" s="1">
        <v>-195006.24000000005</v>
      </c>
      <c r="DO752" s="1">
        <v>1393.75</v>
      </c>
      <c r="DP752" s="1">
        <v>0</v>
      </c>
      <c r="DQ752" s="1">
        <v>0</v>
      </c>
      <c r="DR752" s="1">
        <v>55825.880000000005</v>
      </c>
      <c r="DS752" s="1">
        <v>-16930.799999999988</v>
      </c>
      <c r="DT752" s="1">
        <v>95297.62</v>
      </c>
      <c r="DU752" s="1">
        <v>40171.130000000005</v>
      </c>
      <c r="DV752" s="1">
        <v>747.77</v>
      </c>
      <c r="DW752" s="1">
        <v>1176.77</v>
      </c>
      <c r="DX752" s="1">
        <v>747.76000000000022</v>
      </c>
      <c r="DY752" s="1">
        <v>57639.27</v>
      </c>
      <c r="DZ752" s="1">
        <v>107801.34</v>
      </c>
      <c r="EA752" s="1">
        <v>-85829.31</v>
      </c>
      <c r="EB752" s="1">
        <v>-8225.4400000000023</v>
      </c>
      <c r="EC752" s="1">
        <v>18203.119999999995</v>
      </c>
      <c r="ED752" s="1">
        <v>4319.1999999999971</v>
      </c>
      <c r="EE752" s="1">
        <v>75035.539999999994</v>
      </c>
      <c r="EF752" s="1">
        <v>-3738.8399999999965</v>
      </c>
      <c r="EG752" s="1">
        <v>36462.06</v>
      </c>
      <c r="EH752" s="1">
        <v>747.77</v>
      </c>
      <c r="EI752" s="1">
        <v>1176.77</v>
      </c>
      <c r="EJ752" s="1">
        <v>747.76000000000022</v>
      </c>
      <c r="EK752" s="1">
        <v>57639.27</v>
      </c>
      <c r="EL752" s="1">
        <v>107801.34</v>
      </c>
      <c r="EM752" s="1">
        <v>-85829.31</v>
      </c>
      <c r="EN752" s="1">
        <v>-8225.4400000000023</v>
      </c>
      <c r="EO752" s="1">
        <v>18203.119999999995</v>
      </c>
      <c r="EP752" s="1">
        <v>12801.339999999997</v>
      </c>
      <c r="EQ752" s="4">
        <v>66553.399999999994</v>
      </c>
      <c r="ER752" s="1">
        <v>-3738.8399999999965</v>
      </c>
      <c r="ES752" s="35">
        <v>-3738.8399999999965</v>
      </c>
      <c r="ET752" s="1">
        <v>1675</v>
      </c>
      <c r="EU752" s="1">
        <v>1675</v>
      </c>
      <c r="EV752" s="1">
        <v>251675</v>
      </c>
      <c r="EW752" s="1">
        <v>1675</v>
      </c>
      <c r="EX752" s="1">
        <v>1675</v>
      </c>
      <c r="EY752" s="1">
        <v>38329</v>
      </c>
      <c r="EZ752" s="1">
        <v>1675</v>
      </c>
      <c r="FA752" s="1">
        <v>1675</v>
      </c>
      <c r="FB752" s="1">
        <v>151675</v>
      </c>
      <c r="FC752" s="1">
        <v>1675</v>
      </c>
      <c r="FD752" s="1">
        <v>1675</v>
      </c>
      <c r="FE752" s="1">
        <v>151675</v>
      </c>
      <c r="FF752" s="1">
        <v>1675</v>
      </c>
      <c r="FG752" s="1">
        <v>1675</v>
      </c>
      <c r="FH752" s="1">
        <v>279925</v>
      </c>
      <c r="FI752" s="1">
        <v>1675</v>
      </c>
      <c r="FJ752" s="1">
        <v>1675</v>
      </c>
      <c r="FK752" s="1">
        <v>266579</v>
      </c>
      <c r="FL752" s="1">
        <v>1675</v>
      </c>
      <c r="FM752" s="1">
        <v>1675</v>
      </c>
      <c r="FN752" s="1">
        <v>329925</v>
      </c>
      <c r="FO752" s="1">
        <v>1675</v>
      </c>
      <c r="FP752" s="1">
        <v>1675</v>
      </c>
      <c r="FQ752" s="1">
        <v>179925</v>
      </c>
      <c r="FR752" s="1">
        <f>SUMIF('[1]2026B and 2026F Details'!$AU:$AU,[1]GAE!$HZ752,'[1]2026B and 2026F Details'!DV:DV)</f>
        <v>0</v>
      </c>
      <c r="FS752" s="1">
        <f>SUMIF('[1]2026B and 2026F Details'!$AU:$AU,[1]GAE!$HZ752,'[1]2026B and 2026F Details'!DW:DW)</f>
        <v>0</v>
      </c>
      <c r="FT752" s="1">
        <f>SUMIF('[1]2026B and 2026F Details'!$AU:$AU,[1]GAE!$HZ752,'[1]2026B and 2026F Details'!DX:DX)</f>
        <v>0</v>
      </c>
      <c r="FU752" s="1">
        <f>SUMIF('[1]2026B and 2026F Details'!$AU:$AU,[1]GAE!$HZ752,'[1]2026B and 2026F Details'!DY:DY)</f>
        <v>0</v>
      </c>
      <c r="FV752" s="1">
        <f>SUMIF('[1]2026B and 2026F Details'!$AU:$AU,[1]GAE!$HZ752,'[1]2026B and 2026F Details'!DZ:DZ)</f>
        <v>0</v>
      </c>
      <c r="FW752" s="1">
        <f>SUMIF('[1]2026B and 2026F Details'!$AU:$AU,[1]GAE!$HZ752,'[1]2026B and 2026F Details'!EA:EA)</f>
        <v>0</v>
      </c>
      <c r="FX752" s="1">
        <f>SUMIF('[1]2026B and 2026F Details'!$AU:$AU,[1]GAE!$HZ752,'[1]2026B and 2026F Details'!EB:EB)</f>
        <v>0</v>
      </c>
      <c r="FY752" s="1">
        <f>SUMIF('[1]2026B and 2026F Details'!$AU:$AU,[1]GAE!$HZ752,'[1]2026B and 2026F Details'!EC:EC)</f>
        <v>0</v>
      </c>
      <c r="FZ752" s="1">
        <f>SUMIF('[1]2026B and 2026F Details'!$AU:$AU,[1]GAE!$HZ752,'[1]2026B and 2026F Details'!ED:ED)</f>
        <v>0</v>
      </c>
      <c r="GA752" s="1">
        <f>SUMIF('[1]2026B and 2026F Details'!$AU:$AU,[1]GAE!$HZ752,'[1]2026B and 2026F Details'!EE:EE)</f>
        <v>0</v>
      </c>
      <c r="GB752" s="1">
        <f>SUMIF('[1]2026B and 2026F Details'!$AU:$AU,[1]GAE!$HZ752,'[1]2026B and 2026F Details'!EF:EF)</f>
        <v>0</v>
      </c>
      <c r="GC752" s="1">
        <f>SUMIF('[1]2026B and 2026F Details'!$AU:$AU,[1]GAE!$HZ752,'[1]2026B and 2026F Details'!EG:EG)</f>
        <v>0</v>
      </c>
      <c r="GD752" t="s">
        <v>109</v>
      </c>
      <c r="GE752" t="s">
        <v>141</v>
      </c>
    </row>
    <row r="753" spans="1:187" x14ac:dyDescent="0.35">
      <c r="A753" t="s">
        <v>103</v>
      </c>
      <c r="B753" s="14" t="s">
        <v>158</v>
      </c>
      <c r="C753" s="15">
        <v>81224101</v>
      </c>
      <c r="D753" s="15">
        <v>61061101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25000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0</v>
      </c>
      <c r="EM753" s="1">
        <v>0</v>
      </c>
      <c r="EN753" s="1">
        <v>0</v>
      </c>
      <c r="EO753" s="1">
        <v>0</v>
      </c>
      <c r="EP753" s="1">
        <v>0</v>
      </c>
      <c r="EQ753" s="4">
        <v>0</v>
      </c>
      <c r="ER753" s="1">
        <v>0</v>
      </c>
      <c r="ES753" s="35"/>
      <c r="ET753" s="1">
        <v>0</v>
      </c>
      <c r="EU753" s="1">
        <v>0</v>
      </c>
      <c r="EV753" s="1">
        <v>0</v>
      </c>
      <c r="EW753" s="1">
        <v>0</v>
      </c>
      <c r="EX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0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f>SUMIF('[1]2026B and 2026F Details'!$AU:$AU,[1]GAE!$HZ753,'[1]2026B and 2026F Details'!DV:DV)</f>
        <v>0</v>
      </c>
      <c r="FS753" s="1">
        <f>SUMIF('[1]2026B and 2026F Details'!$AU:$AU,[1]GAE!$HZ753,'[1]2026B and 2026F Details'!DW:DW)</f>
        <v>0</v>
      </c>
      <c r="FT753" s="1">
        <f>SUMIF('[1]2026B and 2026F Details'!$AU:$AU,[1]GAE!$HZ753,'[1]2026B and 2026F Details'!DX:DX)</f>
        <v>0</v>
      </c>
      <c r="FU753" s="1">
        <f>SUMIF('[1]2026B and 2026F Details'!$AU:$AU,[1]GAE!$HZ753,'[1]2026B and 2026F Details'!DY:DY)</f>
        <v>0</v>
      </c>
      <c r="FV753" s="1">
        <f>SUMIF('[1]2026B and 2026F Details'!$AU:$AU,[1]GAE!$HZ753,'[1]2026B and 2026F Details'!DZ:DZ)</f>
        <v>0</v>
      </c>
      <c r="FW753" s="1">
        <f>SUMIF('[1]2026B and 2026F Details'!$AU:$AU,[1]GAE!$HZ753,'[1]2026B and 2026F Details'!EA:EA)</f>
        <v>0</v>
      </c>
      <c r="FX753" s="1">
        <f>SUMIF('[1]2026B and 2026F Details'!$AU:$AU,[1]GAE!$HZ753,'[1]2026B and 2026F Details'!EB:EB)</f>
        <v>0</v>
      </c>
      <c r="FY753" s="1">
        <f>SUMIF('[1]2026B and 2026F Details'!$AU:$AU,[1]GAE!$HZ753,'[1]2026B and 2026F Details'!EC:EC)</f>
        <v>0</v>
      </c>
      <c r="FZ753" s="1">
        <f>SUMIF('[1]2026B and 2026F Details'!$AU:$AU,[1]GAE!$HZ753,'[1]2026B and 2026F Details'!ED:ED)</f>
        <v>0</v>
      </c>
      <c r="GA753" s="1">
        <f>SUMIF('[1]2026B and 2026F Details'!$AU:$AU,[1]GAE!$HZ753,'[1]2026B and 2026F Details'!EE:EE)</f>
        <v>0</v>
      </c>
      <c r="GB753" s="1">
        <f>SUMIF('[1]2026B and 2026F Details'!$AU:$AU,[1]GAE!$HZ753,'[1]2026B and 2026F Details'!EF:EF)</f>
        <v>0</v>
      </c>
      <c r="GC753" s="1">
        <f>SUMIF('[1]2026B and 2026F Details'!$AU:$AU,[1]GAE!$HZ753,'[1]2026B and 2026F Details'!EG:EG)</f>
        <v>0</v>
      </c>
      <c r="GD753" t="s">
        <v>109</v>
      </c>
      <c r="GE753" t="s">
        <v>141</v>
      </c>
    </row>
    <row r="754" spans="1:187" x14ac:dyDescent="0.35">
      <c r="A754" t="s">
        <v>103</v>
      </c>
      <c r="B754" s="14" t="s">
        <v>158</v>
      </c>
      <c r="C754" s="6">
        <v>80313106</v>
      </c>
      <c r="D754" s="6">
        <v>61061102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57142.86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0</v>
      </c>
      <c r="EN754" s="1">
        <v>0</v>
      </c>
      <c r="EO754" s="1">
        <v>0</v>
      </c>
      <c r="EP754" s="1">
        <v>0</v>
      </c>
      <c r="EQ754" s="4">
        <v>0</v>
      </c>
      <c r="ER754" s="1">
        <v>0</v>
      </c>
      <c r="ES754" s="35"/>
      <c r="ET754" s="1">
        <v>0</v>
      </c>
      <c r="EU754" s="1">
        <v>0</v>
      </c>
      <c r="EV754" s="1">
        <v>0</v>
      </c>
      <c r="EW754" s="1">
        <v>0</v>
      </c>
      <c r="EX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0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f>SUMIF('[1]2026B and 2026F Details'!$AU:$AU,[1]GAE!$HZ754,'[1]2026B and 2026F Details'!DV:DV)</f>
        <v>0</v>
      </c>
      <c r="FS754" s="1">
        <f>SUMIF('[1]2026B and 2026F Details'!$AU:$AU,[1]GAE!$HZ754,'[1]2026B and 2026F Details'!DW:DW)</f>
        <v>0</v>
      </c>
      <c r="FT754" s="1">
        <f>SUMIF('[1]2026B and 2026F Details'!$AU:$AU,[1]GAE!$HZ754,'[1]2026B and 2026F Details'!DX:DX)</f>
        <v>0</v>
      </c>
      <c r="FU754" s="1">
        <f>SUMIF('[1]2026B and 2026F Details'!$AU:$AU,[1]GAE!$HZ754,'[1]2026B and 2026F Details'!DY:DY)</f>
        <v>0</v>
      </c>
      <c r="FV754" s="1">
        <f>SUMIF('[1]2026B and 2026F Details'!$AU:$AU,[1]GAE!$HZ754,'[1]2026B and 2026F Details'!DZ:DZ)</f>
        <v>0</v>
      </c>
      <c r="FW754" s="1">
        <f>SUMIF('[1]2026B and 2026F Details'!$AU:$AU,[1]GAE!$HZ754,'[1]2026B and 2026F Details'!EA:EA)</f>
        <v>0</v>
      </c>
      <c r="FX754" s="1">
        <f>SUMIF('[1]2026B and 2026F Details'!$AU:$AU,[1]GAE!$HZ754,'[1]2026B and 2026F Details'!EB:EB)</f>
        <v>0</v>
      </c>
      <c r="FY754" s="1">
        <f>SUMIF('[1]2026B and 2026F Details'!$AU:$AU,[1]GAE!$HZ754,'[1]2026B and 2026F Details'!EC:EC)</f>
        <v>0</v>
      </c>
      <c r="FZ754" s="1">
        <f>SUMIF('[1]2026B and 2026F Details'!$AU:$AU,[1]GAE!$HZ754,'[1]2026B and 2026F Details'!ED:ED)</f>
        <v>0</v>
      </c>
      <c r="GA754" s="1">
        <f>SUMIF('[1]2026B and 2026F Details'!$AU:$AU,[1]GAE!$HZ754,'[1]2026B and 2026F Details'!EE:EE)</f>
        <v>0</v>
      </c>
      <c r="GB754" s="1">
        <f>SUMIF('[1]2026B and 2026F Details'!$AU:$AU,[1]GAE!$HZ754,'[1]2026B and 2026F Details'!EF:EF)</f>
        <v>0</v>
      </c>
      <c r="GC754" s="1">
        <f>SUMIF('[1]2026B and 2026F Details'!$AU:$AU,[1]GAE!$HZ754,'[1]2026B and 2026F Details'!EG:EG)</f>
        <v>0</v>
      </c>
      <c r="GD754" t="s">
        <v>109</v>
      </c>
      <c r="GE754" t="s">
        <v>141</v>
      </c>
    </row>
    <row r="755" spans="1:187" x14ac:dyDescent="0.35">
      <c r="A755" t="s">
        <v>103</v>
      </c>
      <c r="B755" s="14" t="s">
        <v>158</v>
      </c>
      <c r="C755" s="15">
        <v>81222101</v>
      </c>
      <c r="D755" s="15">
        <v>61061102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>
        <v>0</v>
      </c>
      <c r="AD755" s="1">
        <v>0</v>
      </c>
      <c r="AE755" s="1">
        <v>5000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43987.5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0</v>
      </c>
      <c r="EL755" s="1">
        <v>0</v>
      </c>
      <c r="EM755" s="1">
        <v>0</v>
      </c>
      <c r="EN755" s="1">
        <v>0</v>
      </c>
      <c r="EO755" s="1">
        <v>0</v>
      </c>
      <c r="EP755" s="1">
        <v>0</v>
      </c>
      <c r="EQ755" s="4">
        <v>0</v>
      </c>
      <c r="ER755" s="1">
        <v>0</v>
      </c>
      <c r="ES755" s="35"/>
      <c r="ET755" s="1">
        <v>0</v>
      </c>
      <c r="EU755" s="1">
        <v>0</v>
      </c>
      <c r="EV755" s="1">
        <v>0</v>
      </c>
      <c r="EW755" s="1">
        <v>0</v>
      </c>
      <c r="EX755" s="1">
        <v>0</v>
      </c>
      <c r="EY755" s="1">
        <v>0</v>
      </c>
      <c r="EZ755" s="1">
        <v>0</v>
      </c>
      <c r="FA755" s="1">
        <v>0</v>
      </c>
      <c r="FB755" s="1">
        <v>0</v>
      </c>
      <c r="FC755" s="1">
        <v>0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f>SUMIF('[1]2026B and 2026F Details'!$AU:$AU,[1]GAE!$HZ755,'[1]2026B and 2026F Details'!DV:DV)</f>
        <v>0</v>
      </c>
      <c r="FS755" s="1">
        <f>SUMIF('[1]2026B and 2026F Details'!$AU:$AU,[1]GAE!$HZ755,'[1]2026B and 2026F Details'!DW:DW)</f>
        <v>0</v>
      </c>
      <c r="FT755" s="1">
        <f>SUMIF('[1]2026B and 2026F Details'!$AU:$AU,[1]GAE!$HZ755,'[1]2026B and 2026F Details'!DX:DX)</f>
        <v>0</v>
      </c>
      <c r="FU755" s="1">
        <f>SUMIF('[1]2026B and 2026F Details'!$AU:$AU,[1]GAE!$HZ755,'[1]2026B and 2026F Details'!DY:DY)</f>
        <v>0</v>
      </c>
      <c r="FV755" s="1">
        <f>SUMIF('[1]2026B and 2026F Details'!$AU:$AU,[1]GAE!$HZ755,'[1]2026B and 2026F Details'!DZ:DZ)</f>
        <v>0</v>
      </c>
      <c r="FW755" s="1">
        <f>SUMIF('[1]2026B and 2026F Details'!$AU:$AU,[1]GAE!$HZ755,'[1]2026B and 2026F Details'!EA:EA)</f>
        <v>0</v>
      </c>
      <c r="FX755" s="1">
        <f>SUMIF('[1]2026B and 2026F Details'!$AU:$AU,[1]GAE!$HZ755,'[1]2026B and 2026F Details'!EB:EB)</f>
        <v>0</v>
      </c>
      <c r="FY755" s="1">
        <f>SUMIF('[1]2026B and 2026F Details'!$AU:$AU,[1]GAE!$HZ755,'[1]2026B and 2026F Details'!EC:EC)</f>
        <v>0</v>
      </c>
      <c r="FZ755" s="1">
        <f>SUMIF('[1]2026B and 2026F Details'!$AU:$AU,[1]GAE!$HZ755,'[1]2026B and 2026F Details'!ED:ED)</f>
        <v>0</v>
      </c>
      <c r="GA755" s="1">
        <f>SUMIF('[1]2026B and 2026F Details'!$AU:$AU,[1]GAE!$HZ755,'[1]2026B and 2026F Details'!EE:EE)</f>
        <v>0</v>
      </c>
      <c r="GB755" s="1">
        <f>SUMIF('[1]2026B and 2026F Details'!$AU:$AU,[1]GAE!$HZ755,'[1]2026B and 2026F Details'!EF:EF)</f>
        <v>0</v>
      </c>
      <c r="GC755" s="1">
        <f>SUMIF('[1]2026B and 2026F Details'!$AU:$AU,[1]GAE!$HZ755,'[1]2026B and 2026F Details'!EG:EG)</f>
        <v>0</v>
      </c>
      <c r="GD755" t="s">
        <v>109</v>
      </c>
      <c r="GE755" t="s">
        <v>141</v>
      </c>
    </row>
    <row r="756" spans="1:187" x14ac:dyDescent="0.35">
      <c r="A756" t="s">
        <v>103</v>
      </c>
      <c r="B756" s="14" t="s">
        <v>158</v>
      </c>
      <c r="C756" s="6">
        <v>80317101</v>
      </c>
      <c r="D756" s="6">
        <v>61061105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8964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0</v>
      </c>
      <c r="EL756" s="1">
        <v>0</v>
      </c>
      <c r="EM756" s="1">
        <v>0</v>
      </c>
      <c r="EN756" s="1">
        <v>0</v>
      </c>
      <c r="EO756" s="1">
        <v>0</v>
      </c>
      <c r="EP756" s="1">
        <v>0</v>
      </c>
      <c r="EQ756" s="4">
        <v>0</v>
      </c>
      <c r="ER756" s="1">
        <v>0</v>
      </c>
      <c r="ES756" s="35"/>
      <c r="ET756" s="1">
        <v>0</v>
      </c>
      <c r="EU756" s="1">
        <v>0</v>
      </c>
      <c r="EV756" s="1">
        <v>0</v>
      </c>
      <c r="EW756" s="1">
        <v>0</v>
      </c>
      <c r="EX756" s="1">
        <v>0</v>
      </c>
      <c r="EY756" s="1">
        <v>0</v>
      </c>
      <c r="EZ756" s="1">
        <v>0</v>
      </c>
      <c r="FA756" s="1">
        <v>0</v>
      </c>
      <c r="FB756" s="1">
        <v>0</v>
      </c>
      <c r="FC756" s="1">
        <v>0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f>SUMIF('[1]2026B and 2026F Details'!$AU:$AU,[1]GAE!$HZ756,'[1]2026B and 2026F Details'!DV:DV)</f>
        <v>0</v>
      </c>
      <c r="FS756" s="1">
        <f>SUMIF('[1]2026B and 2026F Details'!$AU:$AU,[1]GAE!$HZ756,'[1]2026B and 2026F Details'!DW:DW)</f>
        <v>0</v>
      </c>
      <c r="FT756" s="1">
        <f>SUMIF('[1]2026B and 2026F Details'!$AU:$AU,[1]GAE!$HZ756,'[1]2026B and 2026F Details'!DX:DX)</f>
        <v>0</v>
      </c>
      <c r="FU756" s="1">
        <f>SUMIF('[1]2026B and 2026F Details'!$AU:$AU,[1]GAE!$HZ756,'[1]2026B and 2026F Details'!DY:DY)</f>
        <v>0</v>
      </c>
      <c r="FV756" s="1">
        <f>SUMIF('[1]2026B and 2026F Details'!$AU:$AU,[1]GAE!$HZ756,'[1]2026B and 2026F Details'!DZ:DZ)</f>
        <v>0</v>
      </c>
      <c r="FW756" s="1">
        <f>SUMIF('[1]2026B and 2026F Details'!$AU:$AU,[1]GAE!$HZ756,'[1]2026B and 2026F Details'!EA:EA)</f>
        <v>0</v>
      </c>
      <c r="FX756" s="1">
        <f>SUMIF('[1]2026B and 2026F Details'!$AU:$AU,[1]GAE!$HZ756,'[1]2026B and 2026F Details'!EB:EB)</f>
        <v>0</v>
      </c>
      <c r="FY756" s="1">
        <f>SUMIF('[1]2026B and 2026F Details'!$AU:$AU,[1]GAE!$HZ756,'[1]2026B and 2026F Details'!EC:EC)</f>
        <v>0</v>
      </c>
      <c r="FZ756" s="1">
        <f>SUMIF('[1]2026B and 2026F Details'!$AU:$AU,[1]GAE!$HZ756,'[1]2026B and 2026F Details'!ED:ED)</f>
        <v>0</v>
      </c>
      <c r="GA756" s="1">
        <f>SUMIF('[1]2026B and 2026F Details'!$AU:$AU,[1]GAE!$HZ756,'[1]2026B and 2026F Details'!EE:EE)</f>
        <v>0</v>
      </c>
      <c r="GB756" s="1">
        <f>SUMIF('[1]2026B and 2026F Details'!$AU:$AU,[1]GAE!$HZ756,'[1]2026B and 2026F Details'!EF:EF)</f>
        <v>0</v>
      </c>
      <c r="GC756" s="1">
        <f>SUMIF('[1]2026B and 2026F Details'!$AU:$AU,[1]GAE!$HZ756,'[1]2026B and 2026F Details'!EG:EG)</f>
        <v>0</v>
      </c>
      <c r="GD756" t="s">
        <v>150</v>
      </c>
    </row>
    <row r="757" spans="1:187" x14ac:dyDescent="0.35">
      <c r="A757" t="s">
        <v>103</v>
      </c>
      <c r="B757" s="14" t="s">
        <v>158</v>
      </c>
      <c r="C757" s="14">
        <v>80316101</v>
      </c>
      <c r="D757" s="14">
        <v>61061106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>
        <v>0</v>
      </c>
      <c r="AD757" s="1">
        <v>0</v>
      </c>
      <c r="AE757" s="1">
        <v>0</v>
      </c>
      <c r="AF757" s="1">
        <v>9642.86</v>
      </c>
      <c r="AG757" s="1">
        <v>0</v>
      </c>
      <c r="AH757" s="1">
        <v>0</v>
      </c>
      <c r="AI757" s="1">
        <v>-9642.86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0</v>
      </c>
      <c r="EN757" s="1">
        <v>0</v>
      </c>
      <c r="EO757" s="1">
        <v>0</v>
      </c>
      <c r="EP757" s="1">
        <v>0</v>
      </c>
      <c r="EQ757" s="4">
        <v>0</v>
      </c>
      <c r="ER757" s="1">
        <v>0</v>
      </c>
      <c r="ES757" s="35"/>
      <c r="ET757" s="1">
        <v>0</v>
      </c>
      <c r="EU757" s="1">
        <v>0</v>
      </c>
      <c r="EV757" s="1">
        <v>0</v>
      </c>
      <c r="EW757" s="1">
        <v>0</v>
      </c>
      <c r="EX757" s="1">
        <v>0</v>
      </c>
      <c r="EY757" s="1">
        <v>0</v>
      </c>
      <c r="EZ757" s="1">
        <v>0</v>
      </c>
      <c r="FA757" s="1">
        <v>0</v>
      </c>
      <c r="FB757" s="1">
        <v>0</v>
      </c>
      <c r="FC757" s="1">
        <v>0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f>SUMIF('[1]2026B and 2026F Details'!$AU:$AU,[1]GAE!$HZ757,'[1]2026B and 2026F Details'!DV:DV)</f>
        <v>0</v>
      </c>
      <c r="FS757" s="1">
        <f>SUMIF('[1]2026B and 2026F Details'!$AU:$AU,[1]GAE!$HZ757,'[1]2026B and 2026F Details'!DW:DW)</f>
        <v>0</v>
      </c>
      <c r="FT757" s="1">
        <f>SUMIF('[1]2026B and 2026F Details'!$AU:$AU,[1]GAE!$HZ757,'[1]2026B and 2026F Details'!DX:DX)</f>
        <v>0</v>
      </c>
      <c r="FU757" s="1">
        <f>SUMIF('[1]2026B and 2026F Details'!$AU:$AU,[1]GAE!$HZ757,'[1]2026B and 2026F Details'!DY:DY)</f>
        <v>0</v>
      </c>
      <c r="FV757" s="1">
        <f>SUMIF('[1]2026B and 2026F Details'!$AU:$AU,[1]GAE!$HZ757,'[1]2026B and 2026F Details'!DZ:DZ)</f>
        <v>0</v>
      </c>
      <c r="FW757" s="1">
        <f>SUMIF('[1]2026B and 2026F Details'!$AU:$AU,[1]GAE!$HZ757,'[1]2026B and 2026F Details'!EA:EA)</f>
        <v>0</v>
      </c>
      <c r="FX757" s="1">
        <f>SUMIF('[1]2026B and 2026F Details'!$AU:$AU,[1]GAE!$HZ757,'[1]2026B and 2026F Details'!EB:EB)</f>
        <v>0</v>
      </c>
      <c r="FY757" s="1">
        <f>SUMIF('[1]2026B and 2026F Details'!$AU:$AU,[1]GAE!$HZ757,'[1]2026B and 2026F Details'!EC:EC)</f>
        <v>0</v>
      </c>
      <c r="FZ757" s="1">
        <f>SUMIF('[1]2026B and 2026F Details'!$AU:$AU,[1]GAE!$HZ757,'[1]2026B and 2026F Details'!ED:ED)</f>
        <v>0</v>
      </c>
      <c r="GA757" s="1">
        <f>SUMIF('[1]2026B and 2026F Details'!$AU:$AU,[1]GAE!$HZ757,'[1]2026B and 2026F Details'!EE:EE)</f>
        <v>0</v>
      </c>
      <c r="GB757" s="1">
        <f>SUMIF('[1]2026B and 2026F Details'!$AU:$AU,[1]GAE!$HZ757,'[1]2026B and 2026F Details'!EF:EF)</f>
        <v>0</v>
      </c>
      <c r="GC757" s="1">
        <f>SUMIF('[1]2026B and 2026F Details'!$AU:$AU,[1]GAE!$HZ757,'[1]2026B and 2026F Details'!EG:EG)</f>
        <v>0</v>
      </c>
      <c r="GD757" t="s">
        <v>109</v>
      </c>
      <c r="GE757" t="s">
        <v>141</v>
      </c>
    </row>
    <row r="758" spans="1:187" x14ac:dyDescent="0.35">
      <c r="A758" t="s">
        <v>103</v>
      </c>
      <c r="B758" s="14" t="s">
        <v>158</v>
      </c>
      <c r="C758" s="15">
        <v>81224101</v>
      </c>
      <c r="D758" s="15">
        <v>61061111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25000</v>
      </c>
      <c r="AI758" s="1">
        <v>0</v>
      </c>
      <c r="AJ758" s="1">
        <v>0</v>
      </c>
      <c r="AK758" s="1">
        <v>0</v>
      </c>
      <c r="AL758" s="1">
        <v>0</v>
      </c>
      <c r="AM758" s="1">
        <v>-25000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0</v>
      </c>
      <c r="EL758" s="1">
        <v>0</v>
      </c>
      <c r="EM758" s="1">
        <v>0</v>
      </c>
      <c r="EN758" s="1">
        <v>0</v>
      </c>
      <c r="EO758" s="1">
        <v>0</v>
      </c>
      <c r="EP758" s="1">
        <v>0</v>
      </c>
      <c r="EQ758" s="4">
        <v>0</v>
      </c>
      <c r="ER758" s="1">
        <v>0</v>
      </c>
      <c r="ES758" s="35"/>
      <c r="ET758" s="1">
        <v>0</v>
      </c>
      <c r="EU758" s="1">
        <v>0</v>
      </c>
      <c r="EV758" s="1">
        <v>0</v>
      </c>
      <c r="EW758" s="1">
        <v>0</v>
      </c>
      <c r="EX758" s="1">
        <v>0</v>
      </c>
      <c r="EY758" s="1">
        <v>0</v>
      </c>
      <c r="EZ758" s="1">
        <v>0</v>
      </c>
      <c r="FA758" s="1">
        <v>0</v>
      </c>
      <c r="FB758" s="1">
        <v>0</v>
      </c>
      <c r="FC758" s="1">
        <v>0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f>SUMIF('[1]2026B and 2026F Details'!$AU:$AU,[1]GAE!$HZ758,'[1]2026B and 2026F Details'!DV:DV)</f>
        <v>0</v>
      </c>
      <c r="FS758" s="1">
        <f>SUMIF('[1]2026B and 2026F Details'!$AU:$AU,[1]GAE!$HZ758,'[1]2026B and 2026F Details'!DW:DW)</f>
        <v>0</v>
      </c>
      <c r="FT758" s="1">
        <f>SUMIF('[1]2026B and 2026F Details'!$AU:$AU,[1]GAE!$HZ758,'[1]2026B and 2026F Details'!DX:DX)</f>
        <v>0</v>
      </c>
      <c r="FU758" s="1">
        <f>SUMIF('[1]2026B and 2026F Details'!$AU:$AU,[1]GAE!$HZ758,'[1]2026B and 2026F Details'!DY:DY)</f>
        <v>0</v>
      </c>
      <c r="FV758" s="1">
        <f>SUMIF('[1]2026B and 2026F Details'!$AU:$AU,[1]GAE!$HZ758,'[1]2026B and 2026F Details'!DZ:DZ)</f>
        <v>0</v>
      </c>
      <c r="FW758" s="1">
        <f>SUMIF('[1]2026B and 2026F Details'!$AU:$AU,[1]GAE!$HZ758,'[1]2026B and 2026F Details'!EA:EA)</f>
        <v>0</v>
      </c>
      <c r="FX758" s="1">
        <f>SUMIF('[1]2026B and 2026F Details'!$AU:$AU,[1]GAE!$HZ758,'[1]2026B and 2026F Details'!EB:EB)</f>
        <v>0</v>
      </c>
      <c r="FY758" s="1">
        <f>SUMIF('[1]2026B and 2026F Details'!$AU:$AU,[1]GAE!$HZ758,'[1]2026B and 2026F Details'!EC:EC)</f>
        <v>0</v>
      </c>
      <c r="FZ758" s="1">
        <f>SUMIF('[1]2026B and 2026F Details'!$AU:$AU,[1]GAE!$HZ758,'[1]2026B and 2026F Details'!ED:ED)</f>
        <v>0</v>
      </c>
      <c r="GA758" s="1">
        <f>SUMIF('[1]2026B and 2026F Details'!$AU:$AU,[1]GAE!$HZ758,'[1]2026B and 2026F Details'!EE:EE)</f>
        <v>0</v>
      </c>
      <c r="GB758" s="1">
        <f>SUMIF('[1]2026B and 2026F Details'!$AU:$AU,[1]GAE!$HZ758,'[1]2026B and 2026F Details'!EF:EF)</f>
        <v>0</v>
      </c>
      <c r="GC758" s="1">
        <f>SUMIF('[1]2026B and 2026F Details'!$AU:$AU,[1]GAE!$HZ758,'[1]2026B and 2026F Details'!EG:EG)</f>
        <v>0</v>
      </c>
      <c r="GD758" t="s">
        <v>109</v>
      </c>
      <c r="GE758" t="s">
        <v>141</v>
      </c>
    </row>
    <row r="759" spans="1:187" x14ac:dyDescent="0.35">
      <c r="A759" t="s">
        <v>103</v>
      </c>
      <c r="B759" s="14" t="s">
        <v>158</v>
      </c>
      <c r="C759" s="15">
        <v>81222101</v>
      </c>
      <c r="D759" s="6">
        <v>61061112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43987.5</v>
      </c>
      <c r="AK759" s="1">
        <v>-43987.5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J759" s="1">
        <v>0</v>
      </c>
      <c r="EK759" s="1">
        <v>0</v>
      </c>
      <c r="EL759" s="1">
        <v>0</v>
      </c>
      <c r="EM759" s="1">
        <v>0</v>
      </c>
      <c r="EN759" s="1">
        <v>0</v>
      </c>
      <c r="EO759" s="1">
        <v>0</v>
      </c>
      <c r="EP759" s="1">
        <v>0</v>
      </c>
      <c r="EQ759" s="4">
        <v>0</v>
      </c>
      <c r="ER759" s="1">
        <v>0</v>
      </c>
      <c r="ES759" s="35"/>
      <c r="ET759" s="1">
        <v>0</v>
      </c>
      <c r="EU759" s="1">
        <v>0</v>
      </c>
      <c r="EV759" s="1">
        <v>0</v>
      </c>
      <c r="EW759" s="1">
        <v>0</v>
      </c>
      <c r="EX759" s="1">
        <v>0</v>
      </c>
      <c r="EY759" s="1">
        <v>0</v>
      </c>
      <c r="EZ759" s="1">
        <v>0</v>
      </c>
      <c r="FA759" s="1">
        <v>0</v>
      </c>
      <c r="FB759" s="1">
        <v>0</v>
      </c>
      <c r="FC759" s="1">
        <v>0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f>SUMIF('[1]2026B and 2026F Details'!$AU:$AU,[1]GAE!$HZ759,'[1]2026B and 2026F Details'!DV:DV)</f>
        <v>0</v>
      </c>
      <c r="FS759" s="1">
        <f>SUMIF('[1]2026B and 2026F Details'!$AU:$AU,[1]GAE!$HZ759,'[1]2026B and 2026F Details'!DW:DW)</f>
        <v>0</v>
      </c>
      <c r="FT759" s="1">
        <f>SUMIF('[1]2026B and 2026F Details'!$AU:$AU,[1]GAE!$HZ759,'[1]2026B and 2026F Details'!DX:DX)</f>
        <v>0</v>
      </c>
      <c r="FU759" s="1">
        <f>SUMIF('[1]2026B and 2026F Details'!$AU:$AU,[1]GAE!$HZ759,'[1]2026B and 2026F Details'!DY:DY)</f>
        <v>0</v>
      </c>
      <c r="FV759" s="1">
        <f>SUMIF('[1]2026B and 2026F Details'!$AU:$AU,[1]GAE!$HZ759,'[1]2026B and 2026F Details'!DZ:DZ)</f>
        <v>0</v>
      </c>
      <c r="FW759" s="1">
        <f>SUMIF('[1]2026B and 2026F Details'!$AU:$AU,[1]GAE!$HZ759,'[1]2026B and 2026F Details'!EA:EA)</f>
        <v>0</v>
      </c>
      <c r="FX759" s="1">
        <f>SUMIF('[1]2026B and 2026F Details'!$AU:$AU,[1]GAE!$HZ759,'[1]2026B and 2026F Details'!EB:EB)</f>
        <v>0</v>
      </c>
      <c r="FY759" s="1">
        <f>SUMIF('[1]2026B and 2026F Details'!$AU:$AU,[1]GAE!$HZ759,'[1]2026B and 2026F Details'!EC:EC)</f>
        <v>0</v>
      </c>
      <c r="FZ759" s="1">
        <f>SUMIF('[1]2026B and 2026F Details'!$AU:$AU,[1]GAE!$HZ759,'[1]2026B and 2026F Details'!ED:ED)</f>
        <v>0</v>
      </c>
      <c r="GA759" s="1">
        <f>SUMIF('[1]2026B and 2026F Details'!$AU:$AU,[1]GAE!$HZ759,'[1]2026B and 2026F Details'!EE:EE)</f>
        <v>0</v>
      </c>
      <c r="GB759" s="1">
        <f>SUMIF('[1]2026B and 2026F Details'!$AU:$AU,[1]GAE!$HZ759,'[1]2026B and 2026F Details'!EF:EF)</f>
        <v>0</v>
      </c>
      <c r="GC759" s="1">
        <f>SUMIF('[1]2026B and 2026F Details'!$AU:$AU,[1]GAE!$HZ759,'[1]2026B and 2026F Details'!EG:EG)</f>
        <v>0</v>
      </c>
      <c r="GD759" t="s">
        <v>109</v>
      </c>
      <c r="GE759" t="s">
        <v>141</v>
      </c>
    </row>
    <row r="760" spans="1:187" x14ac:dyDescent="0.35">
      <c r="A760" t="s">
        <v>103</v>
      </c>
      <c r="B760" s="14" t="s">
        <v>158</v>
      </c>
      <c r="C760" s="15">
        <v>81221201</v>
      </c>
      <c r="D760" s="15">
        <v>61061114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4821.43</v>
      </c>
      <c r="AI760" s="1">
        <v>-4821.43</v>
      </c>
      <c r="AJ760" s="1">
        <v>0</v>
      </c>
      <c r="AK760" s="1">
        <v>0</v>
      </c>
      <c r="AL760" s="1">
        <v>0</v>
      </c>
      <c r="AM760" s="1">
        <v>0</v>
      </c>
      <c r="AN760" s="1">
        <v>25000</v>
      </c>
      <c r="AO760" s="1">
        <v>-25000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0</v>
      </c>
      <c r="EM760" s="1">
        <v>0</v>
      </c>
      <c r="EN760" s="1">
        <v>0</v>
      </c>
      <c r="EO760" s="1">
        <v>0</v>
      </c>
      <c r="EP760" s="1">
        <v>0</v>
      </c>
      <c r="EQ760" s="4">
        <v>0</v>
      </c>
      <c r="ER760" s="1">
        <v>0</v>
      </c>
      <c r="ES760" s="35"/>
      <c r="ET760" s="1">
        <v>0</v>
      </c>
      <c r="EU760" s="1">
        <v>0</v>
      </c>
      <c r="EV760" s="1">
        <v>0</v>
      </c>
      <c r="EW760" s="1">
        <v>0</v>
      </c>
      <c r="EX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f>SUMIF('[1]2026B and 2026F Details'!$AU:$AU,[1]GAE!$HZ760,'[1]2026B and 2026F Details'!DV:DV)</f>
        <v>0</v>
      </c>
      <c r="FS760" s="1">
        <f>SUMIF('[1]2026B and 2026F Details'!$AU:$AU,[1]GAE!$HZ760,'[1]2026B and 2026F Details'!DW:DW)</f>
        <v>0</v>
      </c>
      <c r="FT760" s="1">
        <f>SUMIF('[1]2026B and 2026F Details'!$AU:$AU,[1]GAE!$HZ760,'[1]2026B and 2026F Details'!DX:DX)</f>
        <v>0</v>
      </c>
      <c r="FU760" s="1">
        <f>SUMIF('[1]2026B and 2026F Details'!$AU:$AU,[1]GAE!$HZ760,'[1]2026B and 2026F Details'!DY:DY)</f>
        <v>0</v>
      </c>
      <c r="FV760" s="1">
        <f>SUMIF('[1]2026B and 2026F Details'!$AU:$AU,[1]GAE!$HZ760,'[1]2026B and 2026F Details'!DZ:DZ)</f>
        <v>0</v>
      </c>
      <c r="FW760" s="1">
        <f>SUMIF('[1]2026B and 2026F Details'!$AU:$AU,[1]GAE!$HZ760,'[1]2026B and 2026F Details'!EA:EA)</f>
        <v>0</v>
      </c>
      <c r="FX760" s="1">
        <f>SUMIF('[1]2026B and 2026F Details'!$AU:$AU,[1]GAE!$HZ760,'[1]2026B and 2026F Details'!EB:EB)</f>
        <v>0</v>
      </c>
      <c r="FY760" s="1">
        <f>SUMIF('[1]2026B and 2026F Details'!$AU:$AU,[1]GAE!$HZ760,'[1]2026B and 2026F Details'!EC:EC)</f>
        <v>0</v>
      </c>
      <c r="FZ760" s="1">
        <f>SUMIF('[1]2026B and 2026F Details'!$AU:$AU,[1]GAE!$HZ760,'[1]2026B and 2026F Details'!ED:ED)</f>
        <v>0</v>
      </c>
      <c r="GA760" s="1">
        <f>SUMIF('[1]2026B and 2026F Details'!$AU:$AU,[1]GAE!$HZ760,'[1]2026B and 2026F Details'!EE:EE)</f>
        <v>0</v>
      </c>
      <c r="GB760" s="1">
        <f>SUMIF('[1]2026B and 2026F Details'!$AU:$AU,[1]GAE!$HZ760,'[1]2026B and 2026F Details'!EF:EF)</f>
        <v>0</v>
      </c>
      <c r="GC760" s="1">
        <f>SUMIF('[1]2026B and 2026F Details'!$AU:$AU,[1]GAE!$HZ760,'[1]2026B and 2026F Details'!EG:EG)</f>
        <v>0</v>
      </c>
      <c r="GD760" t="s">
        <v>109</v>
      </c>
      <c r="GE760" t="s">
        <v>141</v>
      </c>
    </row>
    <row r="761" spans="1:187" x14ac:dyDescent="0.35">
      <c r="A761" t="s">
        <v>103</v>
      </c>
      <c r="B761" s="14" t="s">
        <v>158</v>
      </c>
      <c r="C761" s="15">
        <v>81222101</v>
      </c>
      <c r="D761" s="15">
        <v>61071001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38808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-38808</v>
      </c>
      <c r="BC761" s="1">
        <v>0</v>
      </c>
      <c r="BD761" s="1">
        <v>0</v>
      </c>
      <c r="BE761" s="1">
        <v>38808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-38808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-38808</v>
      </c>
      <c r="DK761" s="1">
        <v>0</v>
      </c>
      <c r="DL761" s="1">
        <v>0</v>
      </c>
      <c r="DM761" s="1">
        <v>38808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-38808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0</v>
      </c>
      <c r="EL761" s="1">
        <v>0</v>
      </c>
      <c r="EM761" s="1">
        <v>0</v>
      </c>
      <c r="EN761" s="1">
        <v>0</v>
      </c>
      <c r="EO761" s="1">
        <v>0</v>
      </c>
      <c r="EP761" s="1">
        <v>0</v>
      </c>
      <c r="EQ761" s="4">
        <v>0</v>
      </c>
      <c r="ER761" s="1">
        <v>0</v>
      </c>
      <c r="ES761" s="35"/>
      <c r="ET761" s="1">
        <v>0</v>
      </c>
      <c r="EU761" s="1">
        <v>0</v>
      </c>
      <c r="EV761" s="1">
        <v>0</v>
      </c>
      <c r="EW761" s="1">
        <v>0</v>
      </c>
      <c r="EX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f>SUMIF('[1]2026B and 2026F Details'!$AU:$AU,[1]GAE!$HZ761,'[1]2026B and 2026F Details'!DV:DV)</f>
        <v>0</v>
      </c>
      <c r="FS761" s="1">
        <f>SUMIF('[1]2026B and 2026F Details'!$AU:$AU,[1]GAE!$HZ761,'[1]2026B and 2026F Details'!DW:DW)</f>
        <v>0</v>
      </c>
      <c r="FT761" s="1">
        <f>SUMIF('[1]2026B and 2026F Details'!$AU:$AU,[1]GAE!$HZ761,'[1]2026B and 2026F Details'!DX:DX)</f>
        <v>0</v>
      </c>
      <c r="FU761" s="1">
        <f>SUMIF('[1]2026B and 2026F Details'!$AU:$AU,[1]GAE!$HZ761,'[1]2026B and 2026F Details'!DY:DY)</f>
        <v>0</v>
      </c>
      <c r="FV761" s="1">
        <f>SUMIF('[1]2026B and 2026F Details'!$AU:$AU,[1]GAE!$HZ761,'[1]2026B and 2026F Details'!DZ:DZ)</f>
        <v>0</v>
      </c>
      <c r="FW761" s="1">
        <f>SUMIF('[1]2026B and 2026F Details'!$AU:$AU,[1]GAE!$HZ761,'[1]2026B and 2026F Details'!EA:EA)</f>
        <v>0</v>
      </c>
      <c r="FX761" s="1">
        <f>SUMIF('[1]2026B and 2026F Details'!$AU:$AU,[1]GAE!$HZ761,'[1]2026B and 2026F Details'!EB:EB)</f>
        <v>0</v>
      </c>
      <c r="FY761" s="1">
        <f>SUMIF('[1]2026B and 2026F Details'!$AU:$AU,[1]GAE!$HZ761,'[1]2026B and 2026F Details'!EC:EC)</f>
        <v>0</v>
      </c>
      <c r="FZ761" s="1">
        <f>SUMIF('[1]2026B and 2026F Details'!$AU:$AU,[1]GAE!$HZ761,'[1]2026B and 2026F Details'!ED:ED)</f>
        <v>0</v>
      </c>
      <c r="GA761" s="1">
        <f>SUMIF('[1]2026B and 2026F Details'!$AU:$AU,[1]GAE!$HZ761,'[1]2026B and 2026F Details'!EE:EE)</f>
        <v>0</v>
      </c>
      <c r="GB761" s="1">
        <f>SUMIF('[1]2026B and 2026F Details'!$AU:$AU,[1]GAE!$HZ761,'[1]2026B and 2026F Details'!EF:EF)</f>
        <v>0</v>
      </c>
      <c r="GC761" s="1">
        <f>SUMIF('[1]2026B and 2026F Details'!$AU:$AU,[1]GAE!$HZ761,'[1]2026B and 2026F Details'!EG:EG)</f>
        <v>0</v>
      </c>
      <c r="GD761" t="s">
        <v>135</v>
      </c>
      <c r="GE761" t="s">
        <v>136</v>
      </c>
    </row>
    <row r="762" spans="1:187" x14ac:dyDescent="0.35">
      <c r="A762" t="s">
        <v>103</v>
      </c>
      <c r="B762" s="14" t="s">
        <v>158</v>
      </c>
      <c r="C762" s="6">
        <v>80133102</v>
      </c>
      <c r="D762" s="6">
        <v>61071002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>
        <v>0</v>
      </c>
      <c r="AD762" s="1">
        <v>0</v>
      </c>
      <c r="AE762" s="1">
        <v>0</v>
      </c>
      <c r="AF762" s="1">
        <v>0</v>
      </c>
      <c r="AG762" s="1">
        <v>300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J762" s="1">
        <v>0</v>
      </c>
      <c r="EK762" s="1">
        <v>0</v>
      </c>
      <c r="EL762" s="1">
        <v>0</v>
      </c>
      <c r="EM762" s="1">
        <v>0</v>
      </c>
      <c r="EN762" s="1">
        <v>0</v>
      </c>
      <c r="EO762" s="1">
        <v>0</v>
      </c>
      <c r="EP762" s="1">
        <v>0</v>
      </c>
      <c r="EQ762" s="4">
        <v>0</v>
      </c>
      <c r="ER762" s="1">
        <v>0</v>
      </c>
      <c r="ES762" s="35"/>
      <c r="ET762" s="1">
        <v>0</v>
      </c>
      <c r="EU762" s="1">
        <v>0</v>
      </c>
      <c r="EV762" s="1">
        <v>0</v>
      </c>
      <c r="EW762" s="1">
        <v>0</v>
      </c>
      <c r="EX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0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f>SUMIF('[1]2026B and 2026F Details'!$AU:$AU,[1]GAE!$HZ762,'[1]2026B and 2026F Details'!DV:DV)</f>
        <v>0</v>
      </c>
      <c r="FS762" s="1">
        <f>SUMIF('[1]2026B and 2026F Details'!$AU:$AU,[1]GAE!$HZ762,'[1]2026B and 2026F Details'!DW:DW)</f>
        <v>0</v>
      </c>
      <c r="FT762" s="1">
        <f>SUMIF('[1]2026B and 2026F Details'!$AU:$AU,[1]GAE!$HZ762,'[1]2026B and 2026F Details'!DX:DX)</f>
        <v>0</v>
      </c>
      <c r="FU762" s="1">
        <f>SUMIF('[1]2026B and 2026F Details'!$AU:$AU,[1]GAE!$HZ762,'[1]2026B and 2026F Details'!DY:DY)</f>
        <v>0</v>
      </c>
      <c r="FV762" s="1">
        <f>SUMIF('[1]2026B and 2026F Details'!$AU:$AU,[1]GAE!$HZ762,'[1]2026B and 2026F Details'!DZ:DZ)</f>
        <v>0</v>
      </c>
      <c r="FW762" s="1">
        <f>SUMIF('[1]2026B and 2026F Details'!$AU:$AU,[1]GAE!$HZ762,'[1]2026B and 2026F Details'!EA:EA)</f>
        <v>0</v>
      </c>
      <c r="FX762" s="1">
        <f>SUMIF('[1]2026B and 2026F Details'!$AU:$AU,[1]GAE!$HZ762,'[1]2026B and 2026F Details'!EB:EB)</f>
        <v>0</v>
      </c>
      <c r="FY762" s="1">
        <f>SUMIF('[1]2026B and 2026F Details'!$AU:$AU,[1]GAE!$HZ762,'[1]2026B and 2026F Details'!EC:EC)</f>
        <v>0</v>
      </c>
      <c r="FZ762" s="1">
        <f>SUMIF('[1]2026B and 2026F Details'!$AU:$AU,[1]GAE!$HZ762,'[1]2026B and 2026F Details'!ED:ED)</f>
        <v>0</v>
      </c>
      <c r="GA762" s="1">
        <f>SUMIF('[1]2026B and 2026F Details'!$AU:$AU,[1]GAE!$HZ762,'[1]2026B and 2026F Details'!EE:EE)</f>
        <v>0</v>
      </c>
      <c r="GB762" s="1">
        <f>SUMIF('[1]2026B and 2026F Details'!$AU:$AU,[1]GAE!$HZ762,'[1]2026B and 2026F Details'!EF:EF)</f>
        <v>0</v>
      </c>
      <c r="GC762" s="1">
        <f>SUMIF('[1]2026B and 2026F Details'!$AU:$AU,[1]GAE!$HZ762,'[1]2026B and 2026F Details'!EG:EG)</f>
        <v>0</v>
      </c>
      <c r="GD762" t="s">
        <v>135</v>
      </c>
      <c r="GE762" t="s">
        <v>154</v>
      </c>
    </row>
    <row r="763" spans="1:187" x14ac:dyDescent="0.35">
      <c r="A763" t="s">
        <v>103</v>
      </c>
      <c r="B763" s="14" t="s">
        <v>158</v>
      </c>
      <c r="C763" s="6">
        <v>81122101</v>
      </c>
      <c r="D763" s="6">
        <v>61071004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>
        <v>20000</v>
      </c>
      <c r="AD763" s="1">
        <v>0</v>
      </c>
      <c r="AE763" s="1">
        <v>60000</v>
      </c>
      <c r="AF763" s="1">
        <v>28888.89</v>
      </c>
      <c r="AG763" s="1">
        <v>22222.219999999987</v>
      </c>
      <c r="AH763" s="1">
        <v>22222.22</v>
      </c>
      <c r="AI763" s="1">
        <v>22222.22</v>
      </c>
      <c r="AJ763" s="1">
        <v>22222.22</v>
      </c>
      <c r="AK763" s="1">
        <v>22222.22</v>
      </c>
      <c r="AL763" s="1">
        <v>19999.78</v>
      </c>
      <c r="AM763" s="1">
        <v>-42222</v>
      </c>
      <c r="AN763" s="1">
        <v>88888.870000000024</v>
      </c>
      <c r="AO763" s="1">
        <v>22222.23</v>
      </c>
      <c r="AP763" s="1">
        <v>22222.219999999998</v>
      </c>
      <c r="AQ763" s="1">
        <v>22222.22</v>
      </c>
      <c r="AR763" s="1">
        <v>22222.22</v>
      </c>
      <c r="AS763" s="1">
        <v>22222.22</v>
      </c>
      <c r="AT763" s="1">
        <v>22222.219999999987</v>
      </c>
      <c r="AU763" s="1">
        <v>22222.22</v>
      </c>
      <c r="AV763" s="1">
        <v>22222.22</v>
      </c>
      <c r="AW763" s="1">
        <v>22222.22</v>
      </c>
      <c r="AX763" s="1">
        <v>22222.22</v>
      </c>
      <c r="AY763" s="1">
        <v>22222.22</v>
      </c>
      <c r="AZ763" s="1">
        <v>22222.22000000003</v>
      </c>
      <c r="BA763" s="1">
        <v>22222.22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X763" s="1">
        <v>22222.22</v>
      </c>
      <c r="CY763" s="1">
        <v>22222.22</v>
      </c>
      <c r="CZ763" s="1">
        <v>22222.22</v>
      </c>
      <c r="DA763" s="1">
        <v>22222.22</v>
      </c>
      <c r="DB763" s="1">
        <v>22222.22</v>
      </c>
      <c r="DC763" s="1">
        <v>22222.22</v>
      </c>
      <c r="DD763" s="1">
        <v>22222.22</v>
      </c>
      <c r="DE763" s="1">
        <v>22222.22</v>
      </c>
      <c r="DF763" s="1">
        <v>22222.22</v>
      </c>
      <c r="DG763" s="1">
        <v>22222.22</v>
      </c>
      <c r="DH763" s="1">
        <v>22222.22</v>
      </c>
      <c r="DI763" s="1">
        <v>22222.22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J763" s="1">
        <v>0</v>
      </c>
      <c r="EK763" s="1">
        <v>0</v>
      </c>
      <c r="EL763" s="1">
        <v>0</v>
      </c>
      <c r="EM763" s="1">
        <v>0</v>
      </c>
      <c r="EN763" s="1">
        <v>0</v>
      </c>
      <c r="EO763" s="1">
        <v>0</v>
      </c>
      <c r="EP763" s="1">
        <v>0</v>
      </c>
      <c r="EQ763" s="4">
        <v>0</v>
      </c>
      <c r="ER763" s="1">
        <v>0</v>
      </c>
      <c r="ES763" s="35"/>
      <c r="ET763" s="1">
        <v>0</v>
      </c>
      <c r="EU763" s="1">
        <v>0</v>
      </c>
      <c r="EV763" s="1">
        <v>0</v>
      </c>
      <c r="EW763" s="1">
        <v>0</v>
      </c>
      <c r="EX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0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f>SUMIF('[1]2026B and 2026F Details'!$AU:$AU,[1]GAE!$HZ763,'[1]2026B and 2026F Details'!DV:DV)</f>
        <v>0</v>
      </c>
      <c r="FS763" s="1">
        <f>SUMIF('[1]2026B and 2026F Details'!$AU:$AU,[1]GAE!$HZ763,'[1]2026B and 2026F Details'!DW:DW)</f>
        <v>0</v>
      </c>
      <c r="FT763" s="1">
        <f>SUMIF('[1]2026B and 2026F Details'!$AU:$AU,[1]GAE!$HZ763,'[1]2026B and 2026F Details'!DX:DX)</f>
        <v>0</v>
      </c>
      <c r="FU763" s="1">
        <f>SUMIF('[1]2026B and 2026F Details'!$AU:$AU,[1]GAE!$HZ763,'[1]2026B and 2026F Details'!DY:DY)</f>
        <v>0</v>
      </c>
      <c r="FV763" s="1">
        <f>SUMIF('[1]2026B and 2026F Details'!$AU:$AU,[1]GAE!$HZ763,'[1]2026B and 2026F Details'!DZ:DZ)</f>
        <v>0</v>
      </c>
      <c r="FW763" s="1">
        <f>SUMIF('[1]2026B and 2026F Details'!$AU:$AU,[1]GAE!$HZ763,'[1]2026B and 2026F Details'!EA:EA)</f>
        <v>0</v>
      </c>
      <c r="FX763" s="1">
        <f>SUMIF('[1]2026B and 2026F Details'!$AU:$AU,[1]GAE!$HZ763,'[1]2026B and 2026F Details'!EB:EB)</f>
        <v>0</v>
      </c>
      <c r="FY763" s="1">
        <f>SUMIF('[1]2026B and 2026F Details'!$AU:$AU,[1]GAE!$HZ763,'[1]2026B and 2026F Details'!EC:EC)</f>
        <v>0</v>
      </c>
      <c r="FZ763" s="1">
        <f>SUMIF('[1]2026B and 2026F Details'!$AU:$AU,[1]GAE!$HZ763,'[1]2026B and 2026F Details'!ED:ED)</f>
        <v>0</v>
      </c>
      <c r="GA763" s="1">
        <f>SUMIF('[1]2026B and 2026F Details'!$AU:$AU,[1]GAE!$HZ763,'[1]2026B and 2026F Details'!EE:EE)</f>
        <v>0</v>
      </c>
      <c r="GB763" s="1">
        <f>SUMIF('[1]2026B and 2026F Details'!$AU:$AU,[1]GAE!$HZ763,'[1]2026B and 2026F Details'!EF:EF)</f>
        <v>0</v>
      </c>
      <c r="GC763" s="1">
        <f>SUMIF('[1]2026B and 2026F Details'!$AU:$AU,[1]GAE!$HZ763,'[1]2026B and 2026F Details'!EG:EG)</f>
        <v>0</v>
      </c>
      <c r="GD763" t="s">
        <v>135</v>
      </c>
      <c r="GE763" t="s">
        <v>136</v>
      </c>
    </row>
    <row r="764" spans="1:187" x14ac:dyDescent="0.35">
      <c r="A764" t="s">
        <v>103</v>
      </c>
      <c r="B764" s="14" t="s">
        <v>158</v>
      </c>
      <c r="C764" s="6">
        <v>80315101</v>
      </c>
      <c r="D764" s="6">
        <v>61071099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4173.68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0</v>
      </c>
      <c r="EL764" s="1">
        <v>0</v>
      </c>
      <c r="EM764" s="1">
        <v>0</v>
      </c>
      <c r="EN764" s="1">
        <v>0</v>
      </c>
      <c r="EO764" s="1">
        <v>0</v>
      </c>
      <c r="EP764" s="1">
        <v>0</v>
      </c>
      <c r="EQ764" s="4">
        <v>0</v>
      </c>
      <c r="ER764" s="1">
        <v>0</v>
      </c>
      <c r="ES764" s="35"/>
      <c r="ET764" s="1">
        <v>0</v>
      </c>
      <c r="EU764" s="1">
        <v>0</v>
      </c>
      <c r="EV764" s="1">
        <v>0</v>
      </c>
      <c r="EW764" s="1">
        <v>0</v>
      </c>
      <c r="EX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0</v>
      </c>
      <c r="FD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f>SUMIF('[1]2026B and 2026F Details'!$AU:$AU,[1]GAE!$HZ764,'[1]2026B and 2026F Details'!DV:DV)</f>
        <v>0</v>
      </c>
      <c r="FS764" s="1">
        <f>SUMIF('[1]2026B and 2026F Details'!$AU:$AU,[1]GAE!$HZ764,'[1]2026B and 2026F Details'!DW:DW)</f>
        <v>0</v>
      </c>
      <c r="FT764" s="1">
        <f>SUMIF('[1]2026B and 2026F Details'!$AU:$AU,[1]GAE!$HZ764,'[1]2026B and 2026F Details'!DX:DX)</f>
        <v>0</v>
      </c>
      <c r="FU764" s="1">
        <f>SUMIF('[1]2026B and 2026F Details'!$AU:$AU,[1]GAE!$HZ764,'[1]2026B and 2026F Details'!DY:DY)</f>
        <v>0</v>
      </c>
      <c r="FV764" s="1">
        <f>SUMIF('[1]2026B and 2026F Details'!$AU:$AU,[1]GAE!$HZ764,'[1]2026B and 2026F Details'!DZ:DZ)</f>
        <v>0</v>
      </c>
      <c r="FW764" s="1">
        <f>SUMIF('[1]2026B and 2026F Details'!$AU:$AU,[1]GAE!$HZ764,'[1]2026B and 2026F Details'!EA:EA)</f>
        <v>0</v>
      </c>
      <c r="FX764" s="1">
        <f>SUMIF('[1]2026B and 2026F Details'!$AU:$AU,[1]GAE!$HZ764,'[1]2026B and 2026F Details'!EB:EB)</f>
        <v>0</v>
      </c>
      <c r="FY764" s="1">
        <f>SUMIF('[1]2026B and 2026F Details'!$AU:$AU,[1]GAE!$HZ764,'[1]2026B and 2026F Details'!EC:EC)</f>
        <v>0</v>
      </c>
      <c r="FZ764" s="1">
        <f>SUMIF('[1]2026B and 2026F Details'!$AU:$AU,[1]GAE!$HZ764,'[1]2026B and 2026F Details'!ED:ED)</f>
        <v>0</v>
      </c>
      <c r="GA764" s="1">
        <f>SUMIF('[1]2026B and 2026F Details'!$AU:$AU,[1]GAE!$HZ764,'[1]2026B and 2026F Details'!EE:EE)</f>
        <v>0</v>
      </c>
      <c r="GB764" s="1">
        <f>SUMIF('[1]2026B and 2026F Details'!$AU:$AU,[1]GAE!$HZ764,'[1]2026B and 2026F Details'!EF:EF)</f>
        <v>0</v>
      </c>
      <c r="GC764" s="1">
        <f>SUMIF('[1]2026B and 2026F Details'!$AU:$AU,[1]GAE!$HZ764,'[1]2026B and 2026F Details'!EG:EG)</f>
        <v>0</v>
      </c>
      <c r="GD764" t="s">
        <v>135</v>
      </c>
      <c r="GE764" t="s">
        <v>136</v>
      </c>
    </row>
    <row r="765" spans="1:187" x14ac:dyDescent="0.35">
      <c r="A765" t="s">
        <v>103</v>
      </c>
      <c r="B765" s="14" t="s">
        <v>158</v>
      </c>
      <c r="C765" s="6">
        <v>81123102</v>
      </c>
      <c r="D765" s="6">
        <v>61071099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535714.29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223214.29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80000</v>
      </c>
      <c r="DF765" s="1">
        <v>80000</v>
      </c>
      <c r="DG765" s="1">
        <v>80000</v>
      </c>
      <c r="DH765" s="1">
        <v>80000</v>
      </c>
      <c r="DI765" s="1">
        <v>80000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0</v>
      </c>
      <c r="EM765" s="1">
        <v>0</v>
      </c>
      <c r="EN765" s="1">
        <v>0</v>
      </c>
      <c r="EO765" s="1">
        <v>0</v>
      </c>
      <c r="EP765" s="1">
        <v>0</v>
      </c>
      <c r="EQ765" s="4">
        <v>0</v>
      </c>
      <c r="ER765" s="1">
        <v>0</v>
      </c>
      <c r="ES765" s="35"/>
      <c r="ET765" s="1">
        <v>0</v>
      </c>
      <c r="EU765" s="1">
        <v>0</v>
      </c>
      <c r="EV765" s="1">
        <v>0</v>
      </c>
      <c r="EW765" s="1">
        <v>0</v>
      </c>
      <c r="EX765" s="1">
        <v>0</v>
      </c>
      <c r="EY765" s="1">
        <v>0</v>
      </c>
      <c r="EZ765" s="1">
        <v>0</v>
      </c>
      <c r="FA765" s="1">
        <v>0</v>
      </c>
      <c r="FB765" s="1">
        <v>0</v>
      </c>
      <c r="FC765" s="1">
        <v>0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f>SUMIF('[1]2026B and 2026F Details'!$AU:$AU,[1]GAE!$HZ765,'[1]2026B and 2026F Details'!DV:DV)</f>
        <v>0</v>
      </c>
      <c r="FS765" s="1">
        <f>SUMIF('[1]2026B and 2026F Details'!$AU:$AU,[1]GAE!$HZ765,'[1]2026B and 2026F Details'!DW:DW)</f>
        <v>0</v>
      </c>
      <c r="FT765" s="1">
        <f>SUMIF('[1]2026B and 2026F Details'!$AU:$AU,[1]GAE!$HZ765,'[1]2026B and 2026F Details'!DX:DX)</f>
        <v>0</v>
      </c>
      <c r="FU765" s="1">
        <f>SUMIF('[1]2026B and 2026F Details'!$AU:$AU,[1]GAE!$HZ765,'[1]2026B and 2026F Details'!DY:DY)</f>
        <v>0</v>
      </c>
      <c r="FV765" s="1">
        <f>SUMIF('[1]2026B and 2026F Details'!$AU:$AU,[1]GAE!$HZ765,'[1]2026B and 2026F Details'!DZ:DZ)</f>
        <v>0</v>
      </c>
      <c r="FW765" s="1">
        <f>SUMIF('[1]2026B and 2026F Details'!$AU:$AU,[1]GAE!$HZ765,'[1]2026B and 2026F Details'!EA:EA)</f>
        <v>0</v>
      </c>
      <c r="FX765" s="1">
        <f>SUMIF('[1]2026B and 2026F Details'!$AU:$AU,[1]GAE!$HZ765,'[1]2026B and 2026F Details'!EB:EB)</f>
        <v>0</v>
      </c>
      <c r="FY765" s="1">
        <f>SUMIF('[1]2026B and 2026F Details'!$AU:$AU,[1]GAE!$HZ765,'[1]2026B and 2026F Details'!EC:EC)</f>
        <v>0</v>
      </c>
      <c r="FZ765" s="1">
        <f>SUMIF('[1]2026B and 2026F Details'!$AU:$AU,[1]GAE!$HZ765,'[1]2026B and 2026F Details'!ED:ED)</f>
        <v>0</v>
      </c>
      <c r="GA765" s="1">
        <f>SUMIF('[1]2026B and 2026F Details'!$AU:$AU,[1]GAE!$HZ765,'[1]2026B and 2026F Details'!EE:EE)</f>
        <v>0</v>
      </c>
      <c r="GB765" s="1">
        <f>SUMIF('[1]2026B and 2026F Details'!$AU:$AU,[1]GAE!$HZ765,'[1]2026B and 2026F Details'!EF:EF)</f>
        <v>0</v>
      </c>
      <c r="GC765" s="1">
        <f>SUMIF('[1]2026B and 2026F Details'!$AU:$AU,[1]GAE!$HZ765,'[1]2026B and 2026F Details'!EG:EG)</f>
        <v>0</v>
      </c>
      <c r="GD765" t="s">
        <v>135</v>
      </c>
      <c r="GE765" t="s">
        <v>136</v>
      </c>
    </row>
    <row r="766" spans="1:187" x14ac:dyDescent="0.35">
      <c r="A766" t="s">
        <v>103</v>
      </c>
      <c r="B766" s="14" t="s">
        <v>158</v>
      </c>
      <c r="C766" s="6">
        <v>80123101</v>
      </c>
      <c r="D766" s="6">
        <v>61071099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>
        <v>0</v>
      </c>
      <c r="AD766" s="1">
        <v>0</v>
      </c>
      <c r="AE766" s="1">
        <v>5100</v>
      </c>
      <c r="AF766" s="1">
        <v>0</v>
      </c>
      <c r="AG766" s="1">
        <v>3900</v>
      </c>
      <c r="AH766" s="1">
        <v>0</v>
      </c>
      <c r="AI766" s="1">
        <v>3150</v>
      </c>
      <c r="AJ766" s="1">
        <v>4821.43</v>
      </c>
      <c r="AK766" s="1">
        <v>1950</v>
      </c>
      <c r="AL766" s="1">
        <v>600</v>
      </c>
      <c r="AM766" s="1">
        <v>2400</v>
      </c>
      <c r="AN766" s="1">
        <v>1500</v>
      </c>
      <c r="AO766" s="1">
        <v>3900</v>
      </c>
      <c r="AP766" s="1">
        <v>0</v>
      </c>
      <c r="AQ766" s="1">
        <v>2100</v>
      </c>
      <c r="AR766" s="1">
        <v>3300</v>
      </c>
      <c r="AS766" s="1">
        <v>6750</v>
      </c>
      <c r="AT766" s="1">
        <v>4950</v>
      </c>
      <c r="AU766" s="1">
        <v>0</v>
      </c>
      <c r="AV766" s="1">
        <v>2400</v>
      </c>
      <c r="AW766" s="1">
        <v>6300</v>
      </c>
      <c r="AX766" s="1">
        <v>0</v>
      </c>
      <c r="AY766" s="1">
        <v>4800</v>
      </c>
      <c r="AZ766" s="1">
        <v>2550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1650</v>
      </c>
      <c r="BO766" s="1">
        <v>0</v>
      </c>
      <c r="BP766" s="1">
        <v>3000</v>
      </c>
      <c r="BQ766" s="1">
        <v>0</v>
      </c>
      <c r="BR766" s="1">
        <v>3000</v>
      </c>
      <c r="BS766" s="1">
        <v>0</v>
      </c>
      <c r="BT766" s="1">
        <v>0</v>
      </c>
      <c r="BU766" s="1">
        <v>12450</v>
      </c>
      <c r="BV766" s="1">
        <v>2700</v>
      </c>
      <c r="BW766" s="1">
        <v>8850</v>
      </c>
      <c r="BX766" s="1">
        <v>0</v>
      </c>
      <c r="BY766" s="1">
        <v>0</v>
      </c>
      <c r="BZ766" s="1">
        <v>0</v>
      </c>
      <c r="CA766" s="1">
        <v>0</v>
      </c>
      <c r="CB766" s="1">
        <v>1950</v>
      </c>
      <c r="CC766" s="1">
        <v>2400</v>
      </c>
      <c r="CD766" s="1">
        <v>10500</v>
      </c>
      <c r="CE766" s="1">
        <v>0</v>
      </c>
      <c r="CF766" s="1">
        <v>15000</v>
      </c>
      <c r="CG766" s="1">
        <v>0</v>
      </c>
      <c r="CH766" s="1">
        <v>5700</v>
      </c>
      <c r="CI766" s="1">
        <v>3750</v>
      </c>
      <c r="CJ766" s="1">
        <v>5100</v>
      </c>
      <c r="CK766" s="1">
        <v>7050</v>
      </c>
      <c r="CL766" s="1">
        <v>0</v>
      </c>
      <c r="CM766" s="1">
        <v>5550</v>
      </c>
      <c r="CN766" s="1">
        <v>2850</v>
      </c>
      <c r="CO766" s="1">
        <v>0</v>
      </c>
      <c r="CP766" s="1">
        <v>0</v>
      </c>
      <c r="CQ766" s="1">
        <v>0</v>
      </c>
      <c r="CR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1650</v>
      </c>
      <c r="DW766" s="1">
        <v>0</v>
      </c>
      <c r="DX766" s="1">
        <v>3000</v>
      </c>
      <c r="DY766" s="1">
        <v>0</v>
      </c>
      <c r="DZ766" s="1">
        <v>3000</v>
      </c>
      <c r="EA766" s="1">
        <v>0</v>
      </c>
      <c r="EB766" s="1">
        <v>0</v>
      </c>
      <c r="EC766" s="1">
        <v>12450</v>
      </c>
      <c r="ED766" s="1">
        <v>2700</v>
      </c>
      <c r="EE766" s="1">
        <v>8850</v>
      </c>
      <c r="EF766" s="1">
        <v>0</v>
      </c>
      <c r="EG766" s="1">
        <v>0</v>
      </c>
      <c r="EH766" s="1">
        <v>1650</v>
      </c>
      <c r="EI766" s="1">
        <v>0</v>
      </c>
      <c r="EJ766" s="1">
        <v>3000</v>
      </c>
      <c r="EK766" s="1">
        <v>0</v>
      </c>
      <c r="EL766" s="1">
        <v>3000</v>
      </c>
      <c r="EM766" s="1">
        <v>0</v>
      </c>
      <c r="EN766" s="1">
        <v>0</v>
      </c>
      <c r="EO766" s="1">
        <v>12450</v>
      </c>
      <c r="EP766" s="1">
        <v>2700</v>
      </c>
      <c r="EQ766" s="4">
        <v>8850</v>
      </c>
      <c r="ER766" s="1">
        <v>0</v>
      </c>
      <c r="ES766" s="35">
        <v>66350</v>
      </c>
      <c r="ET766" s="1">
        <v>74500</v>
      </c>
      <c r="EU766" s="1">
        <v>2500</v>
      </c>
      <c r="EV766" s="1">
        <v>2500</v>
      </c>
      <c r="EW766" s="1">
        <v>2500</v>
      </c>
      <c r="EX766" s="1">
        <v>2500</v>
      </c>
      <c r="EY766" s="1">
        <v>2500</v>
      </c>
      <c r="EZ766" s="1">
        <v>2500</v>
      </c>
      <c r="FA766" s="1">
        <v>2500</v>
      </c>
      <c r="FB766" s="1">
        <v>2500</v>
      </c>
      <c r="FC766" s="1">
        <v>2500</v>
      </c>
      <c r="FD766" s="1">
        <v>2500</v>
      </c>
      <c r="FE766" s="1">
        <v>2500</v>
      </c>
      <c r="FF766" s="1">
        <v>6750</v>
      </c>
      <c r="FG766" s="1">
        <v>6750</v>
      </c>
      <c r="FH766" s="1">
        <v>6750</v>
      </c>
      <c r="FI766" s="1">
        <v>6750</v>
      </c>
      <c r="FJ766" s="1">
        <v>6750</v>
      </c>
      <c r="FK766" s="1">
        <v>6750</v>
      </c>
      <c r="FL766" s="1">
        <v>6750</v>
      </c>
      <c r="FM766" s="1">
        <v>6750</v>
      </c>
      <c r="FN766" s="1">
        <v>6750</v>
      </c>
      <c r="FO766" s="1">
        <v>6750</v>
      </c>
      <c r="FP766" s="1">
        <v>6750</v>
      </c>
      <c r="FQ766" s="1">
        <v>6750</v>
      </c>
      <c r="FR766" s="1">
        <f>SUMIF('[1]2026B and 2026F Details'!$AU:$AU,[1]GAE!$HZ766,'[1]2026B and 2026F Details'!DV:DV)</f>
        <v>0</v>
      </c>
      <c r="FS766" s="1">
        <f>SUMIF('[1]2026B and 2026F Details'!$AU:$AU,[1]GAE!$HZ766,'[1]2026B and 2026F Details'!DW:DW)</f>
        <v>0</v>
      </c>
      <c r="FT766" s="1">
        <f>SUMIF('[1]2026B and 2026F Details'!$AU:$AU,[1]GAE!$HZ766,'[1]2026B and 2026F Details'!DX:DX)</f>
        <v>0</v>
      </c>
      <c r="FU766" s="1">
        <f>SUMIF('[1]2026B and 2026F Details'!$AU:$AU,[1]GAE!$HZ766,'[1]2026B and 2026F Details'!DY:DY)</f>
        <v>0</v>
      </c>
      <c r="FV766" s="1">
        <f>SUMIF('[1]2026B and 2026F Details'!$AU:$AU,[1]GAE!$HZ766,'[1]2026B and 2026F Details'!DZ:DZ)</f>
        <v>0</v>
      </c>
      <c r="FW766" s="1">
        <f>SUMIF('[1]2026B and 2026F Details'!$AU:$AU,[1]GAE!$HZ766,'[1]2026B and 2026F Details'!EA:EA)</f>
        <v>0</v>
      </c>
      <c r="FX766" s="1">
        <f>SUMIF('[1]2026B and 2026F Details'!$AU:$AU,[1]GAE!$HZ766,'[1]2026B and 2026F Details'!EB:EB)</f>
        <v>0</v>
      </c>
      <c r="FY766" s="1">
        <f>SUMIF('[1]2026B and 2026F Details'!$AU:$AU,[1]GAE!$HZ766,'[1]2026B and 2026F Details'!EC:EC)</f>
        <v>0</v>
      </c>
      <c r="FZ766" s="1">
        <f>SUMIF('[1]2026B and 2026F Details'!$AU:$AU,[1]GAE!$HZ766,'[1]2026B and 2026F Details'!ED:ED)</f>
        <v>0</v>
      </c>
      <c r="GA766" s="1">
        <f>SUMIF('[1]2026B and 2026F Details'!$AU:$AU,[1]GAE!$HZ766,'[1]2026B and 2026F Details'!EE:EE)</f>
        <v>0</v>
      </c>
      <c r="GB766" s="1">
        <f>SUMIF('[1]2026B and 2026F Details'!$AU:$AU,[1]GAE!$HZ766,'[1]2026B and 2026F Details'!EF:EF)</f>
        <v>0</v>
      </c>
      <c r="GC766" s="1">
        <f>SUMIF('[1]2026B and 2026F Details'!$AU:$AU,[1]GAE!$HZ766,'[1]2026B and 2026F Details'!EG:EG)</f>
        <v>0</v>
      </c>
      <c r="GD766" t="s">
        <v>135</v>
      </c>
      <c r="GE766" t="s">
        <v>136</v>
      </c>
    </row>
    <row r="767" spans="1:187" x14ac:dyDescent="0.35">
      <c r="A767" t="s">
        <v>103</v>
      </c>
      <c r="B767" s="14" t="s">
        <v>158</v>
      </c>
      <c r="C767" s="6">
        <v>80123102</v>
      </c>
      <c r="D767" s="6">
        <v>61071099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406250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214285.71</v>
      </c>
      <c r="AY767" s="1">
        <v>500000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80357.14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53571.43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139285.71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30000</v>
      </c>
      <c r="DF767" s="1">
        <v>30000</v>
      </c>
      <c r="DG767" s="1">
        <v>30000</v>
      </c>
      <c r="DH767" s="1">
        <v>30000</v>
      </c>
      <c r="DI767" s="1">
        <v>30000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80357.14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80357.14</v>
      </c>
      <c r="EM767" s="1">
        <v>0</v>
      </c>
      <c r="EN767" s="1">
        <v>0</v>
      </c>
      <c r="EO767" s="1">
        <v>0</v>
      </c>
      <c r="EP767" s="1">
        <v>0</v>
      </c>
      <c r="EQ767" s="4">
        <v>0</v>
      </c>
      <c r="ER767" s="1">
        <v>0</v>
      </c>
      <c r="ES767" s="35"/>
      <c r="ET767" s="1">
        <v>0</v>
      </c>
      <c r="EU767" s="1">
        <v>0</v>
      </c>
      <c r="EV767" s="1">
        <v>0</v>
      </c>
      <c r="EW767" s="1">
        <v>0</v>
      </c>
      <c r="EX767" s="1">
        <v>0</v>
      </c>
      <c r="EY767" s="1">
        <v>0</v>
      </c>
      <c r="EZ767" s="1">
        <v>0</v>
      </c>
      <c r="FA767" s="1">
        <v>0</v>
      </c>
      <c r="FB767" s="1">
        <v>0</v>
      </c>
      <c r="FC767" s="1">
        <v>0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f>SUMIF('[1]2026B and 2026F Details'!$AU:$AU,[1]GAE!$HZ767,'[1]2026B and 2026F Details'!DV:DV)</f>
        <v>0</v>
      </c>
      <c r="FS767" s="1">
        <f>SUMIF('[1]2026B and 2026F Details'!$AU:$AU,[1]GAE!$HZ767,'[1]2026B and 2026F Details'!DW:DW)</f>
        <v>0</v>
      </c>
      <c r="FT767" s="1">
        <f>SUMIF('[1]2026B and 2026F Details'!$AU:$AU,[1]GAE!$HZ767,'[1]2026B and 2026F Details'!DX:DX)</f>
        <v>0</v>
      </c>
      <c r="FU767" s="1">
        <f>SUMIF('[1]2026B and 2026F Details'!$AU:$AU,[1]GAE!$HZ767,'[1]2026B and 2026F Details'!DY:DY)</f>
        <v>0</v>
      </c>
      <c r="FV767" s="1">
        <f>SUMIF('[1]2026B and 2026F Details'!$AU:$AU,[1]GAE!$HZ767,'[1]2026B and 2026F Details'!DZ:DZ)</f>
        <v>0</v>
      </c>
      <c r="FW767" s="1">
        <f>SUMIF('[1]2026B and 2026F Details'!$AU:$AU,[1]GAE!$HZ767,'[1]2026B and 2026F Details'!EA:EA)</f>
        <v>0</v>
      </c>
      <c r="FX767" s="1">
        <f>SUMIF('[1]2026B and 2026F Details'!$AU:$AU,[1]GAE!$HZ767,'[1]2026B and 2026F Details'!EB:EB)</f>
        <v>0</v>
      </c>
      <c r="FY767" s="1">
        <f>SUMIF('[1]2026B and 2026F Details'!$AU:$AU,[1]GAE!$HZ767,'[1]2026B and 2026F Details'!EC:EC)</f>
        <v>0</v>
      </c>
      <c r="FZ767" s="1">
        <f>SUMIF('[1]2026B and 2026F Details'!$AU:$AU,[1]GAE!$HZ767,'[1]2026B and 2026F Details'!ED:ED)</f>
        <v>0</v>
      </c>
      <c r="GA767" s="1">
        <f>SUMIF('[1]2026B and 2026F Details'!$AU:$AU,[1]GAE!$HZ767,'[1]2026B and 2026F Details'!EE:EE)</f>
        <v>0</v>
      </c>
      <c r="GB767" s="1">
        <f>SUMIF('[1]2026B and 2026F Details'!$AU:$AU,[1]GAE!$HZ767,'[1]2026B and 2026F Details'!EF:EF)</f>
        <v>0</v>
      </c>
      <c r="GC767" s="1">
        <f>SUMIF('[1]2026B and 2026F Details'!$AU:$AU,[1]GAE!$HZ767,'[1]2026B and 2026F Details'!EG:EG)</f>
        <v>0</v>
      </c>
      <c r="GD767" t="s">
        <v>135</v>
      </c>
      <c r="GE767" t="s">
        <v>136</v>
      </c>
    </row>
    <row r="768" spans="1:187" x14ac:dyDescent="0.35">
      <c r="A768" t="s">
        <v>103</v>
      </c>
      <c r="B768" s="14" t="s">
        <v>158</v>
      </c>
      <c r="C768" s="6">
        <v>81123101</v>
      </c>
      <c r="D768" s="6">
        <v>61071099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>
        <v>0</v>
      </c>
      <c r="AD768" s="1">
        <v>4950</v>
      </c>
      <c r="AE768" s="1">
        <v>2360</v>
      </c>
      <c r="AF768" s="1">
        <v>450</v>
      </c>
      <c r="AG768" s="1">
        <v>-450</v>
      </c>
      <c r="AH768" s="1">
        <v>450</v>
      </c>
      <c r="AI768" s="1">
        <v>3600</v>
      </c>
      <c r="AJ768" s="1">
        <v>-1950</v>
      </c>
      <c r="AK768" s="1">
        <v>1950</v>
      </c>
      <c r="AL768" s="1">
        <v>-600</v>
      </c>
      <c r="AM768" s="1">
        <v>-300</v>
      </c>
      <c r="AN768" s="1">
        <v>450</v>
      </c>
      <c r="AO768" s="1">
        <v>30000</v>
      </c>
      <c r="AP768" s="1">
        <v>-28050</v>
      </c>
      <c r="AQ768" s="1">
        <v>150</v>
      </c>
      <c r="AR768" s="1">
        <v>0</v>
      </c>
      <c r="AS768" s="1">
        <v>0</v>
      </c>
      <c r="AT768" s="1">
        <v>2850</v>
      </c>
      <c r="AU768" s="1">
        <v>1800</v>
      </c>
      <c r="AV768" s="1">
        <v>0</v>
      </c>
      <c r="AW768" s="1">
        <v>2250</v>
      </c>
      <c r="AX768" s="1">
        <v>0</v>
      </c>
      <c r="AY768" s="1">
        <v>0</v>
      </c>
      <c r="AZ768" s="1">
        <v>2800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0</v>
      </c>
      <c r="EL768" s="1">
        <v>0</v>
      </c>
      <c r="EM768" s="1">
        <v>0</v>
      </c>
      <c r="EN768" s="1">
        <v>0</v>
      </c>
      <c r="EO768" s="1">
        <v>0</v>
      </c>
      <c r="EP768" s="1">
        <v>0</v>
      </c>
      <c r="EQ768" s="4">
        <v>0</v>
      </c>
      <c r="ER768" s="1">
        <v>0</v>
      </c>
      <c r="ES768" s="35"/>
      <c r="ET768" s="1">
        <v>0</v>
      </c>
      <c r="EU768" s="1">
        <v>0</v>
      </c>
      <c r="EV768" s="1">
        <v>0</v>
      </c>
      <c r="EW768" s="1">
        <v>0</v>
      </c>
      <c r="EX768" s="1">
        <v>0</v>
      </c>
      <c r="EY768" s="1">
        <v>0</v>
      </c>
      <c r="EZ768" s="1">
        <v>0</v>
      </c>
      <c r="FA768" s="1">
        <v>0</v>
      </c>
      <c r="FB768" s="1">
        <v>0</v>
      </c>
      <c r="FC768" s="1">
        <v>0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f>SUMIF('[1]2026B and 2026F Details'!$AU:$AU,[1]GAE!$HZ768,'[1]2026B and 2026F Details'!DV:DV)</f>
        <v>0</v>
      </c>
      <c r="FS768" s="1">
        <f>SUMIF('[1]2026B and 2026F Details'!$AU:$AU,[1]GAE!$HZ768,'[1]2026B and 2026F Details'!DW:DW)</f>
        <v>0</v>
      </c>
      <c r="FT768" s="1">
        <f>SUMIF('[1]2026B and 2026F Details'!$AU:$AU,[1]GAE!$HZ768,'[1]2026B and 2026F Details'!DX:DX)</f>
        <v>0</v>
      </c>
      <c r="FU768" s="1">
        <f>SUMIF('[1]2026B and 2026F Details'!$AU:$AU,[1]GAE!$HZ768,'[1]2026B and 2026F Details'!DY:DY)</f>
        <v>0</v>
      </c>
      <c r="FV768" s="1">
        <f>SUMIF('[1]2026B and 2026F Details'!$AU:$AU,[1]GAE!$HZ768,'[1]2026B and 2026F Details'!DZ:DZ)</f>
        <v>0</v>
      </c>
      <c r="FW768" s="1">
        <f>SUMIF('[1]2026B and 2026F Details'!$AU:$AU,[1]GAE!$HZ768,'[1]2026B and 2026F Details'!EA:EA)</f>
        <v>0</v>
      </c>
      <c r="FX768" s="1">
        <f>SUMIF('[1]2026B and 2026F Details'!$AU:$AU,[1]GAE!$HZ768,'[1]2026B and 2026F Details'!EB:EB)</f>
        <v>0</v>
      </c>
      <c r="FY768" s="1">
        <f>SUMIF('[1]2026B and 2026F Details'!$AU:$AU,[1]GAE!$HZ768,'[1]2026B and 2026F Details'!EC:EC)</f>
        <v>0</v>
      </c>
      <c r="FZ768" s="1">
        <f>SUMIF('[1]2026B and 2026F Details'!$AU:$AU,[1]GAE!$HZ768,'[1]2026B and 2026F Details'!ED:ED)</f>
        <v>0</v>
      </c>
      <c r="GA768" s="1">
        <f>SUMIF('[1]2026B and 2026F Details'!$AU:$AU,[1]GAE!$HZ768,'[1]2026B and 2026F Details'!EE:EE)</f>
        <v>0</v>
      </c>
      <c r="GB768" s="1">
        <f>SUMIF('[1]2026B and 2026F Details'!$AU:$AU,[1]GAE!$HZ768,'[1]2026B and 2026F Details'!EF:EF)</f>
        <v>0</v>
      </c>
      <c r="GC768" s="1">
        <f>SUMIF('[1]2026B and 2026F Details'!$AU:$AU,[1]GAE!$HZ768,'[1]2026B and 2026F Details'!EG:EG)</f>
        <v>0</v>
      </c>
      <c r="GD768" t="s">
        <v>135</v>
      </c>
      <c r="GE768" t="s">
        <v>136</v>
      </c>
    </row>
    <row r="769" spans="1:187" x14ac:dyDescent="0.35">
      <c r="A769" t="s">
        <v>103</v>
      </c>
      <c r="B769" s="14" t="s">
        <v>158</v>
      </c>
      <c r="C769" s="15">
        <v>81225101</v>
      </c>
      <c r="D769" s="15">
        <v>61091101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2543.48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0</v>
      </c>
      <c r="EM769" s="1">
        <v>0</v>
      </c>
      <c r="EN769" s="1">
        <v>0</v>
      </c>
      <c r="EO769" s="1">
        <v>0</v>
      </c>
      <c r="EP769" s="1">
        <v>0</v>
      </c>
      <c r="EQ769" s="4">
        <v>0</v>
      </c>
      <c r="ER769" s="1">
        <v>0</v>
      </c>
      <c r="ES769" s="35"/>
      <c r="ET769" s="1">
        <v>0</v>
      </c>
      <c r="EU769" s="1">
        <v>0</v>
      </c>
      <c r="EV769" s="1">
        <v>0</v>
      </c>
      <c r="EW769" s="1">
        <v>0</v>
      </c>
      <c r="EX769" s="1">
        <v>0</v>
      </c>
      <c r="EY769" s="1">
        <v>0</v>
      </c>
      <c r="EZ769" s="1">
        <v>0</v>
      </c>
      <c r="FA769" s="1">
        <v>0</v>
      </c>
      <c r="FB769" s="1">
        <v>0</v>
      </c>
      <c r="FC769" s="1">
        <v>0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f>SUMIF('[1]2026B and 2026F Details'!$AU:$AU,[1]GAE!$HZ769,'[1]2026B and 2026F Details'!DV:DV)</f>
        <v>0</v>
      </c>
      <c r="FS769" s="1">
        <f>SUMIF('[1]2026B and 2026F Details'!$AU:$AU,[1]GAE!$HZ769,'[1]2026B and 2026F Details'!DW:DW)</f>
        <v>0</v>
      </c>
      <c r="FT769" s="1">
        <f>SUMIF('[1]2026B and 2026F Details'!$AU:$AU,[1]GAE!$HZ769,'[1]2026B and 2026F Details'!DX:DX)</f>
        <v>0</v>
      </c>
      <c r="FU769" s="1">
        <f>SUMIF('[1]2026B and 2026F Details'!$AU:$AU,[1]GAE!$HZ769,'[1]2026B and 2026F Details'!DY:DY)</f>
        <v>0</v>
      </c>
      <c r="FV769" s="1">
        <f>SUMIF('[1]2026B and 2026F Details'!$AU:$AU,[1]GAE!$HZ769,'[1]2026B and 2026F Details'!DZ:DZ)</f>
        <v>0</v>
      </c>
      <c r="FW769" s="1">
        <f>SUMIF('[1]2026B and 2026F Details'!$AU:$AU,[1]GAE!$HZ769,'[1]2026B and 2026F Details'!EA:EA)</f>
        <v>0</v>
      </c>
      <c r="FX769" s="1">
        <f>SUMIF('[1]2026B and 2026F Details'!$AU:$AU,[1]GAE!$HZ769,'[1]2026B and 2026F Details'!EB:EB)</f>
        <v>0</v>
      </c>
      <c r="FY769" s="1">
        <f>SUMIF('[1]2026B and 2026F Details'!$AU:$AU,[1]GAE!$HZ769,'[1]2026B and 2026F Details'!EC:EC)</f>
        <v>0</v>
      </c>
      <c r="FZ769" s="1">
        <f>SUMIF('[1]2026B and 2026F Details'!$AU:$AU,[1]GAE!$HZ769,'[1]2026B and 2026F Details'!ED:ED)</f>
        <v>0</v>
      </c>
      <c r="GA769" s="1">
        <f>SUMIF('[1]2026B and 2026F Details'!$AU:$AU,[1]GAE!$HZ769,'[1]2026B and 2026F Details'!EE:EE)</f>
        <v>0</v>
      </c>
      <c r="GB769" s="1">
        <f>SUMIF('[1]2026B and 2026F Details'!$AU:$AU,[1]GAE!$HZ769,'[1]2026B and 2026F Details'!EF:EF)</f>
        <v>0</v>
      </c>
      <c r="GC769" s="1">
        <f>SUMIF('[1]2026B and 2026F Details'!$AU:$AU,[1]GAE!$HZ769,'[1]2026B and 2026F Details'!EG:EG)</f>
        <v>0</v>
      </c>
      <c r="GD769" t="s">
        <v>109</v>
      </c>
      <c r="GE769" t="s">
        <v>126</v>
      </c>
    </row>
    <row r="770" spans="1:187" x14ac:dyDescent="0.35">
      <c r="A770" t="s">
        <v>103</v>
      </c>
      <c r="B770" s="14" t="s">
        <v>158</v>
      </c>
      <c r="C770" s="6">
        <v>80123102</v>
      </c>
      <c r="D770" s="6">
        <v>61091102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595.4</v>
      </c>
      <c r="AI770" s="1">
        <v>545.75000000000011</v>
      </c>
      <c r="AJ770" s="1">
        <v>0</v>
      </c>
      <c r="AK770" s="1">
        <v>0</v>
      </c>
      <c r="AL770" s="1">
        <v>0</v>
      </c>
      <c r="AM770" s="1">
        <v>125</v>
      </c>
      <c r="AN770" s="1">
        <v>400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279.24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279.24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0</v>
      </c>
      <c r="EM770" s="1">
        <v>0</v>
      </c>
      <c r="EN770" s="1">
        <v>0</v>
      </c>
      <c r="EO770" s="1">
        <v>279.24</v>
      </c>
      <c r="EP770" s="1">
        <v>0</v>
      </c>
      <c r="EQ770" s="4">
        <v>0</v>
      </c>
      <c r="ER770" s="1">
        <v>0</v>
      </c>
      <c r="ES770" s="35"/>
      <c r="ET770" s="1">
        <v>0</v>
      </c>
      <c r="EU770" s="1">
        <v>0</v>
      </c>
      <c r="EV770" s="1">
        <v>0</v>
      </c>
      <c r="EW770" s="1">
        <v>0</v>
      </c>
      <c r="EX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f>SUMIF('[1]2026B and 2026F Details'!$AU:$AU,[1]GAE!$HZ770,'[1]2026B and 2026F Details'!DV:DV)</f>
        <v>0</v>
      </c>
      <c r="FS770" s="1">
        <f>SUMIF('[1]2026B and 2026F Details'!$AU:$AU,[1]GAE!$HZ770,'[1]2026B and 2026F Details'!DW:DW)</f>
        <v>0</v>
      </c>
      <c r="FT770" s="1">
        <f>SUMIF('[1]2026B and 2026F Details'!$AU:$AU,[1]GAE!$HZ770,'[1]2026B and 2026F Details'!DX:DX)</f>
        <v>0</v>
      </c>
      <c r="FU770" s="1">
        <f>SUMIF('[1]2026B and 2026F Details'!$AU:$AU,[1]GAE!$HZ770,'[1]2026B and 2026F Details'!DY:DY)</f>
        <v>0</v>
      </c>
      <c r="FV770" s="1">
        <f>SUMIF('[1]2026B and 2026F Details'!$AU:$AU,[1]GAE!$HZ770,'[1]2026B and 2026F Details'!DZ:DZ)</f>
        <v>0</v>
      </c>
      <c r="FW770" s="1">
        <f>SUMIF('[1]2026B and 2026F Details'!$AU:$AU,[1]GAE!$HZ770,'[1]2026B and 2026F Details'!EA:EA)</f>
        <v>0</v>
      </c>
      <c r="FX770" s="1">
        <f>SUMIF('[1]2026B and 2026F Details'!$AU:$AU,[1]GAE!$HZ770,'[1]2026B and 2026F Details'!EB:EB)</f>
        <v>0</v>
      </c>
      <c r="FY770" s="1">
        <f>SUMIF('[1]2026B and 2026F Details'!$AU:$AU,[1]GAE!$HZ770,'[1]2026B and 2026F Details'!EC:EC)</f>
        <v>0</v>
      </c>
      <c r="FZ770" s="1">
        <f>SUMIF('[1]2026B and 2026F Details'!$AU:$AU,[1]GAE!$HZ770,'[1]2026B and 2026F Details'!ED:ED)</f>
        <v>0</v>
      </c>
      <c r="GA770" s="1">
        <f>SUMIF('[1]2026B and 2026F Details'!$AU:$AU,[1]GAE!$HZ770,'[1]2026B and 2026F Details'!EE:EE)</f>
        <v>0</v>
      </c>
      <c r="GB770" s="1">
        <f>SUMIF('[1]2026B and 2026F Details'!$AU:$AU,[1]GAE!$HZ770,'[1]2026B and 2026F Details'!EF:EF)</f>
        <v>0</v>
      </c>
      <c r="GC770" s="1">
        <f>SUMIF('[1]2026B and 2026F Details'!$AU:$AU,[1]GAE!$HZ770,'[1]2026B and 2026F Details'!EG:EG)</f>
        <v>0</v>
      </c>
      <c r="GD770" t="s">
        <v>109</v>
      </c>
      <c r="GE770" t="s">
        <v>126</v>
      </c>
    </row>
    <row r="771" spans="1:187" x14ac:dyDescent="0.35">
      <c r="A771" t="s">
        <v>103</v>
      </c>
      <c r="B771" s="14" t="s">
        <v>158</v>
      </c>
      <c r="C771" s="6">
        <v>81111203</v>
      </c>
      <c r="D771" s="6">
        <v>61091102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2660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0</v>
      </c>
      <c r="EL771" s="1">
        <v>0</v>
      </c>
      <c r="EM771" s="1">
        <v>0</v>
      </c>
      <c r="EN771" s="1">
        <v>0</v>
      </c>
      <c r="EO771" s="1">
        <v>0</v>
      </c>
      <c r="EP771" s="1">
        <v>0</v>
      </c>
      <c r="EQ771" s="4">
        <v>0</v>
      </c>
      <c r="ER771" s="1">
        <v>0</v>
      </c>
      <c r="ES771" s="35"/>
      <c r="ET771" s="1">
        <v>0</v>
      </c>
      <c r="EU771" s="1">
        <v>0</v>
      </c>
      <c r="EV771" s="1">
        <v>0</v>
      </c>
      <c r="EW771" s="1">
        <v>0</v>
      </c>
      <c r="EX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0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f>SUMIF('[1]2026B and 2026F Details'!$AU:$AU,[1]GAE!$HZ771,'[1]2026B and 2026F Details'!DV:DV)</f>
        <v>0</v>
      </c>
      <c r="FS771" s="1">
        <f>SUMIF('[1]2026B and 2026F Details'!$AU:$AU,[1]GAE!$HZ771,'[1]2026B and 2026F Details'!DW:DW)</f>
        <v>0</v>
      </c>
      <c r="FT771" s="1">
        <f>SUMIF('[1]2026B and 2026F Details'!$AU:$AU,[1]GAE!$HZ771,'[1]2026B and 2026F Details'!DX:DX)</f>
        <v>0</v>
      </c>
      <c r="FU771" s="1">
        <f>SUMIF('[1]2026B and 2026F Details'!$AU:$AU,[1]GAE!$HZ771,'[1]2026B and 2026F Details'!DY:DY)</f>
        <v>0</v>
      </c>
      <c r="FV771" s="1">
        <f>SUMIF('[1]2026B and 2026F Details'!$AU:$AU,[1]GAE!$HZ771,'[1]2026B and 2026F Details'!DZ:DZ)</f>
        <v>0</v>
      </c>
      <c r="FW771" s="1">
        <f>SUMIF('[1]2026B and 2026F Details'!$AU:$AU,[1]GAE!$HZ771,'[1]2026B and 2026F Details'!EA:EA)</f>
        <v>0</v>
      </c>
      <c r="FX771" s="1">
        <f>SUMIF('[1]2026B and 2026F Details'!$AU:$AU,[1]GAE!$HZ771,'[1]2026B and 2026F Details'!EB:EB)</f>
        <v>0</v>
      </c>
      <c r="FY771" s="1">
        <f>SUMIF('[1]2026B and 2026F Details'!$AU:$AU,[1]GAE!$HZ771,'[1]2026B and 2026F Details'!EC:EC)</f>
        <v>0</v>
      </c>
      <c r="FZ771" s="1">
        <f>SUMIF('[1]2026B and 2026F Details'!$AU:$AU,[1]GAE!$HZ771,'[1]2026B and 2026F Details'!ED:ED)</f>
        <v>0</v>
      </c>
      <c r="GA771" s="1">
        <f>SUMIF('[1]2026B and 2026F Details'!$AU:$AU,[1]GAE!$HZ771,'[1]2026B and 2026F Details'!EE:EE)</f>
        <v>0</v>
      </c>
      <c r="GB771" s="1">
        <f>SUMIF('[1]2026B and 2026F Details'!$AU:$AU,[1]GAE!$HZ771,'[1]2026B and 2026F Details'!EF:EF)</f>
        <v>0</v>
      </c>
      <c r="GC771" s="1">
        <f>SUMIF('[1]2026B and 2026F Details'!$AU:$AU,[1]GAE!$HZ771,'[1]2026B and 2026F Details'!EG:EG)</f>
        <v>0</v>
      </c>
      <c r="GD771" t="s">
        <v>109</v>
      </c>
      <c r="GE771" t="s">
        <v>126</v>
      </c>
    </row>
    <row r="772" spans="1:187" x14ac:dyDescent="0.35">
      <c r="A772" t="s">
        <v>103</v>
      </c>
      <c r="B772" s="14" t="s">
        <v>158</v>
      </c>
      <c r="C772" s="6">
        <v>90111101</v>
      </c>
      <c r="D772" s="6">
        <v>61101106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41997.29</v>
      </c>
      <c r="AM772" s="1">
        <v>1130.9700000000012</v>
      </c>
      <c r="AN772" s="1">
        <v>1130.9700000000012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28965.65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13285.9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13285.9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13285.9</v>
      </c>
      <c r="CQ772" s="1">
        <v>0</v>
      </c>
      <c r="CR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13285.9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0</v>
      </c>
      <c r="EL772" s="1">
        <v>0</v>
      </c>
      <c r="EM772" s="1">
        <v>0</v>
      </c>
      <c r="EN772" s="1">
        <v>0</v>
      </c>
      <c r="EO772" s="1">
        <v>13285.9</v>
      </c>
      <c r="EP772" s="1">
        <v>0</v>
      </c>
      <c r="EQ772" s="4">
        <v>0</v>
      </c>
      <c r="ER772" s="1">
        <v>0</v>
      </c>
      <c r="ES772" s="35"/>
      <c r="ET772" s="1">
        <v>0</v>
      </c>
      <c r="EU772" s="1">
        <v>0</v>
      </c>
      <c r="EV772" s="1">
        <v>0</v>
      </c>
      <c r="EW772" s="1">
        <v>0</v>
      </c>
      <c r="EX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0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f>SUMIF('[1]2026B and 2026F Details'!$AU:$AU,[1]GAE!$HZ772,'[1]2026B and 2026F Details'!DV:DV)</f>
        <v>0</v>
      </c>
      <c r="FS772" s="1">
        <f>SUMIF('[1]2026B and 2026F Details'!$AU:$AU,[1]GAE!$HZ772,'[1]2026B and 2026F Details'!DW:DW)</f>
        <v>0</v>
      </c>
      <c r="FT772" s="1">
        <f>SUMIF('[1]2026B and 2026F Details'!$AU:$AU,[1]GAE!$HZ772,'[1]2026B and 2026F Details'!DX:DX)</f>
        <v>0</v>
      </c>
      <c r="FU772" s="1">
        <f>SUMIF('[1]2026B and 2026F Details'!$AU:$AU,[1]GAE!$HZ772,'[1]2026B and 2026F Details'!DY:DY)</f>
        <v>0</v>
      </c>
      <c r="FV772" s="1">
        <f>SUMIF('[1]2026B and 2026F Details'!$AU:$AU,[1]GAE!$HZ772,'[1]2026B and 2026F Details'!DZ:DZ)</f>
        <v>0</v>
      </c>
      <c r="FW772" s="1">
        <f>SUMIF('[1]2026B and 2026F Details'!$AU:$AU,[1]GAE!$HZ772,'[1]2026B and 2026F Details'!EA:EA)</f>
        <v>0</v>
      </c>
      <c r="FX772" s="1">
        <f>SUMIF('[1]2026B and 2026F Details'!$AU:$AU,[1]GAE!$HZ772,'[1]2026B and 2026F Details'!EB:EB)</f>
        <v>0</v>
      </c>
      <c r="FY772" s="1">
        <f>SUMIF('[1]2026B and 2026F Details'!$AU:$AU,[1]GAE!$HZ772,'[1]2026B and 2026F Details'!EC:EC)</f>
        <v>0</v>
      </c>
      <c r="FZ772" s="1">
        <f>SUMIF('[1]2026B and 2026F Details'!$AU:$AU,[1]GAE!$HZ772,'[1]2026B and 2026F Details'!ED:ED)</f>
        <v>0</v>
      </c>
      <c r="GA772" s="1">
        <f>SUMIF('[1]2026B and 2026F Details'!$AU:$AU,[1]GAE!$HZ772,'[1]2026B and 2026F Details'!EE:EE)</f>
        <v>0</v>
      </c>
      <c r="GB772" s="1">
        <f>SUMIF('[1]2026B and 2026F Details'!$AU:$AU,[1]GAE!$HZ772,'[1]2026B and 2026F Details'!EF:EF)</f>
        <v>0</v>
      </c>
      <c r="GC772" s="1">
        <f>SUMIF('[1]2026B and 2026F Details'!$AU:$AU,[1]GAE!$HZ772,'[1]2026B and 2026F Details'!EG:EG)</f>
        <v>0</v>
      </c>
      <c r="GD772" t="s">
        <v>109</v>
      </c>
      <c r="GE772" t="s">
        <v>121</v>
      </c>
    </row>
    <row r="773" spans="1:187" x14ac:dyDescent="0.35">
      <c r="A773" t="s">
        <v>103</v>
      </c>
      <c r="B773" s="14" t="s">
        <v>158</v>
      </c>
      <c r="C773" s="6">
        <v>80123102</v>
      </c>
      <c r="D773" s="6">
        <v>61101109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>
        <v>0</v>
      </c>
      <c r="AD773" s="1">
        <v>0</v>
      </c>
      <c r="AE773" s="1">
        <v>0</v>
      </c>
      <c r="AF773" s="1">
        <v>144028.5</v>
      </c>
      <c r="AG773" s="1">
        <v>0</v>
      </c>
      <c r="AH773" s="1">
        <v>72014.25</v>
      </c>
      <c r="AI773" s="1">
        <v>36007.130000000005</v>
      </c>
      <c r="AJ773" s="1">
        <v>36007.119999999995</v>
      </c>
      <c r="AK773" s="1">
        <v>-288057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0</v>
      </c>
      <c r="EL773" s="1">
        <v>0</v>
      </c>
      <c r="EM773" s="1">
        <v>0</v>
      </c>
      <c r="EN773" s="1">
        <v>0</v>
      </c>
      <c r="EO773" s="1">
        <v>0</v>
      </c>
      <c r="EP773" s="1">
        <v>0</v>
      </c>
      <c r="EQ773" s="4">
        <v>0</v>
      </c>
      <c r="ER773" s="1">
        <v>0</v>
      </c>
      <c r="ES773" s="35">
        <v>432000</v>
      </c>
      <c r="ET773" s="1">
        <v>36000</v>
      </c>
      <c r="EU773" s="1">
        <v>36000</v>
      </c>
      <c r="EV773" s="1">
        <v>36000</v>
      </c>
      <c r="EW773" s="1">
        <v>36000</v>
      </c>
      <c r="EX773" s="1">
        <v>36000</v>
      </c>
      <c r="EY773" s="1">
        <v>36000</v>
      </c>
      <c r="EZ773" s="1">
        <v>36000</v>
      </c>
      <c r="FA773" s="1">
        <v>36000</v>
      </c>
      <c r="FB773" s="1">
        <v>36000</v>
      </c>
      <c r="FC773" s="1">
        <v>36000</v>
      </c>
      <c r="FD773" s="1">
        <v>36000</v>
      </c>
      <c r="FE773" s="1">
        <v>36000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f>SUMIF('[1]2026B and 2026F Details'!$AU:$AU,[1]GAE!$HZ773,'[1]2026B and 2026F Details'!DV:DV)</f>
        <v>0</v>
      </c>
      <c r="FS773" s="1">
        <f>SUMIF('[1]2026B and 2026F Details'!$AU:$AU,[1]GAE!$HZ773,'[1]2026B and 2026F Details'!DW:DW)</f>
        <v>0</v>
      </c>
      <c r="FT773" s="1">
        <f>SUMIF('[1]2026B and 2026F Details'!$AU:$AU,[1]GAE!$HZ773,'[1]2026B and 2026F Details'!DX:DX)</f>
        <v>0</v>
      </c>
      <c r="FU773" s="1">
        <f>SUMIF('[1]2026B and 2026F Details'!$AU:$AU,[1]GAE!$HZ773,'[1]2026B and 2026F Details'!DY:DY)</f>
        <v>0</v>
      </c>
      <c r="FV773" s="1">
        <f>SUMIF('[1]2026B and 2026F Details'!$AU:$AU,[1]GAE!$HZ773,'[1]2026B and 2026F Details'!DZ:DZ)</f>
        <v>0</v>
      </c>
      <c r="FW773" s="1">
        <f>SUMIF('[1]2026B and 2026F Details'!$AU:$AU,[1]GAE!$HZ773,'[1]2026B and 2026F Details'!EA:EA)</f>
        <v>0</v>
      </c>
      <c r="FX773" s="1">
        <f>SUMIF('[1]2026B and 2026F Details'!$AU:$AU,[1]GAE!$HZ773,'[1]2026B and 2026F Details'!EB:EB)</f>
        <v>0</v>
      </c>
      <c r="FY773" s="1">
        <f>SUMIF('[1]2026B and 2026F Details'!$AU:$AU,[1]GAE!$HZ773,'[1]2026B and 2026F Details'!EC:EC)</f>
        <v>0</v>
      </c>
      <c r="FZ773" s="1">
        <f>SUMIF('[1]2026B and 2026F Details'!$AU:$AU,[1]GAE!$HZ773,'[1]2026B and 2026F Details'!ED:ED)</f>
        <v>0</v>
      </c>
      <c r="GA773" s="1">
        <f>SUMIF('[1]2026B and 2026F Details'!$AU:$AU,[1]GAE!$HZ773,'[1]2026B and 2026F Details'!EE:EE)</f>
        <v>0</v>
      </c>
      <c r="GB773" s="1">
        <f>SUMIF('[1]2026B and 2026F Details'!$AU:$AU,[1]GAE!$HZ773,'[1]2026B and 2026F Details'!EF:EF)</f>
        <v>0</v>
      </c>
      <c r="GC773" s="1">
        <f>SUMIF('[1]2026B and 2026F Details'!$AU:$AU,[1]GAE!$HZ773,'[1]2026B and 2026F Details'!EG:EG)</f>
        <v>0</v>
      </c>
      <c r="GD773" t="s">
        <v>109</v>
      </c>
      <c r="GE773" t="s">
        <v>121</v>
      </c>
    </row>
    <row r="774" spans="1:187" x14ac:dyDescent="0.35">
      <c r="A774" t="s">
        <v>103</v>
      </c>
      <c r="B774" s="14" t="s">
        <v>158</v>
      </c>
      <c r="C774" s="6">
        <v>90111206</v>
      </c>
      <c r="D774" s="6">
        <v>61111101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>
        <v>0</v>
      </c>
      <c r="AD774" s="1">
        <v>0</v>
      </c>
      <c r="AE774" s="1">
        <v>0</v>
      </c>
      <c r="AF774" s="1">
        <v>0</v>
      </c>
      <c r="AG774" s="1">
        <v>5696.43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0</v>
      </c>
      <c r="EL774" s="1">
        <v>0</v>
      </c>
      <c r="EM774" s="1">
        <v>0</v>
      </c>
      <c r="EN774" s="1">
        <v>0</v>
      </c>
      <c r="EO774" s="1">
        <v>0</v>
      </c>
      <c r="EP774" s="1">
        <v>0</v>
      </c>
      <c r="EQ774" s="4">
        <v>0</v>
      </c>
      <c r="ER774" s="1">
        <v>0</v>
      </c>
      <c r="ES774" s="35"/>
      <c r="ET774" s="1">
        <v>0</v>
      </c>
      <c r="EU774" s="1">
        <v>0</v>
      </c>
      <c r="EV774" s="1">
        <v>0</v>
      </c>
      <c r="EW774" s="1">
        <v>0</v>
      </c>
      <c r="EX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D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f>SUMIF('[1]2026B and 2026F Details'!$AU:$AU,[1]GAE!$HZ774,'[1]2026B and 2026F Details'!DV:DV)</f>
        <v>0</v>
      </c>
      <c r="FS774" s="1">
        <f>SUMIF('[1]2026B and 2026F Details'!$AU:$AU,[1]GAE!$HZ774,'[1]2026B and 2026F Details'!DW:DW)</f>
        <v>0</v>
      </c>
      <c r="FT774" s="1">
        <f>SUMIF('[1]2026B and 2026F Details'!$AU:$AU,[1]GAE!$HZ774,'[1]2026B and 2026F Details'!DX:DX)</f>
        <v>0</v>
      </c>
      <c r="FU774" s="1">
        <f>SUMIF('[1]2026B and 2026F Details'!$AU:$AU,[1]GAE!$HZ774,'[1]2026B and 2026F Details'!DY:DY)</f>
        <v>0</v>
      </c>
      <c r="FV774" s="1">
        <f>SUMIF('[1]2026B and 2026F Details'!$AU:$AU,[1]GAE!$HZ774,'[1]2026B and 2026F Details'!DZ:DZ)</f>
        <v>0</v>
      </c>
      <c r="FW774" s="1">
        <f>SUMIF('[1]2026B and 2026F Details'!$AU:$AU,[1]GAE!$HZ774,'[1]2026B and 2026F Details'!EA:EA)</f>
        <v>0</v>
      </c>
      <c r="FX774" s="1">
        <f>SUMIF('[1]2026B and 2026F Details'!$AU:$AU,[1]GAE!$HZ774,'[1]2026B and 2026F Details'!EB:EB)</f>
        <v>0</v>
      </c>
      <c r="FY774" s="1">
        <f>SUMIF('[1]2026B and 2026F Details'!$AU:$AU,[1]GAE!$HZ774,'[1]2026B and 2026F Details'!EC:EC)</f>
        <v>0</v>
      </c>
      <c r="FZ774" s="1">
        <f>SUMIF('[1]2026B and 2026F Details'!$AU:$AU,[1]GAE!$HZ774,'[1]2026B and 2026F Details'!ED:ED)</f>
        <v>0</v>
      </c>
      <c r="GA774" s="1">
        <f>SUMIF('[1]2026B and 2026F Details'!$AU:$AU,[1]GAE!$HZ774,'[1]2026B and 2026F Details'!EE:EE)</f>
        <v>0</v>
      </c>
      <c r="GB774" s="1">
        <f>SUMIF('[1]2026B and 2026F Details'!$AU:$AU,[1]GAE!$HZ774,'[1]2026B and 2026F Details'!EF:EF)</f>
        <v>0</v>
      </c>
      <c r="GC774" s="1">
        <f>SUMIF('[1]2026B and 2026F Details'!$AU:$AU,[1]GAE!$HZ774,'[1]2026B and 2026F Details'!EG:EG)</f>
        <v>0</v>
      </c>
      <c r="GD774" t="s">
        <v>109</v>
      </c>
      <c r="GE774" t="s">
        <v>124</v>
      </c>
    </row>
    <row r="775" spans="1:187" x14ac:dyDescent="0.35">
      <c r="A775" t="s">
        <v>103</v>
      </c>
      <c r="B775" s="14" t="s">
        <v>158</v>
      </c>
      <c r="C775" s="6">
        <v>80111203</v>
      </c>
      <c r="D775" s="6">
        <v>61111102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>
        <v>0</v>
      </c>
      <c r="AD775" s="1">
        <v>0</v>
      </c>
      <c r="AE775" s="1">
        <v>0</v>
      </c>
      <c r="AF775" s="1">
        <v>285.72000000000003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0</v>
      </c>
      <c r="EM775" s="1">
        <v>0</v>
      </c>
      <c r="EN775" s="1">
        <v>0</v>
      </c>
      <c r="EO775" s="1">
        <v>0</v>
      </c>
      <c r="EP775" s="1">
        <v>0</v>
      </c>
      <c r="EQ775" s="4">
        <v>0</v>
      </c>
      <c r="ER775" s="1">
        <v>0</v>
      </c>
      <c r="ES775" s="35"/>
      <c r="ET775" s="1">
        <v>0</v>
      </c>
      <c r="EU775" s="1">
        <v>0</v>
      </c>
      <c r="EV775" s="1">
        <v>0</v>
      </c>
      <c r="EW775" s="1">
        <v>0</v>
      </c>
      <c r="EX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f>SUMIF('[1]2026B and 2026F Details'!$AU:$AU,[1]GAE!$HZ775,'[1]2026B and 2026F Details'!DV:DV)</f>
        <v>0</v>
      </c>
      <c r="FS775" s="1">
        <f>SUMIF('[1]2026B and 2026F Details'!$AU:$AU,[1]GAE!$HZ775,'[1]2026B and 2026F Details'!DW:DW)</f>
        <v>0</v>
      </c>
      <c r="FT775" s="1">
        <f>SUMIF('[1]2026B and 2026F Details'!$AU:$AU,[1]GAE!$HZ775,'[1]2026B and 2026F Details'!DX:DX)</f>
        <v>0</v>
      </c>
      <c r="FU775" s="1">
        <f>SUMIF('[1]2026B and 2026F Details'!$AU:$AU,[1]GAE!$HZ775,'[1]2026B and 2026F Details'!DY:DY)</f>
        <v>0</v>
      </c>
      <c r="FV775" s="1">
        <f>SUMIF('[1]2026B and 2026F Details'!$AU:$AU,[1]GAE!$HZ775,'[1]2026B and 2026F Details'!DZ:DZ)</f>
        <v>0</v>
      </c>
      <c r="FW775" s="1">
        <f>SUMIF('[1]2026B and 2026F Details'!$AU:$AU,[1]GAE!$HZ775,'[1]2026B and 2026F Details'!EA:EA)</f>
        <v>0</v>
      </c>
      <c r="FX775" s="1">
        <f>SUMIF('[1]2026B and 2026F Details'!$AU:$AU,[1]GAE!$HZ775,'[1]2026B and 2026F Details'!EB:EB)</f>
        <v>0</v>
      </c>
      <c r="FY775" s="1">
        <f>SUMIF('[1]2026B and 2026F Details'!$AU:$AU,[1]GAE!$HZ775,'[1]2026B and 2026F Details'!EC:EC)</f>
        <v>0</v>
      </c>
      <c r="FZ775" s="1">
        <f>SUMIF('[1]2026B and 2026F Details'!$AU:$AU,[1]GAE!$HZ775,'[1]2026B and 2026F Details'!ED:ED)</f>
        <v>0</v>
      </c>
      <c r="GA775" s="1">
        <f>SUMIF('[1]2026B and 2026F Details'!$AU:$AU,[1]GAE!$HZ775,'[1]2026B and 2026F Details'!EE:EE)</f>
        <v>0</v>
      </c>
      <c r="GB775" s="1">
        <f>SUMIF('[1]2026B and 2026F Details'!$AU:$AU,[1]GAE!$HZ775,'[1]2026B and 2026F Details'!EF:EF)</f>
        <v>0</v>
      </c>
      <c r="GC775" s="1">
        <f>SUMIF('[1]2026B and 2026F Details'!$AU:$AU,[1]GAE!$HZ775,'[1]2026B and 2026F Details'!EG:EG)</f>
        <v>0</v>
      </c>
      <c r="GD775" t="s">
        <v>109</v>
      </c>
      <c r="GE775" t="s">
        <v>124</v>
      </c>
    </row>
    <row r="776" spans="1:187" x14ac:dyDescent="0.35">
      <c r="A776" t="s">
        <v>103</v>
      </c>
      <c r="B776" s="14" t="s">
        <v>158</v>
      </c>
      <c r="C776" s="15">
        <v>81215101</v>
      </c>
      <c r="D776" s="15">
        <v>61111102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>
        <v>0</v>
      </c>
      <c r="AD776" s="1">
        <v>0</v>
      </c>
      <c r="AE776" s="1">
        <v>0</v>
      </c>
      <c r="AF776" s="1">
        <v>0</v>
      </c>
      <c r="AG776" s="1">
        <v>66964.289999999994</v>
      </c>
      <c r="AH776" s="1">
        <v>30625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0</v>
      </c>
      <c r="EM776" s="1">
        <v>0</v>
      </c>
      <c r="EN776" s="1">
        <v>0</v>
      </c>
      <c r="EO776" s="1">
        <v>0</v>
      </c>
      <c r="EP776" s="1">
        <v>0</v>
      </c>
      <c r="EQ776" s="4">
        <v>0</v>
      </c>
      <c r="ER776" s="1">
        <v>0</v>
      </c>
      <c r="ES776" s="35"/>
      <c r="ET776" s="1">
        <v>0</v>
      </c>
      <c r="EU776" s="1">
        <v>0</v>
      </c>
      <c r="EV776" s="1">
        <v>0</v>
      </c>
      <c r="EW776" s="1">
        <v>0</v>
      </c>
      <c r="EX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D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f>SUMIF('[1]2026B and 2026F Details'!$AU:$AU,[1]GAE!$HZ776,'[1]2026B and 2026F Details'!DV:DV)</f>
        <v>0</v>
      </c>
      <c r="FS776" s="1">
        <f>SUMIF('[1]2026B and 2026F Details'!$AU:$AU,[1]GAE!$HZ776,'[1]2026B and 2026F Details'!DW:DW)</f>
        <v>0</v>
      </c>
      <c r="FT776" s="1">
        <f>SUMIF('[1]2026B and 2026F Details'!$AU:$AU,[1]GAE!$HZ776,'[1]2026B and 2026F Details'!DX:DX)</f>
        <v>0</v>
      </c>
      <c r="FU776" s="1">
        <f>SUMIF('[1]2026B and 2026F Details'!$AU:$AU,[1]GAE!$HZ776,'[1]2026B and 2026F Details'!DY:DY)</f>
        <v>0</v>
      </c>
      <c r="FV776" s="1">
        <f>SUMIF('[1]2026B and 2026F Details'!$AU:$AU,[1]GAE!$HZ776,'[1]2026B and 2026F Details'!DZ:DZ)</f>
        <v>0</v>
      </c>
      <c r="FW776" s="1">
        <f>SUMIF('[1]2026B and 2026F Details'!$AU:$AU,[1]GAE!$HZ776,'[1]2026B and 2026F Details'!EA:EA)</f>
        <v>0</v>
      </c>
      <c r="FX776" s="1">
        <f>SUMIF('[1]2026B and 2026F Details'!$AU:$AU,[1]GAE!$HZ776,'[1]2026B and 2026F Details'!EB:EB)</f>
        <v>0</v>
      </c>
      <c r="FY776" s="1">
        <f>SUMIF('[1]2026B and 2026F Details'!$AU:$AU,[1]GAE!$HZ776,'[1]2026B and 2026F Details'!EC:EC)</f>
        <v>0</v>
      </c>
      <c r="FZ776" s="1">
        <f>SUMIF('[1]2026B and 2026F Details'!$AU:$AU,[1]GAE!$HZ776,'[1]2026B and 2026F Details'!ED:ED)</f>
        <v>0</v>
      </c>
      <c r="GA776" s="1">
        <f>SUMIF('[1]2026B and 2026F Details'!$AU:$AU,[1]GAE!$HZ776,'[1]2026B and 2026F Details'!EE:EE)</f>
        <v>0</v>
      </c>
      <c r="GB776" s="1">
        <f>SUMIF('[1]2026B and 2026F Details'!$AU:$AU,[1]GAE!$HZ776,'[1]2026B and 2026F Details'!EF:EF)</f>
        <v>0</v>
      </c>
      <c r="GC776" s="1">
        <f>SUMIF('[1]2026B and 2026F Details'!$AU:$AU,[1]GAE!$HZ776,'[1]2026B and 2026F Details'!EG:EG)</f>
        <v>0</v>
      </c>
      <c r="GD776" t="s">
        <v>109</v>
      </c>
      <c r="GE776" t="s">
        <v>124</v>
      </c>
    </row>
    <row r="777" spans="1:187" x14ac:dyDescent="0.35">
      <c r="A777" t="s">
        <v>103</v>
      </c>
      <c r="B777" s="14" t="s">
        <v>158</v>
      </c>
      <c r="C777" s="6">
        <v>80122101</v>
      </c>
      <c r="D777" s="14">
        <v>61111111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5496.43</v>
      </c>
      <c r="AJ777" s="1">
        <v>0</v>
      </c>
      <c r="AK777" s="1">
        <v>0</v>
      </c>
      <c r="AL777" s="1">
        <v>-2842.8700000000003</v>
      </c>
      <c r="AM777" s="1">
        <v>-2653.56</v>
      </c>
      <c r="AN777" s="1">
        <v>0</v>
      </c>
      <c r="AO777" s="1">
        <v>0</v>
      </c>
      <c r="AP777" s="1">
        <v>18383.28</v>
      </c>
      <c r="AQ777" s="1">
        <v>-18383.28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0</v>
      </c>
      <c r="EL777" s="1">
        <v>0</v>
      </c>
      <c r="EM777" s="1">
        <v>0</v>
      </c>
      <c r="EN777" s="1">
        <v>0</v>
      </c>
      <c r="EO777" s="1">
        <v>0</v>
      </c>
      <c r="EP777" s="1">
        <v>0</v>
      </c>
      <c r="EQ777" s="4">
        <v>0</v>
      </c>
      <c r="ER777" s="1">
        <v>0</v>
      </c>
      <c r="ES777" s="35"/>
      <c r="ET777" s="1">
        <v>0</v>
      </c>
      <c r="EU777" s="1">
        <v>0</v>
      </c>
      <c r="EV777" s="1">
        <v>0</v>
      </c>
      <c r="EW777" s="1">
        <v>0</v>
      </c>
      <c r="EX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f>SUMIF('[1]2026B and 2026F Details'!$AU:$AU,[1]GAE!$HZ777,'[1]2026B and 2026F Details'!DV:DV)</f>
        <v>0</v>
      </c>
      <c r="FS777" s="1">
        <f>SUMIF('[1]2026B and 2026F Details'!$AU:$AU,[1]GAE!$HZ777,'[1]2026B and 2026F Details'!DW:DW)</f>
        <v>0</v>
      </c>
      <c r="FT777" s="1">
        <f>SUMIF('[1]2026B and 2026F Details'!$AU:$AU,[1]GAE!$HZ777,'[1]2026B and 2026F Details'!DX:DX)</f>
        <v>0</v>
      </c>
      <c r="FU777" s="1">
        <f>SUMIF('[1]2026B and 2026F Details'!$AU:$AU,[1]GAE!$HZ777,'[1]2026B and 2026F Details'!DY:DY)</f>
        <v>0</v>
      </c>
      <c r="FV777" s="1">
        <f>SUMIF('[1]2026B and 2026F Details'!$AU:$AU,[1]GAE!$HZ777,'[1]2026B and 2026F Details'!DZ:DZ)</f>
        <v>0</v>
      </c>
      <c r="FW777" s="1">
        <f>SUMIF('[1]2026B and 2026F Details'!$AU:$AU,[1]GAE!$HZ777,'[1]2026B and 2026F Details'!EA:EA)</f>
        <v>0</v>
      </c>
      <c r="FX777" s="1">
        <f>SUMIF('[1]2026B and 2026F Details'!$AU:$AU,[1]GAE!$HZ777,'[1]2026B and 2026F Details'!EB:EB)</f>
        <v>0</v>
      </c>
      <c r="FY777" s="1">
        <f>SUMIF('[1]2026B and 2026F Details'!$AU:$AU,[1]GAE!$HZ777,'[1]2026B and 2026F Details'!EC:EC)</f>
        <v>0</v>
      </c>
      <c r="FZ777" s="1">
        <f>SUMIF('[1]2026B and 2026F Details'!$AU:$AU,[1]GAE!$HZ777,'[1]2026B and 2026F Details'!ED:ED)</f>
        <v>0</v>
      </c>
      <c r="GA777" s="1">
        <f>SUMIF('[1]2026B and 2026F Details'!$AU:$AU,[1]GAE!$HZ777,'[1]2026B and 2026F Details'!EE:EE)</f>
        <v>0</v>
      </c>
      <c r="GB777" s="1">
        <f>SUMIF('[1]2026B and 2026F Details'!$AU:$AU,[1]GAE!$HZ777,'[1]2026B and 2026F Details'!EF:EF)</f>
        <v>0</v>
      </c>
      <c r="GC777" s="1">
        <f>SUMIF('[1]2026B and 2026F Details'!$AU:$AU,[1]GAE!$HZ777,'[1]2026B and 2026F Details'!EG:EG)</f>
        <v>0</v>
      </c>
      <c r="GD777" t="s">
        <v>109</v>
      </c>
      <c r="GE777" t="s">
        <v>124</v>
      </c>
    </row>
    <row r="778" spans="1:187" x14ac:dyDescent="0.35">
      <c r="A778" t="s">
        <v>103</v>
      </c>
      <c r="B778" s="14" t="s">
        <v>158</v>
      </c>
      <c r="C778" s="6">
        <v>80319203</v>
      </c>
      <c r="D778" s="14">
        <v>61111111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7779.45</v>
      </c>
      <c r="AN778" s="1">
        <v>-7779.45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7028.58</v>
      </c>
      <c r="AW778" s="1">
        <v>-1843.75</v>
      </c>
      <c r="AX778" s="1">
        <v>-5184.83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0</v>
      </c>
      <c r="EL778" s="1">
        <v>0</v>
      </c>
      <c r="EM778" s="1">
        <v>0</v>
      </c>
      <c r="EN778" s="1">
        <v>0</v>
      </c>
      <c r="EO778" s="1">
        <v>0</v>
      </c>
      <c r="EP778" s="1">
        <v>0</v>
      </c>
      <c r="EQ778" s="4">
        <v>0</v>
      </c>
      <c r="ER778" s="1">
        <v>0</v>
      </c>
      <c r="ES778" s="35"/>
      <c r="ET778" s="1">
        <v>0</v>
      </c>
      <c r="EU778" s="1">
        <v>0</v>
      </c>
      <c r="EV778" s="1">
        <v>0</v>
      </c>
      <c r="EW778" s="1">
        <v>0</v>
      </c>
      <c r="EX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f>SUMIF('[1]2026B and 2026F Details'!$AU:$AU,[1]GAE!$HZ778,'[1]2026B and 2026F Details'!DV:DV)</f>
        <v>0</v>
      </c>
      <c r="FS778" s="1">
        <f>SUMIF('[1]2026B and 2026F Details'!$AU:$AU,[1]GAE!$HZ778,'[1]2026B and 2026F Details'!DW:DW)</f>
        <v>0</v>
      </c>
      <c r="FT778" s="1">
        <f>SUMIF('[1]2026B and 2026F Details'!$AU:$AU,[1]GAE!$HZ778,'[1]2026B and 2026F Details'!DX:DX)</f>
        <v>0</v>
      </c>
      <c r="FU778" s="1">
        <f>SUMIF('[1]2026B and 2026F Details'!$AU:$AU,[1]GAE!$HZ778,'[1]2026B and 2026F Details'!DY:DY)</f>
        <v>0</v>
      </c>
      <c r="FV778" s="1">
        <f>SUMIF('[1]2026B and 2026F Details'!$AU:$AU,[1]GAE!$HZ778,'[1]2026B and 2026F Details'!DZ:DZ)</f>
        <v>0</v>
      </c>
      <c r="FW778" s="1">
        <f>SUMIF('[1]2026B and 2026F Details'!$AU:$AU,[1]GAE!$HZ778,'[1]2026B and 2026F Details'!EA:EA)</f>
        <v>0</v>
      </c>
      <c r="FX778" s="1">
        <f>SUMIF('[1]2026B and 2026F Details'!$AU:$AU,[1]GAE!$HZ778,'[1]2026B and 2026F Details'!EB:EB)</f>
        <v>0</v>
      </c>
      <c r="FY778" s="1">
        <f>SUMIF('[1]2026B and 2026F Details'!$AU:$AU,[1]GAE!$HZ778,'[1]2026B and 2026F Details'!EC:EC)</f>
        <v>0</v>
      </c>
      <c r="FZ778" s="1">
        <f>SUMIF('[1]2026B and 2026F Details'!$AU:$AU,[1]GAE!$HZ778,'[1]2026B and 2026F Details'!ED:ED)</f>
        <v>0</v>
      </c>
      <c r="GA778" s="1">
        <f>SUMIF('[1]2026B and 2026F Details'!$AU:$AU,[1]GAE!$HZ778,'[1]2026B and 2026F Details'!EE:EE)</f>
        <v>0</v>
      </c>
      <c r="GB778" s="1">
        <f>SUMIF('[1]2026B and 2026F Details'!$AU:$AU,[1]GAE!$HZ778,'[1]2026B and 2026F Details'!EF:EF)</f>
        <v>0</v>
      </c>
      <c r="GC778" s="1">
        <f>SUMIF('[1]2026B and 2026F Details'!$AU:$AU,[1]GAE!$HZ778,'[1]2026B and 2026F Details'!EG:EG)</f>
        <v>0</v>
      </c>
      <c r="GD778" t="s">
        <v>109</v>
      </c>
      <c r="GE778" t="s">
        <v>124</v>
      </c>
    </row>
    <row r="779" spans="1:187" x14ac:dyDescent="0.35">
      <c r="A779" t="s">
        <v>103</v>
      </c>
      <c r="B779" s="14" t="s">
        <v>158</v>
      </c>
      <c r="C779" s="6">
        <v>80134103</v>
      </c>
      <c r="D779" s="14">
        <v>61111111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475.72</v>
      </c>
      <c r="AM779" s="1">
        <v>-475.72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1232.1400000000001</v>
      </c>
      <c r="AZ779" s="1">
        <v>-821.43000000000006</v>
      </c>
      <c r="BA779" s="1">
        <v>0</v>
      </c>
      <c r="BB779" s="1">
        <v>0</v>
      </c>
      <c r="BC779" s="1">
        <v>-410.71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410.71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-410.71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410.71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0</v>
      </c>
      <c r="EL779" s="1">
        <v>0</v>
      </c>
      <c r="EM779" s="1">
        <v>0</v>
      </c>
      <c r="EN779" s="1">
        <v>0</v>
      </c>
      <c r="EO779" s="1">
        <v>0</v>
      </c>
      <c r="EP779" s="1">
        <v>0</v>
      </c>
      <c r="EQ779" s="4">
        <v>0</v>
      </c>
      <c r="ER779" s="1">
        <v>0</v>
      </c>
      <c r="ES779" s="35"/>
      <c r="ET779" s="1">
        <v>0</v>
      </c>
      <c r="EU779" s="1">
        <v>0</v>
      </c>
      <c r="EV779" s="1">
        <v>0</v>
      </c>
      <c r="EW779" s="1">
        <v>0</v>
      </c>
      <c r="EX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f>SUMIF('[1]2026B and 2026F Details'!$AU:$AU,[1]GAE!$HZ779,'[1]2026B and 2026F Details'!DV:DV)</f>
        <v>0</v>
      </c>
      <c r="FS779" s="1">
        <f>SUMIF('[1]2026B and 2026F Details'!$AU:$AU,[1]GAE!$HZ779,'[1]2026B and 2026F Details'!DW:DW)</f>
        <v>0</v>
      </c>
      <c r="FT779" s="1">
        <f>SUMIF('[1]2026B and 2026F Details'!$AU:$AU,[1]GAE!$HZ779,'[1]2026B and 2026F Details'!DX:DX)</f>
        <v>0</v>
      </c>
      <c r="FU779" s="1">
        <f>SUMIF('[1]2026B and 2026F Details'!$AU:$AU,[1]GAE!$HZ779,'[1]2026B and 2026F Details'!DY:DY)</f>
        <v>0</v>
      </c>
      <c r="FV779" s="1">
        <f>SUMIF('[1]2026B and 2026F Details'!$AU:$AU,[1]GAE!$HZ779,'[1]2026B and 2026F Details'!DZ:DZ)</f>
        <v>0</v>
      </c>
      <c r="FW779" s="1">
        <f>SUMIF('[1]2026B and 2026F Details'!$AU:$AU,[1]GAE!$HZ779,'[1]2026B and 2026F Details'!EA:EA)</f>
        <v>0</v>
      </c>
      <c r="FX779" s="1">
        <f>SUMIF('[1]2026B and 2026F Details'!$AU:$AU,[1]GAE!$HZ779,'[1]2026B and 2026F Details'!EB:EB)</f>
        <v>0</v>
      </c>
      <c r="FY779" s="1">
        <f>SUMIF('[1]2026B and 2026F Details'!$AU:$AU,[1]GAE!$HZ779,'[1]2026B and 2026F Details'!EC:EC)</f>
        <v>0</v>
      </c>
      <c r="FZ779" s="1">
        <f>SUMIF('[1]2026B and 2026F Details'!$AU:$AU,[1]GAE!$HZ779,'[1]2026B and 2026F Details'!ED:ED)</f>
        <v>0</v>
      </c>
      <c r="GA779" s="1">
        <f>SUMIF('[1]2026B and 2026F Details'!$AU:$AU,[1]GAE!$HZ779,'[1]2026B and 2026F Details'!EE:EE)</f>
        <v>0</v>
      </c>
      <c r="GB779" s="1">
        <f>SUMIF('[1]2026B and 2026F Details'!$AU:$AU,[1]GAE!$HZ779,'[1]2026B and 2026F Details'!EF:EF)</f>
        <v>0</v>
      </c>
      <c r="GC779" s="1">
        <f>SUMIF('[1]2026B and 2026F Details'!$AU:$AU,[1]GAE!$HZ779,'[1]2026B and 2026F Details'!EG:EG)</f>
        <v>0</v>
      </c>
      <c r="GD779" t="s">
        <v>109</v>
      </c>
      <c r="GE779" t="s">
        <v>124</v>
      </c>
    </row>
    <row r="780" spans="1:187" x14ac:dyDescent="0.35">
      <c r="A780" t="s">
        <v>103</v>
      </c>
      <c r="B780" s="14" t="s">
        <v>158</v>
      </c>
      <c r="C780" s="6">
        <v>80313101</v>
      </c>
      <c r="D780" s="14">
        <v>61111111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4017.86</v>
      </c>
      <c r="AM780" s="1">
        <v>4910.7099999999991</v>
      </c>
      <c r="AN780" s="1">
        <v>-8928.57</v>
      </c>
      <c r="AO780" s="1">
        <v>0</v>
      </c>
      <c r="AP780" s="1">
        <v>0</v>
      </c>
      <c r="AQ780" s="1">
        <v>0</v>
      </c>
      <c r="AR780" s="1">
        <v>5977.68</v>
      </c>
      <c r="AS780" s="1">
        <v>-4464.29</v>
      </c>
      <c r="AT780" s="1">
        <v>2678.58</v>
      </c>
      <c r="AU780" s="1">
        <v>-1727.6800000000003</v>
      </c>
      <c r="AV780" s="1">
        <v>5425.44</v>
      </c>
      <c r="AW780" s="1">
        <v>-5425.44</v>
      </c>
      <c r="AX780" s="1">
        <v>0</v>
      </c>
      <c r="AY780" s="1">
        <v>0</v>
      </c>
      <c r="AZ780" s="1">
        <v>60178.549999999996</v>
      </c>
      <c r="BA780" s="1">
        <v>0</v>
      </c>
      <c r="BB780" s="1">
        <v>0</v>
      </c>
      <c r="BC780" s="1">
        <v>-62642.84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62642.84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-62642.84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62642.84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0</v>
      </c>
      <c r="EM780" s="1">
        <v>0</v>
      </c>
      <c r="EN780" s="1">
        <v>0</v>
      </c>
      <c r="EO780" s="1">
        <v>0</v>
      </c>
      <c r="EP780" s="1">
        <v>0</v>
      </c>
      <c r="EQ780" s="4">
        <v>0</v>
      </c>
      <c r="ER780" s="1">
        <v>0</v>
      </c>
      <c r="ES780" s="35"/>
      <c r="ET780" s="1">
        <v>0</v>
      </c>
      <c r="EU780" s="1">
        <v>0</v>
      </c>
      <c r="EV780" s="1">
        <v>0</v>
      </c>
      <c r="EW780" s="1">
        <v>0</v>
      </c>
      <c r="EX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f>SUMIF('[1]2026B and 2026F Details'!$AU:$AU,[1]GAE!$HZ780,'[1]2026B and 2026F Details'!DV:DV)</f>
        <v>0</v>
      </c>
      <c r="FS780" s="1">
        <f>SUMIF('[1]2026B and 2026F Details'!$AU:$AU,[1]GAE!$HZ780,'[1]2026B and 2026F Details'!DW:DW)</f>
        <v>0</v>
      </c>
      <c r="FT780" s="1">
        <f>SUMIF('[1]2026B and 2026F Details'!$AU:$AU,[1]GAE!$HZ780,'[1]2026B and 2026F Details'!DX:DX)</f>
        <v>0</v>
      </c>
      <c r="FU780" s="1">
        <f>SUMIF('[1]2026B and 2026F Details'!$AU:$AU,[1]GAE!$HZ780,'[1]2026B and 2026F Details'!DY:DY)</f>
        <v>0</v>
      </c>
      <c r="FV780" s="1">
        <f>SUMIF('[1]2026B and 2026F Details'!$AU:$AU,[1]GAE!$HZ780,'[1]2026B and 2026F Details'!DZ:DZ)</f>
        <v>0</v>
      </c>
      <c r="FW780" s="1">
        <f>SUMIF('[1]2026B and 2026F Details'!$AU:$AU,[1]GAE!$HZ780,'[1]2026B and 2026F Details'!EA:EA)</f>
        <v>0</v>
      </c>
      <c r="FX780" s="1">
        <f>SUMIF('[1]2026B and 2026F Details'!$AU:$AU,[1]GAE!$HZ780,'[1]2026B and 2026F Details'!EB:EB)</f>
        <v>0</v>
      </c>
      <c r="FY780" s="1">
        <f>SUMIF('[1]2026B and 2026F Details'!$AU:$AU,[1]GAE!$HZ780,'[1]2026B and 2026F Details'!EC:EC)</f>
        <v>0</v>
      </c>
      <c r="FZ780" s="1">
        <f>SUMIF('[1]2026B and 2026F Details'!$AU:$AU,[1]GAE!$HZ780,'[1]2026B and 2026F Details'!ED:ED)</f>
        <v>0</v>
      </c>
      <c r="GA780" s="1">
        <f>SUMIF('[1]2026B and 2026F Details'!$AU:$AU,[1]GAE!$HZ780,'[1]2026B and 2026F Details'!EE:EE)</f>
        <v>0</v>
      </c>
      <c r="GB780" s="1">
        <f>SUMIF('[1]2026B and 2026F Details'!$AU:$AU,[1]GAE!$HZ780,'[1]2026B and 2026F Details'!EF:EF)</f>
        <v>0</v>
      </c>
      <c r="GC780" s="1">
        <f>SUMIF('[1]2026B and 2026F Details'!$AU:$AU,[1]GAE!$HZ780,'[1]2026B and 2026F Details'!EG:EG)</f>
        <v>0</v>
      </c>
      <c r="GD780" t="s">
        <v>109</v>
      </c>
      <c r="GE780" t="s">
        <v>124</v>
      </c>
    </row>
    <row r="781" spans="1:187" x14ac:dyDescent="0.35">
      <c r="A781" t="s">
        <v>103</v>
      </c>
      <c r="B781" s="14" t="s">
        <v>158</v>
      </c>
      <c r="C781" s="6">
        <v>80313105</v>
      </c>
      <c r="D781" s="14">
        <v>61111111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1000.45</v>
      </c>
      <c r="AM781" s="1">
        <v>5647.3200000000006</v>
      </c>
      <c r="AN781" s="1">
        <v>-6250</v>
      </c>
      <c r="AO781" s="1">
        <v>-397.77</v>
      </c>
      <c r="AP781" s="1">
        <v>0</v>
      </c>
      <c r="AQ781" s="1">
        <v>0</v>
      </c>
      <c r="AR781" s="1">
        <v>1562.5</v>
      </c>
      <c r="AS781" s="1">
        <v>2678.58</v>
      </c>
      <c r="AT781" s="1">
        <v>-2678.58</v>
      </c>
      <c r="AU781" s="1">
        <v>-1562.5</v>
      </c>
      <c r="AV781" s="1">
        <v>4241.08</v>
      </c>
      <c r="AW781" s="1">
        <v>-4241.08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0</v>
      </c>
      <c r="EM781" s="1">
        <v>0</v>
      </c>
      <c r="EN781" s="1">
        <v>0</v>
      </c>
      <c r="EO781" s="1">
        <v>0</v>
      </c>
      <c r="EP781" s="1">
        <v>0</v>
      </c>
      <c r="EQ781" s="4">
        <v>0</v>
      </c>
      <c r="ER781" s="1">
        <v>0</v>
      </c>
      <c r="ES781" s="35"/>
      <c r="ET781" s="1">
        <v>0</v>
      </c>
      <c r="EU781" s="1">
        <v>0</v>
      </c>
      <c r="EV781" s="1">
        <v>0</v>
      </c>
      <c r="EW781" s="1">
        <v>0</v>
      </c>
      <c r="EX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f>SUMIF('[1]2026B and 2026F Details'!$AU:$AU,[1]GAE!$HZ781,'[1]2026B and 2026F Details'!DV:DV)</f>
        <v>0</v>
      </c>
      <c r="FS781" s="1">
        <f>SUMIF('[1]2026B and 2026F Details'!$AU:$AU,[1]GAE!$HZ781,'[1]2026B and 2026F Details'!DW:DW)</f>
        <v>0</v>
      </c>
      <c r="FT781" s="1">
        <f>SUMIF('[1]2026B and 2026F Details'!$AU:$AU,[1]GAE!$HZ781,'[1]2026B and 2026F Details'!DX:DX)</f>
        <v>0</v>
      </c>
      <c r="FU781" s="1">
        <f>SUMIF('[1]2026B and 2026F Details'!$AU:$AU,[1]GAE!$HZ781,'[1]2026B and 2026F Details'!DY:DY)</f>
        <v>0</v>
      </c>
      <c r="FV781" s="1">
        <f>SUMIF('[1]2026B and 2026F Details'!$AU:$AU,[1]GAE!$HZ781,'[1]2026B and 2026F Details'!DZ:DZ)</f>
        <v>0</v>
      </c>
      <c r="FW781" s="1">
        <f>SUMIF('[1]2026B and 2026F Details'!$AU:$AU,[1]GAE!$HZ781,'[1]2026B and 2026F Details'!EA:EA)</f>
        <v>0</v>
      </c>
      <c r="FX781" s="1">
        <f>SUMIF('[1]2026B and 2026F Details'!$AU:$AU,[1]GAE!$HZ781,'[1]2026B and 2026F Details'!EB:EB)</f>
        <v>0</v>
      </c>
      <c r="FY781" s="1">
        <f>SUMIF('[1]2026B and 2026F Details'!$AU:$AU,[1]GAE!$HZ781,'[1]2026B and 2026F Details'!EC:EC)</f>
        <v>0</v>
      </c>
      <c r="FZ781" s="1">
        <f>SUMIF('[1]2026B and 2026F Details'!$AU:$AU,[1]GAE!$HZ781,'[1]2026B and 2026F Details'!ED:ED)</f>
        <v>0</v>
      </c>
      <c r="GA781" s="1">
        <f>SUMIF('[1]2026B and 2026F Details'!$AU:$AU,[1]GAE!$HZ781,'[1]2026B and 2026F Details'!EE:EE)</f>
        <v>0</v>
      </c>
      <c r="GB781" s="1">
        <f>SUMIF('[1]2026B and 2026F Details'!$AU:$AU,[1]GAE!$HZ781,'[1]2026B and 2026F Details'!EF:EF)</f>
        <v>0</v>
      </c>
      <c r="GC781" s="1">
        <f>SUMIF('[1]2026B and 2026F Details'!$AU:$AU,[1]GAE!$HZ781,'[1]2026B and 2026F Details'!EG:EG)</f>
        <v>0</v>
      </c>
      <c r="GD781" t="s">
        <v>109</v>
      </c>
      <c r="GE781" t="s">
        <v>124</v>
      </c>
    </row>
    <row r="782" spans="1:187" x14ac:dyDescent="0.35">
      <c r="A782" t="s">
        <v>103</v>
      </c>
      <c r="B782" s="14" t="s">
        <v>158</v>
      </c>
      <c r="C782" s="6">
        <v>80319301</v>
      </c>
      <c r="D782" s="14">
        <v>61111111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5401.79</v>
      </c>
      <c r="AM782" s="1">
        <v>-5401.79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0</v>
      </c>
      <c r="EN782" s="1">
        <v>0</v>
      </c>
      <c r="EO782" s="1">
        <v>0</v>
      </c>
      <c r="EP782" s="1">
        <v>0</v>
      </c>
      <c r="EQ782" s="4">
        <v>0</v>
      </c>
      <c r="ER782" s="1">
        <v>0</v>
      </c>
      <c r="ES782" s="35"/>
      <c r="ET782" s="1">
        <v>0</v>
      </c>
      <c r="EU782" s="1">
        <v>0</v>
      </c>
      <c r="EV782" s="1">
        <v>0</v>
      </c>
      <c r="EW782" s="1">
        <v>0</v>
      </c>
      <c r="EX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f>SUMIF('[1]2026B and 2026F Details'!$AU:$AU,[1]GAE!$HZ782,'[1]2026B and 2026F Details'!DV:DV)</f>
        <v>0</v>
      </c>
      <c r="FS782" s="1">
        <f>SUMIF('[1]2026B and 2026F Details'!$AU:$AU,[1]GAE!$HZ782,'[1]2026B and 2026F Details'!DW:DW)</f>
        <v>0</v>
      </c>
      <c r="FT782" s="1">
        <f>SUMIF('[1]2026B and 2026F Details'!$AU:$AU,[1]GAE!$HZ782,'[1]2026B and 2026F Details'!DX:DX)</f>
        <v>0</v>
      </c>
      <c r="FU782" s="1">
        <f>SUMIF('[1]2026B and 2026F Details'!$AU:$AU,[1]GAE!$HZ782,'[1]2026B and 2026F Details'!DY:DY)</f>
        <v>0</v>
      </c>
      <c r="FV782" s="1">
        <f>SUMIF('[1]2026B and 2026F Details'!$AU:$AU,[1]GAE!$HZ782,'[1]2026B and 2026F Details'!DZ:DZ)</f>
        <v>0</v>
      </c>
      <c r="FW782" s="1">
        <f>SUMIF('[1]2026B and 2026F Details'!$AU:$AU,[1]GAE!$HZ782,'[1]2026B and 2026F Details'!EA:EA)</f>
        <v>0</v>
      </c>
      <c r="FX782" s="1">
        <f>SUMIF('[1]2026B and 2026F Details'!$AU:$AU,[1]GAE!$HZ782,'[1]2026B and 2026F Details'!EB:EB)</f>
        <v>0</v>
      </c>
      <c r="FY782" s="1">
        <f>SUMIF('[1]2026B and 2026F Details'!$AU:$AU,[1]GAE!$HZ782,'[1]2026B and 2026F Details'!EC:EC)</f>
        <v>0</v>
      </c>
      <c r="FZ782" s="1">
        <f>SUMIF('[1]2026B and 2026F Details'!$AU:$AU,[1]GAE!$HZ782,'[1]2026B and 2026F Details'!ED:ED)</f>
        <v>0</v>
      </c>
      <c r="GA782" s="1">
        <f>SUMIF('[1]2026B and 2026F Details'!$AU:$AU,[1]GAE!$HZ782,'[1]2026B and 2026F Details'!EE:EE)</f>
        <v>0</v>
      </c>
      <c r="GB782" s="1">
        <f>SUMIF('[1]2026B and 2026F Details'!$AU:$AU,[1]GAE!$HZ782,'[1]2026B and 2026F Details'!EF:EF)</f>
        <v>0</v>
      </c>
      <c r="GC782" s="1">
        <f>SUMIF('[1]2026B and 2026F Details'!$AU:$AU,[1]GAE!$HZ782,'[1]2026B and 2026F Details'!EG:EG)</f>
        <v>0</v>
      </c>
      <c r="GD782" t="s">
        <v>109</v>
      </c>
      <c r="GE782" t="s">
        <v>124</v>
      </c>
    </row>
    <row r="783" spans="1:187" x14ac:dyDescent="0.35">
      <c r="A783" t="s">
        <v>103</v>
      </c>
      <c r="B783" s="14" t="s">
        <v>158</v>
      </c>
      <c r="C783" s="6">
        <v>80124101</v>
      </c>
      <c r="D783" s="14">
        <v>61111111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33.21</v>
      </c>
      <c r="AJ783" s="1">
        <v>-33.21</v>
      </c>
      <c r="AK783" s="1">
        <v>0</v>
      </c>
      <c r="AL783" s="1">
        <v>707.14</v>
      </c>
      <c r="AM783" s="1">
        <v>-707.14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0</v>
      </c>
      <c r="CR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</v>
      </c>
      <c r="EL783" s="1">
        <v>0</v>
      </c>
      <c r="EM783" s="1">
        <v>0</v>
      </c>
      <c r="EN783" s="1">
        <v>0</v>
      </c>
      <c r="EO783" s="1">
        <v>0</v>
      </c>
      <c r="EP783" s="1">
        <v>0</v>
      </c>
      <c r="EQ783" s="4">
        <v>0</v>
      </c>
      <c r="ER783" s="1">
        <v>0</v>
      </c>
      <c r="ES783" s="35"/>
      <c r="ET783" s="1">
        <v>0</v>
      </c>
      <c r="EU783" s="1">
        <v>0</v>
      </c>
      <c r="EV783" s="1">
        <v>0</v>
      </c>
      <c r="EW783" s="1">
        <v>0</v>
      </c>
      <c r="EX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f>SUMIF('[1]2026B and 2026F Details'!$AU:$AU,[1]GAE!$HZ783,'[1]2026B and 2026F Details'!DV:DV)</f>
        <v>0</v>
      </c>
      <c r="FS783" s="1">
        <f>SUMIF('[1]2026B and 2026F Details'!$AU:$AU,[1]GAE!$HZ783,'[1]2026B and 2026F Details'!DW:DW)</f>
        <v>0</v>
      </c>
      <c r="FT783" s="1">
        <f>SUMIF('[1]2026B and 2026F Details'!$AU:$AU,[1]GAE!$HZ783,'[1]2026B and 2026F Details'!DX:DX)</f>
        <v>0</v>
      </c>
      <c r="FU783" s="1">
        <f>SUMIF('[1]2026B and 2026F Details'!$AU:$AU,[1]GAE!$HZ783,'[1]2026B and 2026F Details'!DY:DY)</f>
        <v>0</v>
      </c>
      <c r="FV783" s="1">
        <f>SUMIF('[1]2026B and 2026F Details'!$AU:$AU,[1]GAE!$HZ783,'[1]2026B and 2026F Details'!DZ:DZ)</f>
        <v>0</v>
      </c>
      <c r="FW783" s="1">
        <f>SUMIF('[1]2026B and 2026F Details'!$AU:$AU,[1]GAE!$HZ783,'[1]2026B and 2026F Details'!EA:EA)</f>
        <v>0</v>
      </c>
      <c r="FX783" s="1">
        <f>SUMIF('[1]2026B and 2026F Details'!$AU:$AU,[1]GAE!$HZ783,'[1]2026B and 2026F Details'!EB:EB)</f>
        <v>0</v>
      </c>
      <c r="FY783" s="1">
        <f>SUMIF('[1]2026B and 2026F Details'!$AU:$AU,[1]GAE!$HZ783,'[1]2026B and 2026F Details'!EC:EC)</f>
        <v>0</v>
      </c>
      <c r="FZ783" s="1">
        <f>SUMIF('[1]2026B and 2026F Details'!$AU:$AU,[1]GAE!$HZ783,'[1]2026B and 2026F Details'!ED:ED)</f>
        <v>0</v>
      </c>
      <c r="GA783" s="1">
        <f>SUMIF('[1]2026B and 2026F Details'!$AU:$AU,[1]GAE!$HZ783,'[1]2026B and 2026F Details'!EE:EE)</f>
        <v>0</v>
      </c>
      <c r="GB783" s="1">
        <f>SUMIF('[1]2026B and 2026F Details'!$AU:$AU,[1]GAE!$HZ783,'[1]2026B and 2026F Details'!EF:EF)</f>
        <v>0</v>
      </c>
      <c r="GC783" s="1">
        <f>SUMIF('[1]2026B and 2026F Details'!$AU:$AU,[1]GAE!$HZ783,'[1]2026B and 2026F Details'!EG:EG)</f>
        <v>0</v>
      </c>
      <c r="GD783" t="s">
        <v>109</v>
      </c>
      <c r="GE783" t="s">
        <v>124</v>
      </c>
    </row>
    <row r="784" spans="1:187" x14ac:dyDescent="0.35">
      <c r="A784" t="s">
        <v>103</v>
      </c>
      <c r="B784" s="14" t="s">
        <v>158</v>
      </c>
      <c r="C784" s="6">
        <v>80134102</v>
      </c>
      <c r="D784" s="14">
        <v>61111111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62.5</v>
      </c>
      <c r="AJ784" s="1">
        <v>0</v>
      </c>
      <c r="AK784" s="1">
        <v>0</v>
      </c>
      <c r="AL784" s="1">
        <v>731.07</v>
      </c>
      <c r="AM784" s="1">
        <v>-793.57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42830.36</v>
      </c>
      <c r="AU784" s="1">
        <v>0</v>
      </c>
      <c r="AV784" s="1">
        <v>-42830.36</v>
      </c>
      <c r="AW784" s="1">
        <v>760.71</v>
      </c>
      <c r="AX784" s="1">
        <v>8685.7200000000012</v>
      </c>
      <c r="AY784" s="1">
        <v>0</v>
      </c>
      <c r="AZ784" s="1">
        <v>-8214.2800000000007</v>
      </c>
      <c r="BA784" s="1">
        <v>0</v>
      </c>
      <c r="BB784" s="1">
        <v>0</v>
      </c>
      <c r="BC784" s="1">
        <v>-1232.1500000000001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1232.1500000000001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-1232.1500000000001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1232.1500000000001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0</v>
      </c>
      <c r="EL784" s="1">
        <v>0</v>
      </c>
      <c r="EM784" s="1">
        <v>0</v>
      </c>
      <c r="EN784" s="1">
        <v>0</v>
      </c>
      <c r="EO784" s="1">
        <v>0</v>
      </c>
      <c r="EP784" s="1">
        <v>0</v>
      </c>
      <c r="EQ784" s="4">
        <v>0</v>
      </c>
      <c r="ER784" s="1">
        <v>0</v>
      </c>
      <c r="ES784" s="35"/>
      <c r="ET784" s="1">
        <v>0</v>
      </c>
      <c r="EU784" s="1">
        <v>0</v>
      </c>
      <c r="EV784" s="1">
        <v>0</v>
      </c>
      <c r="EW784" s="1">
        <v>0</v>
      </c>
      <c r="EX784" s="1">
        <v>0</v>
      </c>
      <c r="EY784" s="1">
        <v>0</v>
      </c>
      <c r="EZ784" s="1">
        <v>0</v>
      </c>
      <c r="FA784" s="1">
        <v>0</v>
      </c>
      <c r="FB784" s="1">
        <v>0</v>
      </c>
      <c r="FC784" s="1">
        <v>0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f>SUMIF('[1]2026B and 2026F Details'!$AU:$AU,[1]GAE!$HZ784,'[1]2026B and 2026F Details'!DV:DV)</f>
        <v>0</v>
      </c>
      <c r="FS784" s="1">
        <f>SUMIF('[1]2026B and 2026F Details'!$AU:$AU,[1]GAE!$HZ784,'[1]2026B and 2026F Details'!DW:DW)</f>
        <v>0</v>
      </c>
      <c r="FT784" s="1">
        <f>SUMIF('[1]2026B and 2026F Details'!$AU:$AU,[1]GAE!$HZ784,'[1]2026B and 2026F Details'!DX:DX)</f>
        <v>0</v>
      </c>
      <c r="FU784" s="1">
        <f>SUMIF('[1]2026B and 2026F Details'!$AU:$AU,[1]GAE!$HZ784,'[1]2026B and 2026F Details'!DY:DY)</f>
        <v>0</v>
      </c>
      <c r="FV784" s="1">
        <f>SUMIF('[1]2026B and 2026F Details'!$AU:$AU,[1]GAE!$HZ784,'[1]2026B and 2026F Details'!DZ:DZ)</f>
        <v>0</v>
      </c>
      <c r="FW784" s="1">
        <f>SUMIF('[1]2026B and 2026F Details'!$AU:$AU,[1]GAE!$HZ784,'[1]2026B and 2026F Details'!EA:EA)</f>
        <v>0</v>
      </c>
      <c r="FX784" s="1">
        <f>SUMIF('[1]2026B and 2026F Details'!$AU:$AU,[1]GAE!$HZ784,'[1]2026B and 2026F Details'!EB:EB)</f>
        <v>0</v>
      </c>
      <c r="FY784" s="1">
        <f>SUMIF('[1]2026B and 2026F Details'!$AU:$AU,[1]GAE!$HZ784,'[1]2026B and 2026F Details'!EC:EC)</f>
        <v>0</v>
      </c>
      <c r="FZ784" s="1">
        <f>SUMIF('[1]2026B and 2026F Details'!$AU:$AU,[1]GAE!$HZ784,'[1]2026B and 2026F Details'!ED:ED)</f>
        <v>0</v>
      </c>
      <c r="GA784" s="1">
        <f>SUMIF('[1]2026B and 2026F Details'!$AU:$AU,[1]GAE!$HZ784,'[1]2026B and 2026F Details'!EE:EE)</f>
        <v>0</v>
      </c>
      <c r="GB784" s="1">
        <f>SUMIF('[1]2026B and 2026F Details'!$AU:$AU,[1]GAE!$HZ784,'[1]2026B and 2026F Details'!EF:EF)</f>
        <v>0</v>
      </c>
      <c r="GC784" s="1">
        <f>SUMIF('[1]2026B and 2026F Details'!$AU:$AU,[1]GAE!$HZ784,'[1]2026B and 2026F Details'!EG:EG)</f>
        <v>0</v>
      </c>
      <c r="GD784" t="s">
        <v>109</v>
      </c>
      <c r="GE784" t="s">
        <v>124</v>
      </c>
    </row>
    <row r="785" spans="1:187" x14ac:dyDescent="0.35">
      <c r="A785" t="s">
        <v>103</v>
      </c>
      <c r="B785" s="14" t="s">
        <v>158</v>
      </c>
      <c r="C785" s="6">
        <v>80312102</v>
      </c>
      <c r="D785" s="14">
        <v>61111111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5496.43</v>
      </c>
      <c r="AJ785" s="1">
        <v>0</v>
      </c>
      <c r="AK785" s="1">
        <v>0</v>
      </c>
      <c r="AL785" s="1">
        <v>-5496.43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11160.71</v>
      </c>
      <c r="AU785" s="1">
        <v>1654.4700000000012</v>
      </c>
      <c r="AV785" s="1">
        <v>870.88999999999942</v>
      </c>
      <c r="AW785" s="1">
        <v>-11160.71</v>
      </c>
      <c r="AX785" s="1">
        <v>0</v>
      </c>
      <c r="AY785" s="1">
        <v>-2525.3600000000006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0</v>
      </c>
      <c r="EL785" s="1">
        <v>0</v>
      </c>
      <c r="EM785" s="1">
        <v>0</v>
      </c>
      <c r="EN785" s="1">
        <v>0</v>
      </c>
      <c r="EO785" s="1">
        <v>0</v>
      </c>
      <c r="EP785" s="1">
        <v>0</v>
      </c>
      <c r="EQ785" s="4">
        <v>0</v>
      </c>
      <c r="ER785" s="1">
        <v>0</v>
      </c>
      <c r="ES785" s="35"/>
      <c r="ET785" s="1">
        <v>0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0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f>SUMIF('[1]2026B and 2026F Details'!$AU:$AU,[1]GAE!$HZ785,'[1]2026B and 2026F Details'!DV:DV)</f>
        <v>0</v>
      </c>
      <c r="FS785" s="1">
        <f>SUMIF('[1]2026B and 2026F Details'!$AU:$AU,[1]GAE!$HZ785,'[1]2026B and 2026F Details'!DW:DW)</f>
        <v>0</v>
      </c>
      <c r="FT785" s="1">
        <f>SUMIF('[1]2026B and 2026F Details'!$AU:$AU,[1]GAE!$HZ785,'[1]2026B and 2026F Details'!DX:DX)</f>
        <v>0</v>
      </c>
      <c r="FU785" s="1">
        <f>SUMIF('[1]2026B and 2026F Details'!$AU:$AU,[1]GAE!$HZ785,'[1]2026B and 2026F Details'!DY:DY)</f>
        <v>0</v>
      </c>
      <c r="FV785" s="1">
        <f>SUMIF('[1]2026B and 2026F Details'!$AU:$AU,[1]GAE!$HZ785,'[1]2026B and 2026F Details'!DZ:DZ)</f>
        <v>0</v>
      </c>
      <c r="FW785" s="1">
        <f>SUMIF('[1]2026B and 2026F Details'!$AU:$AU,[1]GAE!$HZ785,'[1]2026B and 2026F Details'!EA:EA)</f>
        <v>0</v>
      </c>
      <c r="FX785" s="1">
        <f>SUMIF('[1]2026B and 2026F Details'!$AU:$AU,[1]GAE!$HZ785,'[1]2026B and 2026F Details'!EB:EB)</f>
        <v>0</v>
      </c>
      <c r="FY785" s="1">
        <f>SUMIF('[1]2026B and 2026F Details'!$AU:$AU,[1]GAE!$HZ785,'[1]2026B and 2026F Details'!EC:EC)</f>
        <v>0</v>
      </c>
      <c r="FZ785" s="1">
        <f>SUMIF('[1]2026B and 2026F Details'!$AU:$AU,[1]GAE!$HZ785,'[1]2026B and 2026F Details'!ED:ED)</f>
        <v>0</v>
      </c>
      <c r="GA785" s="1">
        <f>SUMIF('[1]2026B and 2026F Details'!$AU:$AU,[1]GAE!$HZ785,'[1]2026B and 2026F Details'!EE:EE)</f>
        <v>0</v>
      </c>
      <c r="GB785" s="1">
        <f>SUMIF('[1]2026B and 2026F Details'!$AU:$AU,[1]GAE!$HZ785,'[1]2026B and 2026F Details'!EF:EF)</f>
        <v>0</v>
      </c>
      <c r="GC785" s="1">
        <f>SUMIF('[1]2026B and 2026F Details'!$AU:$AU,[1]GAE!$HZ785,'[1]2026B and 2026F Details'!EG:EG)</f>
        <v>0</v>
      </c>
      <c r="GD785" t="s">
        <v>109</v>
      </c>
      <c r="GE785" t="s">
        <v>124</v>
      </c>
    </row>
    <row r="786" spans="1:187" x14ac:dyDescent="0.35">
      <c r="A786" t="s">
        <v>103</v>
      </c>
      <c r="B786" s="14" t="s">
        <v>158</v>
      </c>
      <c r="C786" s="6">
        <v>80317101</v>
      </c>
      <c r="D786" s="14">
        <v>61111111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5496.43</v>
      </c>
      <c r="AJ786" s="1">
        <v>0</v>
      </c>
      <c r="AK786" s="1">
        <v>0</v>
      </c>
      <c r="AL786" s="1">
        <v>-5496.43</v>
      </c>
      <c r="AM786" s="1">
        <v>0</v>
      </c>
      <c r="AN786" s="1">
        <v>0</v>
      </c>
      <c r="AO786" s="1">
        <v>0</v>
      </c>
      <c r="AP786" s="1">
        <v>22321.43</v>
      </c>
      <c r="AQ786" s="1">
        <v>0</v>
      </c>
      <c r="AR786" s="1">
        <v>-22321.43</v>
      </c>
      <c r="AS786" s="1">
        <v>0</v>
      </c>
      <c r="AT786" s="1">
        <v>42830.36</v>
      </c>
      <c r="AU786" s="1">
        <v>0</v>
      </c>
      <c r="AV786" s="1">
        <v>-42830.36</v>
      </c>
      <c r="AW786" s="1">
        <v>0</v>
      </c>
      <c r="AX786" s="1">
        <v>13157.58</v>
      </c>
      <c r="AY786" s="1">
        <v>-13157.58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J786" s="1">
        <v>0</v>
      </c>
      <c r="EK786" s="1">
        <v>0</v>
      </c>
      <c r="EL786" s="1">
        <v>0</v>
      </c>
      <c r="EM786" s="1">
        <v>0</v>
      </c>
      <c r="EN786" s="1">
        <v>0</v>
      </c>
      <c r="EO786" s="1">
        <v>0</v>
      </c>
      <c r="EP786" s="1">
        <v>0</v>
      </c>
      <c r="EQ786" s="4">
        <v>0</v>
      </c>
      <c r="ER786" s="1">
        <v>0</v>
      </c>
      <c r="ES786" s="35"/>
      <c r="ET786" s="1">
        <v>0</v>
      </c>
      <c r="EU786" s="1">
        <v>0</v>
      </c>
      <c r="EV786" s="1">
        <v>0</v>
      </c>
      <c r="EW786" s="1">
        <v>0</v>
      </c>
      <c r="EX786" s="1">
        <v>0</v>
      </c>
      <c r="EY786" s="1">
        <v>0</v>
      </c>
      <c r="EZ786" s="1">
        <v>0</v>
      </c>
      <c r="FA786" s="1">
        <v>0</v>
      </c>
      <c r="FB786" s="1">
        <v>0</v>
      </c>
      <c r="FC786" s="1">
        <v>0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f>SUMIF('[1]2026B and 2026F Details'!$AU:$AU,[1]GAE!$HZ786,'[1]2026B and 2026F Details'!DV:DV)</f>
        <v>0</v>
      </c>
      <c r="FS786" s="1">
        <f>SUMIF('[1]2026B and 2026F Details'!$AU:$AU,[1]GAE!$HZ786,'[1]2026B and 2026F Details'!DW:DW)</f>
        <v>0</v>
      </c>
      <c r="FT786" s="1">
        <f>SUMIF('[1]2026B and 2026F Details'!$AU:$AU,[1]GAE!$HZ786,'[1]2026B and 2026F Details'!DX:DX)</f>
        <v>0</v>
      </c>
      <c r="FU786" s="1">
        <f>SUMIF('[1]2026B and 2026F Details'!$AU:$AU,[1]GAE!$HZ786,'[1]2026B and 2026F Details'!DY:DY)</f>
        <v>0</v>
      </c>
      <c r="FV786" s="1">
        <f>SUMIF('[1]2026B and 2026F Details'!$AU:$AU,[1]GAE!$HZ786,'[1]2026B and 2026F Details'!DZ:DZ)</f>
        <v>0</v>
      </c>
      <c r="FW786" s="1">
        <f>SUMIF('[1]2026B and 2026F Details'!$AU:$AU,[1]GAE!$HZ786,'[1]2026B and 2026F Details'!EA:EA)</f>
        <v>0</v>
      </c>
      <c r="FX786" s="1">
        <f>SUMIF('[1]2026B and 2026F Details'!$AU:$AU,[1]GAE!$HZ786,'[1]2026B and 2026F Details'!EB:EB)</f>
        <v>0</v>
      </c>
      <c r="FY786" s="1">
        <f>SUMIF('[1]2026B and 2026F Details'!$AU:$AU,[1]GAE!$HZ786,'[1]2026B and 2026F Details'!EC:EC)</f>
        <v>0</v>
      </c>
      <c r="FZ786" s="1">
        <f>SUMIF('[1]2026B and 2026F Details'!$AU:$AU,[1]GAE!$HZ786,'[1]2026B and 2026F Details'!ED:ED)</f>
        <v>0</v>
      </c>
      <c r="GA786" s="1">
        <f>SUMIF('[1]2026B and 2026F Details'!$AU:$AU,[1]GAE!$HZ786,'[1]2026B and 2026F Details'!EE:EE)</f>
        <v>0</v>
      </c>
      <c r="GB786" s="1">
        <f>SUMIF('[1]2026B and 2026F Details'!$AU:$AU,[1]GAE!$HZ786,'[1]2026B and 2026F Details'!EF:EF)</f>
        <v>0</v>
      </c>
      <c r="GC786" s="1">
        <f>SUMIF('[1]2026B and 2026F Details'!$AU:$AU,[1]GAE!$HZ786,'[1]2026B and 2026F Details'!EG:EG)</f>
        <v>0</v>
      </c>
      <c r="GD786" t="s">
        <v>109</v>
      </c>
      <c r="GE786" t="s">
        <v>124</v>
      </c>
    </row>
    <row r="787" spans="1:187" x14ac:dyDescent="0.35">
      <c r="A787" t="s">
        <v>103</v>
      </c>
      <c r="B787" s="14" t="s">
        <v>158</v>
      </c>
      <c r="C787" s="6">
        <v>80111203</v>
      </c>
      <c r="D787" s="14">
        <v>61111111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>
        <v>0</v>
      </c>
      <c r="AD787" s="1">
        <v>27.68</v>
      </c>
      <c r="AE787" s="1">
        <v>-27.68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7142.86</v>
      </c>
      <c r="AX787" s="1">
        <v>0</v>
      </c>
      <c r="AY787" s="1">
        <v>-5910.7199999999993</v>
      </c>
      <c r="AZ787" s="1">
        <v>-821.43000000000029</v>
      </c>
      <c r="BA787" s="1">
        <v>0</v>
      </c>
      <c r="BB787" s="1">
        <v>0</v>
      </c>
      <c r="BC787" s="1">
        <v>-410.71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410.71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-410.71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410.71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0</v>
      </c>
      <c r="EK787" s="1">
        <v>0</v>
      </c>
      <c r="EL787" s="1">
        <v>0</v>
      </c>
      <c r="EM787" s="1">
        <v>0</v>
      </c>
      <c r="EN787" s="1">
        <v>0</v>
      </c>
      <c r="EO787" s="1">
        <v>0</v>
      </c>
      <c r="EP787" s="1">
        <v>0</v>
      </c>
      <c r="EQ787" s="4">
        <v>0</v>
      </c>
      <c r="ER787" s="1">
        <v>0</v>
      </c>
      <c r="ES787" s="35"/>
      <c r="ET787" s="1">
        <v>0</v>
      </c>
      <c r="EU787" s="1">
        <v>0</v>
      </c>
      <c r="EV787" s="1">
        <v>0</v>
      </c>
      <c r="EW787" s="1">
        <v>0</v>
      </c>
      <c r="EX787" s="1">
        <v>0</v>
      </c>
      <c r="EY787" s="1">
        <v>0</v>
      </c>
      <c r="EZ787" s="1">
        <v>0</v>
      </c>
      <c r="FA787" s="1">
        <v>0</v>
      </c>
      <c r="FB787" s="1">
        <v>0</v>
      </c>
      <c r="FC787" s="1">
        <v>0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f>SUMIF('[1]2026B and 2026F Details'!$AU:$AU,[1]GAE!$HZ787,'[1]2026B and 2026F Details'!DV:DV)</f>
        <v>0</v>
      </c>
      <c r="FS787" s="1">
        <f>SUMIF('[1]2026B and 2026F Details'!$AU:$AU,[1]GAE!$HZ787,'[1]2026B and 2026F Details'!DW:DW)</f>
        <v>0</v>
      </c>
      <c r="FT787" s="1">
        <f>SUMIF('[1]2026B and 2026F Details'!$AU:$AU,[1]GAE!$HZ787,'[1]2026B and 2026F Details'!DX:DX)</f>
        <v>0</v>
      </c>
      <c r="FU787" s="1">
        <f>SUMIF('[1]2026B and 2026F Details'!$AU:$AU,[1]GAE!$HZ787,'[1]2026B and 2026F Details'!DY:DY)</f>
        <v>0</v>
      </c>
      <c r="FV787" s="1">
        <f>SUMIF('[1]2026B and 2026F Details'!$AU:$AU,[1]GAE!$HZ787,'[1]2026B and 2026F Details'!DZ:DZ)</f>
        <v>0</v>
      </c>
      <c r="FW787" s="1">
        <f>SUMIF('[1]2026B and 2026F Details'!$AU:$AU,[1]GAE!$HZ787,'[1]2026B and 2026F Details'!EA:EA)</f>
        <v>0</v>
      </c>
      <c r="FX787" s="1">
        <f>SUMIF('[1]2026B and 2026F Details'!$AU:$AU,[1]GAE!$HZ787,'[1]2026B and 2026F Details'!EB:EB)</f>
        <v>0</v>
      </c>
      <c r="FY787" s="1">
        <f>SUMIF('[1]2026B and 2026F Details'!$AU:$AU,[1]GAE!$HZ787,'[1]2026B and 2026F Details'!EC:EC)</f>
        <v>0</v>
      </c>
      <c r="FZ787" s="1">
        <f>SUMIF('[1]2026B and 2026F Details'!$AU:$AU,[1]GAE!$HZ787,'[1]2026B and 2026F Details'!ED:ED)</f>
        <v>0</v>
      </c>
      <c r="GA787" s="1">
        <f>SUMIF('[1]2026B and 2026F Details'!$AU:$AU,[1]GAE!$HZ787,'[1]2026B and 2026F Details'!EE:EE)</f>
        <v>0</v>
      </c>
      <c r="GB787" s="1">
        <f>SUMIF('[1]2026B and 2026F Details'!$AU:$AU,[1]GAE!$HZ787,'[1]2026B and 2026F Details'!EF:EF)</f>
        <v>0</v>
      </c>
      <c r="GC787" s="1">
        <f>SUMIF('[1]2026B and 2026F Details'!$AU:$AU,[1]GAE!$HZ787,'[1]2026B and 2026F Details'!EG:EG)</f>
        <v>0</v>
      </c>
      <c r="GD787" t="s">
        <v>109</v>
      </c>
      <c r="GE787" t="s">
        <v>124</v>
      </c>
    </row>
    <row r="788" spans="1:187" x14ac:dyDescent="0.35">
      <c r="A788" t="s">
        <v>103</v>
      </c>
      <c r="B788" s="14" t="s">
        <v>158</v>
      </c>
      <c r="C788" s="6">
        <v>80111204</v>
      </c>
      <c r="D788" s="14">
        <v>61111111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36.61</v>
      </c>
      <c r="AI788" s="1">
        <v>252.68</v>
      </c>
      <c r="AJ788" s="1">
        <v>0</v>
      </c>
      <c r="AK788" s="1">
        <v>0</v>
      </c>
      <c r="AL788" s="1">
        <v>-289.29000000000002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0</v>
      </c>
      <c r="EL788" s="1">
        <v>0</v>
      </c>
      <c r="EM788" s="1">
        <v>0</v>
      </c>
      <c r="EN788" s="1">
        <v>0</v>
      </c>
      <c r="EO788" s="1">
        <v>0</v>
      </c>
      <c r="EP788" s="1">
        <v>0</v>
      </c>
      <c r="EQ788" s="4">
        <v>0</v>
      </c>
      <c r="ER788" s="1">
        <v>0</v>
      </c>
      <c r="ES788" s="35"/>
      <c r="ET788" s="1">
        <v>0</v>
      </c>
      <c r="EU788" s="1">
        <v>0</v>
      </c>
      <c r="EV788" s="1">
        <v>0</v>
      </c>
      <c r="EW788" s="1">
        <v>0</v>
      </c>
      <c r="EX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0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f>SUMIF('[1]2026B and 2026F Details'!$AU:$AU,[1]GAE!$HZ788,'[1]2026B and 2026F Details'!DV:DV)</f>
        <v>0</v>
      </c>
      <c r="FS788" s="1">
        <f>SUMIF('[1]2026B and 2026F Details'!$AU:$AU,[1]GAE!$HZ788,'[1]2026B and 2026F Details'!DW:DW)</f>
        <v>0</v>
      </c>
      <c r="FT788" s="1">
        <f>SUMIF('[1]2026B and 2026F Details'!$AU:$AU,[1]GAE!$HZ788,'[1]2026B and 2026F Details'!DX:DX)</f>
        <v>0</v>
      </c>
      <c r="FU788" s="1">
        <f>SUMIF('[1]2026B and 2026F Details'!$AU:$AU,[1]GAE!$HZ788,'[1]2026B and 2026F Details'!DY:DY)</f>
        <v>0</v>
      </c>
      <c r="FV788" s="1">
        <f>SUMIF('[1]2026B and 2026F Details'!$AU:$AU,[1]GAE!$HZ788,'[1]2026B and 2026F Details'!DZ:DZ)</f>
        <v>0</v>
      </c>
      <c r="FW788" s="1">
        <f>SUMIF('[1]2026B and 2026F Details'!$AU:$AU,[1]GAE!$HZ788,'[1]2026B and 2026F Details'!EA:EA)</f>
        <v>0</v>
      </c>
      <c r="FX788" s="1">
        <f>SUMIF('[1]2026B and 2026F Details'!$AU:$AU,[1]GAE!$HZ788,'[1]2026B and 2026F Details'!EB:EB)</f>
        <v>0</v>
      </c>
      <c r="FY788" s="1">
        <f>SUMIF('[1]2026B and 2026F Details'!$AU:$AU,[1]GAE!$HZ788,'[1]2026B and 2026F Details'!EC:EC)</f>
        <v>0</v>
      </c>
      <c r="FZ788" s="1">
        <f>SUMIF('[1]2026B and 2026F Details'!$AU:$AU,[1]GAE!$HZ788,'[1]2026B and 2026F Details'!ED:ED)</f>
        <v>0</v>
      </c>
      <c r="GA788" s="1">
        <f>SUMIF('[1]2026B and 2026F Details'!$AU:$AU,[1]GAE!$HZ788,'[1]2026B and 2026F Details'!EE:EE)</f>
        <v>0</v>
      </c>
      <c r="GB788" s="1">
        <f>SUMIF('[1]2026B and 2026F Details'!$AU:$AU,[1]GAE!$HZ788,'[1]2026B and 2026F Details'!EF:EF)</f>
        <v>0</v>
      </c>
      <c r="GC788" s="1">
        <f>SUMIF('[1]2026B and 2026F Details'!$AU:$AU,[1]GAE!$HZ788,'[1]2026B and 2026F Details'!EG:EG)</f>
        <v>0</v>
      </c>
      <c r="GD788" t="s">
        <v>109</v>
      </c>
      <c r="GE788" t="s">
        <v>124</v>
      </c>
    </row>
    <row r="789" spans="1:187" x14ac:dyDescent="0.35">
      <c r="A789" t="s">
        <v>103</v>
      </c>
      <c r="B789" s="14" t="s">
        <v>158</v>
      </c>
      <c r="C789" s="6">
        <v>80123101</v>
      </c>
      <c r="D789" s="14">
        <v>61111111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8437.5</v>
      </c>
      <c r="AI789" s="1">
        <v>-2941.0699999999997</v>
      </c>
      <c r="AJ789" s="1">
        <v>0</v>
      </c>
      <c r="AK789" s="1">
        <v>0</v>
      </c>
      <c r="AL789" s="1">
        <v>-523.22000000000025</v>
      </c>
      <c r="AM789" s="1">
        <v>-4973.21</v>
      </c>
      <c r="AN789" s="1">
        <v>0</v>
      </c>
      <c r="AO789" s="1">
        <v>0</v>
      </c>
      <c r="AP789" s="1">
        <v>11426.53</v>
      </c>
      <c r="AQ789" s="1">
        <v>-11426.53</v>
      </c>
      <c r="AR789" s="1">
        <v>0</v>
      </c>
      <c r="AS789" s="1">
        <v>0</v>
      </c>
      <c r="AT789" s="1">
        <v>152272.32999999999</v>
      </c>
      <c r="AU789" s="1">
        <v>-3571.429999999993</v>
      </c>
      <c r="AV789" s="1">
        <v>-148700.9</v>
      </c>
      <c r="AW789" s="1">
        <v>0</v>
      </c>
      <c r="AX789" s="1">
        <v>0</v>
      </c>
      <c r="AY789" s="1">
        <v>3035.71</v>
      </c>
      <c r="AZ789" s="1">
        <v>0</v>
      </c>
      <c r="BA789" s="1">
        <v>0</v>
      </c>
      <c r="BB789" s="1">
        <v>0</v>
      </c>
      <c r="BC789" s="1">
        <v>-3035.71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3035.71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-3035.71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3035.71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0</v>
      </c>
      <c r="EL789" s="1">
        <v>0</v>
      </c>
      <c r="EM789" s="1">
        <v>0</v>
      </c>
      <c r="EN789" s="1">
        <v>0</v>
      </c>
      <c r="EO789" s="1">
        <v>0</v>
      </c>
      <c r="EP789" s="1">
        <v>0</v>
      </c>
      <c r="EQ789" s="4">
        <v>0</v>
      </c>
      <c r="ER789" s="1">
        <v>0</v>
      </c>
      <c r="ES789" s="35"/>
      <c r="ET789" s="1">
        <v>0</v>
      </c>
      <c r="EU789" s="1">
        <v>0</v>
      </c>
      <c r="EV789" s="1">
        <v>0</v>
      </c>
      <c r="EW789" s="1">
        <v>0</v>
      </c>
      <c r="EX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0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f>SUMIF('[1]2026B and 2026F Details'!$AU:$AU,[1]GAE!$HZ789,'[1]2026B and 2026F Details'!DV:DV)</f>
        <v>0</v>
      </c>
      <c r="FS789" s="1">
        <f>SUMIF('[1]2026B and 2026F Details'!$AU:$AU,[1]GAE!$HZ789,'[1]2026B and 2026F Details'!DW:DW)</f>
        <v>0</v>
      </c>
      <c r="FT789" s="1">
        <f>SUMIF('[1]2026B and 2026F Details'!$AU:$AU,[1]GAE!$HZ789,'[1]2026B and 2026F Details'!DX:DX)</f>
        <v>0</v>
      </c>
      <c r="FU789" s="1">
        <f>SUMIF('[1]2026B and 2026F Details'!$AU:$AU,[1]GAE!$HZ789,'[1]2026B and 2026F Details'!DY:DY)</f>
        <v>0</v>
      </c>
      <c r="FV789" s="1">
        <f>SUMIF('[1]2026B and 2026F Details'!$AU:$AU,[1]GAE!$HZ789,'[1]2026B and 2026F Details'!DZ:DZ)</f>
        <v>0</v>
      </c>
      <c r="FW789" s="1">
        <f>SUMIF('[1]2026B and 2026F Details'!$AU:$AU,[1]GAE!$HZ789,'[1]2026B and 2026F Details'!EA:EA)</f>
        <v>0</v>
      </c>
      <c r="FX789" s="1">
        <f>SUMIF('[1]2026B and 2026F Details'!$AU:$AU,[1]GAE!$HZ789,'[1]2026B and 2026F Details'!EB:EB)</f>
        <v>0</v>
      </c>
      <c r="FY789" s="1">
        <f>SUMIF('[1]2026B and 2026F Details'!$AU:$AU,[1]GAE!$HZ789,'[1]2026B and 2026F Details'!EC:EC)</f>
        <v>0</v>
      </c>
      <c r="FZ789" s="1">
        <f>SUMIF('[1]2026B and 2026F Details'!$AU:$AU,[1]GAE!$HZ789,'[1]2026B and 2026F Details'!ED:ED)</f>
        <v>0</v>
      </c>
      <c r="GA789" s="1">
        <f>SUMIF('[1]2026B and 2026F Details'!$AU:$AU,[1]GAE!$HZ789,'[1]2026B and 2026F Details'!EE:EE)</f>
        <v>0</v>
      </c>
      <c r="GB789" s="1">
        <f>SUMIF('[1]2026B and 2026F Details'!$AU:$AU,[1]GAE!$HZ789,'[1]2026B and 2026F Details'!EF:EF)</f>
        <v>0</v>
      </c>
      <c r="GC789" s="1">
        <f>SUMIF('[1]2026B and 2026F Details'!$AU:$AU,[1]GAE!$HZ789,'[1]2026B and 2026F Details'!EG:EG)</f>
        <v>0</v>
      </c>
      <c r="GD789" t="s">
        <v>109</v>
      </c>
      <c r="GE789" t="s">
        <v>124</v>
      </c>
    </row>
    <row r="790" spans="1:187" x14ac:dyDescent="0.35">
      <c r="A790" t="s">
        <v>103</v>
      </c>
      <c r="B790" s="14" t="s">
        <v>158</v>
      </c>
      <c r="C790" s="6">
        <v>80315201</v>
      </c>
      <c r="D790" s="14">
        <v>61111111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419.64</v>
      </c>
      <c r="AI790" s="1">
        <v>-419.64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12285</v>
      </c>
      <c r="AV790" s="1">
        <v>-7138.39</v>
      </c>
      <c r="AW790" s="1">
        <v>0</v>
      </c>
      <c r="AX790" s="1">
        <v>0</v>
      </c>
      <c r="AY790" s="1">
        <v>0</v>
      </c>
      <c r="AZ790" s="1">
        <v>-5146.6099999999997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0</v>
      </c>
      <c r="EK790" s="1">
        <v>0</v>
      </c>
      <c r="EL790" s="1">
        <v>0</v>
      </c>
      <c r="EM790" s="1">
        <v>0</v>
      </c>
      <c r="EN790" s="1">
        <v>0</v>
      </c>
      <c r="EO790" s="1">
        <v>0</v>
      </c>
      <c r="EP790" s="1">
        <v>0</v>
      </c>
      <c r="EQ790" s="4">
        <v>0</v>
      </c>
      <c r="ER790" s="1">
        <v>0</v>
      </c>
      <c r="ES790" s="35"/>
      <c r="ET790" s="1">
        <v>0</v>
      </c>
      <c r="EU790" s="1">
        <v>0</v>
      </c>
      <c r="EV790" s="1">
        <v>0</v>
      </c>
      <c r="EW790" s="1">
        <v>0</v>
      </c>
      <c r="EX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0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f>SUMIF('[1]2026B and 2026F Details'!$AU:$AU,[1]GAE!$HZ790,'[1]2026B and 2026F Details'!DV:DV)</f>
        <v>0</v>
      </c>
      <c r="FS790" s="1">
        <f>SUMIF('[1]2026B and 2026F Details'!$AU:$AU,[1]GAE!$HZ790,'[1]2026B and 2026F Details'!DW:DW)</f>
        <v>0</v>
      </c>
      <c r="FT790" s="1">
        <f>SUMIF('[1]2026B and 2026F Details'!$AU:$AU,[1]GAE!$HZ790,'[1]2026B and 2026F Details'!DX:DX)</f>
        <v>0</v>
      </c>
      <c r="FU790" s="1">
        <f>SUMIF('[1]2026B and 2026F Details'!$AU:$AU,[1]GAE!$HZ790,'[1]2026B and 2026F Details'!DY:DY)</f>
        <v>0</v>
      </c>
      <c r="FV790" s="1">
        <f>SUMIF('[1]2026B and 2026F Details'!$AU:$AU,[1]GAE!$HZ790,'[1]2026B and 2026F Details'!DZ:DZ)</f>
        <v>0</v>
      </c>
      <c r="FW790" s="1">
        <f>SUMIF('[1]2026B and 2026F Details'!$AU:$AU,[1]GAE!$HZ790,'[1]2026B and 2026F Details'!EA:EA)</f>
        <v>0</v>
      </c>
      <c r="FX790" s="1">
        <f>SUMIF('[1]2026B and 2026F Details'!$AU:$AU,[1]GAE!$HZ790,'[1]2026B and 2026F Details'!EB:EB)</f>
        <v>0</v>
      </c>
      <c r="FY790" s="1">
        <f>SUMIF('[1]2026B and 2026F Details'!$AU:$AU,[1]GAE!$HZ790,'[1]2026B and 2026F Details'!EC:EC)</f>
        <v>0</v>
      </c>
      <c r="FZ790" s="1">
        <f>SUMIF('[1]2026B and 2026F Details'!$AU:$AU,[1]GAE!$HZ790,'[1]2026B and 2026F Details'!ED:ED)</f>
        <v>0</v>
      </c>
      <c r="GA790" s="1">
        <f>SUMIF('[1]2026B and 2026F Details'!$AU:$AU,[1]GAE!$HZ790,'[1]2026B and 2026F Details'!EE:EE)</f>
        <v>0</v>
      </c>
      <c r="GB790" s="1">
        <f>SUMIF('[1]2026B and 2026F Details'!$AU:$AU,[1]GAE!$HZ790,'[1]2026B and 2026F Details'!EF:EF)</f>
        <v>0</v>
      </c>
      <c r="GC790" s="1">
        <f>SUMIF('[1]2026B and 2026F Details'!$AU:$AU,[1]GAE!$HZ790,'[1]2026B and 2026F Details'!EG:EG)</f>
        <v>0</v>
      </c>
      <c r="GD790" t="s">
        <v>109</v>
      </c>
      <c r="GE790" t="s">
        <v>124</v>
      </c>
    </row>
    <row r="791" spans="1:187" x14ac:dyDescent="0.35">
      <c r="A791" t="s">
        <v>103</v>
      </c>
      <c r="B791" s="14" t="s">
        <v>158</v>
      </c>
      <c r="C791" s="6">
        <v>80111202</v>
      </c>
      <c r="D791" s="6">
        <v>61111111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>
        <v>0</v>
      </c>
      <c r="AD791" s="1">
        <v>0</v>
      </c>
      <c r="AE791" s="1">
        <v>0</v>
      </c>
      <c r="AF791" s="1">
        <v>4517.8599999999997</v>
      </c>
      <c r="AG791" s="1">
        <v>-4517.8599999999997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0</v>
      </c>
      <c r="EM791" s="1">
        <v>0</v>
      </c>
      <c r="EN791" s="1">
        <v>0</v>
      </c>
      <c r="EO791" s="1">
        <v>0</v>
      </c>
      <c r="EP791" s="1">
        <v>0</v>
      </c>
      <c r="EQ791" s="4">
        <v>0</v>
      </c>
      <c r="ER791" s="1">
        <v>0</v>
      </c>
      <c r="ES791" s="35"/>
      <c r="ET791" s="1">
        <v>0</v>
      </c>
      <c r="EU791" s="1">
        <v>0</v>
      </c>
      <c r="EV791" s="1">
        <v>0</v>
      </c>
      <c r="EW791" s="1">
        <v>0</v>
      </c>
      <c r="EX791" s="1">
        <v>0</v>
      </c>
      <c r="EY791" s="1">
        <v>0</v>
      </c>
      <c r="EZ791" s="1">
        <v>0</v>
      </c>
      <c r="FA791" s="1">
        <v>0</v>
      </c>
      <c r="FB791" s="1">
        <v>0</v>
      </c>
      <c r="FC791" s="1">
        <v>0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f>SUMIF('[1]2026B and 2026F Details'!$AU:$AU,[1]GAE!$HZ791,'[1]2026B and 2026F Details'!DV:DV)</f>
        <v>0</v>
      </c>
      <c r="FS791" s="1">
        <f>SUMIF('[1]2026B and 2026F Details'!$AU:$AU,[1]GAE!$HZ791,'[1]2026B and 2026F Details'!DW:DW)</f>
        <v>0</v>
      </c>
      <c r="FT791" s="1">
        <f>SUMIF('[1]2026B and 2026F Details'!$AU:$AU,[1]GAE!$HZ791,'[1]2026B and 2026F Details'!DX:DX)</f>
        <v>0</v>
      </c>
      <c r="FU791" s="1">
        <f>SUMIF('[1]2026B and 2026F Details'!$AU:$AU,[1]GAE!$HZ791,'[1]2026B and 2026F Details'!DY:DY)</f>
        <v>0</v>
      </c>
      <c r="FV791" s="1">
        <f>SUMIF('[1]2026B and 2026F Details'!$AU:$AU,[1]GAE!$HZ791,'[1]2026B and 2026F Details'!DZ:DZ)</f>
        <v>0</v>
      </c>
      <c r="FW791" s="1">
        <f>SUMIF('[1]2026B and 2026F Details'!$AU:$AU,[1]GAE!$HZ791,'[1]2026B and 2026F Details'!EA:EA)</f>
        <v>0</v>
      </c>
      <c r="FX791" s="1">
        <f>SUMIF('[1]2026B and 2026F Details'!$AU:$AU,[1]GAE!$HZ791,'[1]2026B and 2026F Details'!EB:EB)</f>
        <v>0</v>
      </c>
      <c r="FY791" s="1">
        <f>SUMIF('[1]2026B and 2026F Details'!$AU:$AU,[1]GAE!$HZ791,'[1]2026B and 2026F Details'!EC:EC)</f>
        <v>0</v>
      </c>
      <c r="FZ791" s="1">
        <f>SUMIF('[1]2026B and 2026F Details'!$AU:$AU,[1]GAE!$HZ791,'[1]2026B and 2026F Details'!ED:ED)</f>
        <v>0</v>
      </c>
      <c r="GA791" s="1">
        <f>SUMIF('[1]2026B and 2026F Details'!$AU:$AU,[1]GAE!$HZ791,'[1]2026B and 2026F Details'!EE:EE)</f>
        <v>0</v>
      </c>
      <c r="GB791" s="1">
        <f>SUMIF('[1]2026B and 2026F Details'!$AU:$AU,[1]GAE!$HZ791,'[1]2026B and 2026F Details'!EF:EF)</f>
        <v>0</v>
      </c>
      <c r="GC791" s="1">
        <f>SUMIF('[1]2026B and 2026F Details'!$AU:$AU,[1]GAE!$HZ791,'[1]2026B and 2026F Details'!EG:EG)</f>
        <v>0</v>
      </c>
      <c r="GD791" t="s">
        <v>109</v>
      </c>
      <c r="GE791" t="s">
        <v>124</v>
      </c>
    </row>
    <row r="792" spans="1:187" x14ac:dyDescent="0.35">
      <c r="A792" t="s">
        <v>103</v>
      </c>
      <c r="B792" s="14" t="s">
        <v>158</v>
      </c>
      <c r="C792" s="6">
        <v>80126101</v>
      </c>
      <c r="D792" s="6">
        <v>61111111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>
        <v>0</v>
      </c>
      <c r="AD792" s="1">
        <v>0</v>
      </c>
      <c r="AE792" s="1">
        <v>0</v>
      </c>
      <c r="AF792" s="1">
        <v>35726.79</v>
      </c>
      <c r="AG792" s="1">
        <v>-35726.79</v>
      </c>
      <c r="AH792" s="1">
        <v>0</v>
      </c>
      <c r="AI792" s="1">
        <v>25404.02</v>
      </c>
      <c r="AJ792" s="1">
        <v>0</v>
      </c>
      <c r="AK792" s="1">
        <v>59180.349999999991</v>
      </c>
      <c r="AL792" s="1">
        <v>-25404.019999999997</v>
      </c>
      <c r="AM792" s="1">
        <v>-59180.35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42830.36</v>
      </c>
      <c r="AU792" s="1">
        <v>0</v>
      </c>
      <c r="AV792" s="1">
        <v>-20730.54</v>
      </c>
      <c r="AW792" s="1">
        <v>-22099.82</v>
      </c>
      <c r="AX792" s="1">
        <v>0</v>
      </c>
      <c r="AY792" s="1">
        <v>28866.09</v>
      </c>
      <c r="AZ792" s="1">
        <v>8912.0399999999972</v>
      </c>
      <c r="BA792" s="1">
        <v>0</v>
      </c>
      <c r="BB792" s="1">
        <v>0</v>
      </c>
      <c r="BC792" s="1">
        <v>-37778.129999999997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37778.129999999997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-37778.129999999997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37778.129999999997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0</v>
      </c>
      <c r="EM792" s="1">
        <v>0</v>
      </c>
      <c r="EN792" s="1">
        <v>0</v>
      </c>
      <c r="EO792" s="1">
        <v>0</v>
      </c>
      <c r="EP792" s="1">
        <v>0</v>
      </c>
      <c r="EQ792" s="4">
        <v>0</v>
      </c>
      <c r="ER792" s="1">
        <v>0</v>
      </c>
      <c r="ES792" s="35"/>
      <c r="ET792" s="1">
        <v>0</v>
      </c>
      <c r="EU792" s="1">
        <v>0</v>
      </c>
      <c r="EV792" s="1">
        <v>0</v>
      </c>
      <c r="EW792" s="1">
        <v>0</v>
      </c>
      <c r="EX792" s="1">
        <v>0</v>
      </c>
      <c r="EY792" s="1">
        <v>0</v>
      </c>
      <c r="EZ792" s="1">
        <v>0</v>
      </c>
      <c r="FA792" s="1">
        <v>0</v>
      </c>
      <c r="FB792" s="1">
        <v>0</v>
      </c>
      <c r="FC792" s="1">
        <v>0</v>
      </c>
      <c r="FD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f>SUMIF('[1]2026B and 2026F Details'!$AU:$AU,[1]GAE!$HZ792,'[1]2026B and 2026F Details'!DV:DV)</f>
        <v>0</v>
      </c>
      <c r="FS792" s="1">
        <f>SUMIF('[1]2026B and 2026F Details'!$AU:$AU,[1]GAE!$HZ792,'[1]2026B and 2026F Details'!DW:DW)</f>
        <v>0</v>
      </c>
      <c r="FT792" s="1">
        <f>SUMIF('[1]2026B and 2026F Details'!$AU:$AU,[1]GAE!$HZ792,'[1]2026B and 2026F Details'!DX:DX)</f>
        <v>0</v>
      </c>
      <c r="FU792" s="1">
        <f>SUMIF('[1]2026B and 2026F Details'!$AU:$AU,[1]GAE!$HZ792,'[1]2026B and 2026F Details'!DY:DY)</f>
        <v>0</v>
      </c>
      <c r="FV792" s="1">
        <f>SUMIF('[1]2026B and 2026F Details'!$AU:$AU,[1]GAE!$HZ792,'[1]2026B and 2026F Details'!DZ:DZ)</f>
        <v>0</v>
      </c>
      <c r="FW792" s="1">
        <f>SUMIF('[1]2026B and 2026F Details'!$AU:$AU,[1]GAE!$HZ792,'[1]2026B and 2026F Details'!EA:EA)</f>
        <v>0</v>
      </c>
      <c r="FX792" s="1">
        <f>SUMIF('[1]2026B and 2026F Details'!$AU:$AU,[1]GAE!$HZ792,'[1]2026B and 2026F Details'!EB:EB)</f>
        <v>0</v>
      </c>
      <c r="FY792" s="1">
        <f>SUMIF('[1]2026B and 2026F Details'!$AU:$AU,[1]GAE!$HZ792,'[1]2026B and 2026F Details'!EC:EC)</f>
        <v>0</v>
      </c>
      <c r="FZ792" s="1">
        <f>SUMIF('[1]2026B and 2026F Details'!$AU:$AU,[1]GAE!$HZ792,'[1]2026B and 2026F Details'!ED:ED)</f>
        <v>0</v>
      </c>
      <c r="GA792" s="1">
        <f>SUMIF('[1]2026B and 2026F Details'!$AU:$AU,[1]GAE!$HZ792,'[1]2026B and 2026F Details'!EE:EE)</f>
        <v>0</v>
      </c>
      <c r="GB792" s="1">
        <f>SUMIF('[1]2026B and 2026F Details'!$AU:$AU,[1]GAE!$HZ792,'[1]2026B and 2026F Details'!EF:EF)</f>
        <v>0</v>
      </c>
      <c r="GC792" s="1">
        <f>SUMIF('[1]2026B and 2026F Details'!$AU:$AU,[1]GAE!$HZ792,'[1]2026B and 2026F Details'!EG:EG)</f>
        <v>0</v>
      </c>
      <c r="GD792" t="s">
        <v>109</v>
      </c>
      <c r="GE792" t="s">
        <v>124</v>
      </c>
    </row>
    <row r="793" spans="1:187" x14ac:dyDescent="0.35">
      <c r="A793" t="s">
        <v>103</v>
      </c>
      <c r="B793" s="14" t="s">
        <v>158</v>
      </c>
      <c r="C793" s="6">
        <v>80312104</v>
      </c>
      <c r="D793" s="6">
        <v>61111111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>
        <v>0</v>
      </c>
      <c r="AD793" s="1">
        <v>0</v>
      </c>
      <c r="AE793" s="1">
        <v>0</v>
      </c>
      <c r="AF793" s="1">
        <v>2214.2800000000002</v>
      </c>
      <c r="AG793" s="1">
        <v>-2214.2800000000002</v>
      </c>
      <c r="AH793" s="1">
        <v>0</v>
      </c>
      <c r="AI793" s="1">
        <v>0</v>
      </c>
      <c r="AJ793" s="1">
        <v>0</v>
      </c>
      <c r="AK793" s="1">
        <v>0</v>
      </c>
      <c r="AL793" s="1">
        <v>4017.86</v>
      </c>
      <c r="AM793" s="1">
        <v>-4017.86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3994.62</v>
      </c>
      <c r="AX793" s="1">
        <v>0</v>
      </c>
      <c r="AY793" s="1">
        <v>-2655.33</v>
      </c>
      <c r="AZ793" s="1">
        <v>1232.1500000000001</v>
      </c>
      <c r="BA793" s="1">
        <v>0</v>
      </c>
      <c r="BB793" s="1">
        <v>0</v>
      </c>
      <c r="BC793" s="1">
        <v>-2571.44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2571.44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>
        <v>0</v>
      </c>
      <c r="CQ793" s="1">
        <v>0</v>
      </c>
      <c r="CR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-2571.44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2571.44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0</v>
      </c>
      <c r="EM793" s="1">
        <v>0</v>
      </c>
      <c r="EN793" s="1">
        <v>0</v>
      </c>
      <c r="EO793" s="1">
        <v>0</v>
      </c>
      <c r="EP793" s="1">
        <v>0</v>
      </c>
      <c r="EQ793" s="4">
        <v>0</v>
      </c>
      <c r="ER793" s="1">
        <v>0</v>
      </c>
      <c r="ES793" s="35"/>
      <c r="ET793" s="1">
        <v>0</v>
      </c>
      <c r="EU793" s="1">
        <v>0</v>
      </c>
      <c r="EV793" s="1">
        <v>0</v>
      </c>
      <c r="EW793" s="1">
        <v>0</v>
      </c>
      <c r="EX793" s="1">
        <v>0</v>
      </c>
      <c r="EY793" s="1">
        <v>0</v>
      </c>
      <c r="EZ793" s="1">
        <v>0</v>
      </c>
      <c r="FA793" s="1">
        <v>0</v>
      </c>
      <c r="FB793" s="1">
        <v>0</v>
      </c>
      <c r="FC793" s="1">
        <v>0</v>
      </c>
      <c r="FD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f>SUMIF('[1]2026B and 2026F Details'!$AU:$AU,[1]GAE!$HZ793,'[1]2026B and 2026F Details'!DV:DV)</f>
        <v>0</v>
      </c>
      <c r="FS793" s="1">
        <f>SUMIF('[1]2026B and 2026F Details'!$AU:$AU,[1]GAE!$HZ793,'[1]2026B and 2026F Details'!DW:DW)</f>
        <v>0</v>
      </c>
      <c r="FT793" s="1">
        <f>SUMIF('[1]2026B and 2026F Details'!$AU:$AU,[1]GAE!$HZ793,'[1]2026B and 2026F Details'!DX:DX)</f>
        <v>0</v>
      </c>
      <c r="FU793" s="1">
        <f>SUMIF('[1]2026B and 2026F Details'!$AU:$AU,[1]GAE!$HZ793,'[1]2026B and 2026F Details'!DY:DY)</f>
        <v>0</v>
      </c>
      <c r="FV793" s="1">
        <f>SUMIF('[1]2026B and 2026F Details'!$AU:$AU,[1]GAE!$HZ793,'[1]2026B and 2026F Details'!DZ:DZ)</f>
        <v>0</v>
      </c>
      <c r="FW793" s="1">
        <f>SUMIF('[1]2026B and 2026F Details'!$AU:$AU,[1]GAE!$HZ793,'[1]2026B and 2026F Details'!EA:EA)</f>
        <v>0</v>
      </c>
      <c r="FX793" s="1">
        <f>SUMIF('[1]2026B and 2026F Details'!$AU:$AU,[1]GAE!$HZ793,'[1]2026B and 2026F Details'!EB:EB)</f>
        <v>0</v>
      </c>
      <c r="FY793" s="1">
        <f>SUMIF('[1]2026B and 2026F Details'!$AU:$AU,[1]GAE!$HZ793,'[1]2026B and 2026F Details'!EC:EC)</f>
        <v>0</v>
      </c>
      <c r="FZ793" s="1">
        <f>SUMIF('[1]2026B and 2026F Details'!$AU:$AU,[1]GAE!$HZ793,'[1]2026B and 2026F Details'!ED:ED)</f>
        <v>0</v>
      </c>
      <c r="GA793" s="1">
        <f>SUMIF('[1]2026B and 2026F Details'!$AU:$AU,[1]GAE!$HZ793,'[1]2026B and 2026F Details'!EE:EE)</f>
        <v>0</v>
      </c>
      <c r="GB793" s="1">
        <f>SUMIF('[1]2026B and 2026F Details'!$AU:$AU,[1]GAE!$HZ793,'[1]2026B and 2026F Details'!EF:EF)</f>
        <v>0</v>
      </c>
      <c r="GC793" s="1">
        <f>SUMIF('[1]2026B and 2026F Details'!$AU:$AU,[1]GAE!$HZ793,'[1]2026B and 2026F Details'!EG:EG)</f>
        <v>0</v>
      </c>
      <c r="GD793" t="s">
        <v>109</v>
      </c>
      <c r="GE793" t="s">
        <v>124</v>
      </c>
    </row>
    <row r="794" spans="1:187" x14ac:dyDescent="0.35">
      <c r="A794" t="s">
        <v>103</v>
      </c>
      <c r="B794" s="14" t="s">
        <v>158</v>
      </c>
      <c r="C794" s="6">
        <v>80319202</v>
      </c>
      <c r="D794" s="6">
        <v>61111111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>
        <v>0</v>
      </c>
      <c r="AD794" s="1">
        <v>0</v>
      </c>
      <c r="AE794" s="1">
        <v>0</v>
      </c>
      <c r="AF794" s="1">
        <v>37499.980000000003</v>
      </c>
      <c r="AG794" s="1">
        <v>-37499.980000000003</v>
      </c>
      <c r="AH794" s="1">
        <v>0</v>
      </c>
      <c r="AI794" s="1">
        <v>14196.42</v>
      </c>
      <c r="AJ794" s="1">
        <v>-3482.1399999999994</v>
      </c>
      <c r="AK794" s="1">
        <v>0</v>
      </c>
      <c r="AL794" s="1">
        <v>0</v>
      </c>
      <c r="AM794" s="1">
        <v>0</v>
      </c>
      <c r="AN794" s="1">
        <v>-10714.28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9910.7099999999991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-9910.7099999999991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9910.7099999999991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>
        <v>0</v>
      </c>
      <c r="CQ794" s="1">
        <v>0</v>
      </c>
      <c r="CR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-9910.7099999999991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9910.7099999999991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0</v>
      </c>
      <c r="EK794" s="1">
        <v>0</v>
      </c>
      <c r="EL794" s="1">
        <v>0</v>
      </c>
      <c r="EM794" s="1">
        <v>0</v>
      </c>
      <c r="EN794" s="1">
        <v>0</v>
      </c>
      <c r="EO794" s="1">
        <v>0</v>
      </c>
      <c r="EP794" s="1">
        <v>0</v>
      </c>
      <c r="EQ794" s="4">
        <v>0</v>
      </c>
      <c r="ER794" s="1">
        <v>0</v>
      </c>
      <c r="ES794" s="35"/>
      <c r="ET794" s="1">
        <v>0</v>
      </c>
      <c r="EU794" s="1">
        <v>0</v>
      </c>
      <c r="EV794" s="1">
        <v>0</v>
      </c>
      <c r="EW794" s="1">
        <v>0</v>
      </c>
      <c r="EX794" s="1">
        <v>0</v>
      </c>
      <c r="EY794" s="1">
        <v>0</v>
      </c>
      <c r="EZ794" s="1">
        <v>0</v>
      </c>
      <c r="FA794" s="1">
        <v>0</v>
      </c>
      <c r="FB794" s="1">
        <v>0</v>
      </c>
      <c r="FC794" s="1">
        <v>0</v>
      </c>
      <c r="FD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f>SUMIF('[1]2026B and 2026F Details'!$AU:$AU,[1]GAE!$HZ794,'[1]2026B and 2026F Details'!DV:DV)</f>
        <v>0</v>
      </c>
      <c r="FS794" s="1">
        <f>SUMIF('[1]2026B and 2026F Details'!$AU:$AU,[1]GAE!$HZ794,'[1]2026B and 2026F Details'!DW:DW)</f>
        <v>0</v>
      </c>
      <c r="FT794" s="1">
        <f>SUMIF('[1]2026B and 2026F Details'!$AU:$AU,[1]GAE!$HZ794,'[1]2026B and 2026F Details'!DX:DX)</f>
        <v>0</v>
      </c>
      <c r="FU794" s="1">
        <f>SUMIF('[1]2026B and 2026F Details'!$AU:$AU,[1]GAE!$HZ794,'[1]2026B and 2026F Details'!DY:DY)</f>
        <v>0</v>
      </c>
      <c r="FV794" s="1">
        <f>SUMIF('[1]2026B and 2026F Details'!$AU:$AU,[1]GAE!$HZ794,'[1]2026B and 2026F Details'!DZ:DZ)</f>
        <v>0</v>
      </c>
      <c r="FW794" s="1">
        <f>SUMIF('[1]2026B and 2026F Details'!$AU:$AU,[1]GAE!$HZ794,'[1]2026B and 2026F Details'!EA:EA)</f>
        <v>0</v>
      </c>
      <c r="FX794" s="1">
        <f>SUMIF('[1]2026B and 2026F Details'!$AU:$AU,[1]GAE!$HZ794,'[1]2026B and 2026F Details'!EB:EB)</f>
        <v>0</v>
      </c>
      <c r="FY794" s="1">
        <f>SUMIF('[1]2026B and 2026F Details'!$AU:$AU,[1]GAE!$HZ794,'[1]2026B and 2026F Details'!EC:EC)</f>
        <v>0</v>
      </c>
      <c r="FZ794" s="1">
        <f>SUMIF('[1]2026B and 2026F Details'!$AU:$AU,[1]GAE!$HZ794,'[1]2026B and 2026F Details'!ED:ED)</f>
        <v>0</v>
      </c>
      <c r="GA794" s="1">
        <f>SUMIF('[1]2026B and 2026F Details'!$AU:$AU,[1]GAE!$HZ794,'[1]2026B and 2026F Details'!EE:EE)</f>
        <v>0</v>
      </c>
      <c r="GB794" s="1">
        <f>SUMIF('[1]2026B and 2026F Details'!$AU:$AU,[1]GAE!$HZ794,'[1]2026B and 2026F Details'!EF:EF)</f>
        <v>0</v>
      </c>
      <c r="GC794" s="1">
        <f>SUMIF('[1]2026B and 2026F Details'!$AU:$AU,[1]GAE!$HZ794,'[1]2026B and 2026F Details'!EG:EG)</f>
        <v>0</v>
      </c>
      <c r="GD794" t="s">
        <v>109</v>
      </c>
      <c r="GE794" t="s">
        <v>124</v>
      </c>
    </row>
    <row r="795" spans="1:187" x14ac:dyDescent="0.35">
      <c r="A795" t="s">
        <v>103</v>
      </c>
      <c r="B795" s="14" t="s">
        <v>158</v>
      </c>
      <c r="C795" s="6">
        <v>80126102</v>
      </c>
      <c r="D795" s="14">
        <v>61111111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>
        <v>0</v>
      </c>
      <c r="AD795" s="1">
        <v>0</v>
      </c>
      <c r="AE795" s="1">
        <v>910.71</v>
      </c>
      <c r="AF795" s="1">
        <v>15065.8</v>
      </c>
      <c r="AG795" s="1">
        <v>-14235.44</v>
      </c>
      <c r="AH795" s="1">
        <v>-1396.4299999999998</v>
      </c>
      <c r="AI795" s="1">
        <v>43146.43</v>
      </c>
      <c r="AJ795" s="1">
        <v>0</v>
      </c>
      <c r="AK795" s="1">
        <v>0</v>
      </c>
      <c r="AL795" s="1">
        <v>-43491.07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42830.36</v>
      </c>
      <c r="AU795" s="1">
        <v>0</v>
      </c>
      <c r="AV795" s="1">
        <v>-29715.17</v>
      </c>
      <c r="AW795" s="1">
        <v>-13115.190000000002</v>
      </c>
      <c r="AX795" s="1">
        <v>0</v>
      </c>
      <c r="AY795" s="1">
        <v>12163.39</v>
      </c>
      <c r="AZ795" s="1">
        <v>-12163.39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>
        <v>0</v>
      </c>
      <c r="CR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0</v>
      </c>
      <c r="EK795" s="1">
        <v>0</v>
      </c>
      <c r="EL795" s="1">
        <v>0</v>
      </c>
      <c r="EM795" s="1">
        <v>0</v>
      </c>
      <c r="EN795" s="1">
        <v>0</v>
      </c>
      <c r="EO795" s="1">
        <v>0</v>
      </c>
      <c r="EP795" s="1">
        <v>0</v>
      </c>
      <c r="EQ795" s="4">
        <v>0</v>
      </c>
      <c r="ER795" s="1">
        <v>0</v>
      </c>
      <c r="ES795" s="35"/>
      <c r="ET795" s="1">
        <v>0</v>
      </c>
      <c r="EU795" s="1">
        <v>0</v>
      </c>
      <c r="EV795" s="1">
        <v>0</v>
      </c>
      <c r="EW795" s="1">
        <v>0</v>
      </c>
      <c r="EX795" s="1">
        <v>0</v>
      </c>
      <c r="EY795" s="1">
        <v>0</v>
      </c>
      <c r="EZ795" s="1">
        <v>0</v>
      </c>
      <c r="FA795" s="1">
        <v>0</v>
      </c>
      <c r="FB795" s="1">
        <v>0</v>
      </c>
      <c r="FC795" s="1">
        <v>0</v>
      </c>
      <c r="FD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f>SUMIF('[1]2026B and 2026F Details'!$AU:$AU,[1]GAE!$HZ795,'[1]2026B and 2026F Details'!DV:DV)</f>
        <v>0</v>
      </c>
      <c r="FS795" s="1">
        <f>SUMIF('[1]2026B and 2026F Details'!$AU:$AU,[1]GAE!$HZ795,'[1]2026B and 2026F Details'!DW:DW)</f>
        <v>0</v>
      </c>
      <c r="FT795" s="1">
        <f>SUMIF('[1]2026B and 2026F Details'!$AU:$AU,[1]GAE!$HZ795,'[1]2026B and 2026F Details'!DX:DX)</f>
        <v>0</v>
      </c>
      <c r="FU795" s="1">
        <f>SUMIF('[1]2026B and 2026F Details'!$AU:$AU,[1]GAE!$HZ795,'[1]2026B and 2026F Details'!DY:DY)</f>
        <v>0</v>
      </c>
      <c r="FV795" s="1">
        <f>SUMIF('[1]2026B and 2026F Details'!$AU:$AU,[1]GAE!$HZ795,'[1]2026B and 2026F Details'!DZ:DZ)</f>
        <v>0</v>
      </c>
      <c r="FW795" s="1">
        <f>SUMIF('[1]2026B and 2026F Details'!$AU:$AU,[1]GAE!$HZ795,'[1]2026B and 2026F Details'!EA:EA)</f>
        <v>0</v>
      </c>
      <c r="FX795" s="1">
        <f>SUMIF('[1]2026B and 2026F Details'!$AU:$AU,[1]GAE!$HZ795,'[1]2026B and 2026F Details'!EB:EB)</f>
        <v>0</v>
      </c>
      <c r="FY795" s="1">
        <f>SUMIF('[1]2026B and 2026F Details'!$AU:$AU,[1]GAE!$HZ795,'[1]2026B and 2026F Details'!EC:EC)</f>
        <v>0</v>
      </c>
      <c r="FZ795" s="1">
        <f>SUMIF('[1]2026B and 2026F Details'!$AU:$AU,[1]GAE!$HZ795,'[1]2026B and 2026F Details'!ED:ED)</f>
        <v>0</v>
      </c>
      <c r="GA795" s="1">
        <f>SUMIF('[1]2026B and 2026F Details'!$AU:$AU,[1]GAE!$HZ795,'[1]2026B and 2026F Details'!EE:EE)</f>
        <v>0</v>
      </c>
      <c r="GB795" s="1">
        <f>SUMIF('[1]2026B and 2026F Details'!$AU:$AU,[1]GAE!$HZ795,'[1]2026B and 2026F Details'!EF:EF)</f>
        <v>0</v>
      </c>
      <c r="GC795" s="1">
        <f>SUMIF('[1]2026B and 2026F Details'!$AU:$AU,[1]GAE!$HZ795,'[1]2026B and 2026F Details'!EG:EG)</f>
        <v>0</v>
      </c>
      <c r="GD795" t="s">
        <v>109</v>
      </c>
      <c r="GE795" t="s">
        <v>124</v>
      </c>
    </row>
    <row r="796" spans="1:187" x14ac:dyDescent="0.35">
      <c r="A796" t="s">
        <v>103</v>
      </c>
      <c r="B796" s="14" t="s">
        <v>158</v>
      </c>
      <c r="C796" s="6">
        <v>80314101</v>
      </c>
      <c r="D796" s="14">
        <v>61111111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>
        <v>0</v>
      </c>
      <c r="AD796" s="1">
        <v>0</v>
      </c>
      <c r="AE796" s="1">
        <v>2574.11</v>
      </c>
      <c r="AF796" s="1">
        <v>-1199.1100000000001</v>
      </c>
      <c r="AG796" s="1">
        <v>-1375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45535.71</v>
      </c>
      <c r="AN796" s="1">
        <v>0</v>
      </c>
      <c r="AO796" s="1">
        <v>-45535.71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0</v>
      </c>
      <c r="CR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>
        <v>0</v>
      </c>
      <c r="EJ796" s="1">
        <v>0</v>
      </c>
      <c r="EK796" s="1">
        <v>0</v>
      </c>
      <c r="EL796" s="1">
        <v>0</v>
      </c>
      <c r="EM796" s="1">
        <v>0</v>
      </c>
      <c r="EN796" s="1">
        <v>0</v>
      </c>
      <c r="EO796" s="1">
        <v>0</v>
      </c>
      <c r="EP796" s="1">
        <v>0</v>
      </c>
      <c r="EQ796" s="4">
        <v>0</v>
      </c>
      <c r="ER796" s="1">
        <v>0</v>
      </c>
      <c r="ES796" s="35"/>
      <c r="ET796" s="1">
        <v>0</v>
      </c>
      <c r="EU796" s="1">
        <v>0</v>
      </c>
      <c r="EV796" s="1">
        <v>0</v>
      </c>
      <c r="EW796" s="1">
        <v>0</v>
      </c>
      <c r="EX796" s="1">
        <v>0</v>
      </c>
      <c r="EY796" s="1">
        <v>0</v>
      </c>
      <c r="EZ796" s="1">
        <v>0</v>
      </c>
      <c r="FA796" s="1">
        <v>0</v>
      </c>
      <c r="FB796" s="1">
        <v>0</v>
      </c>
      <c r="FC796" s="1">
        <v>0</v>
      </c>
      <c r="FD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f>SUMIF('[1]2026B and 2026F Details'!$AU:$AU,[1]GAE!$HZ796,'[1]2026B and 2026F Details'!DV:DV)</f>
        <v>0</v>
      </c>
      <c r="FS796" s="1">
        <f>SUMIF('[1]2026B and 2026F Details'!$AU:$AU,[1]GAE!$HZ796,'[1]2026B and 2026F Details'!DW:DW)</f>
        <v>0</v>
      </c>
      <c r="FT796" s="1">
        <f>SUMIF('[1]2026B and 2026F Details'!$AU:$AU,[1]GAE!$HZ796,'[1]2026B and 2026F Details'!DX:DX)</f>
        <v>0</v>
      </c>
      <c r="FU796" s="1">
        <f>SUMIF('[1]2026B and 2026F Details'!$AU:$AU,[1]GAE!$HZ796,'[1]2026B and 2026F Details'!DY:DY)</f>
        <v>0</v>
      </c>
      <c r="FV796" s="1">
        <f>SUMIF('[1]2026B and 2026F Details'!$AU:$AU,[1]GAE!$HZ796,'[1]2026B and 2026F Details'!DZ:DZ)</f>
        <v>0</v>
      </c>
      <c r="FW796" s="1">
        <f>SUMIF('[1]2026B and 2026F Details'!$AU:$AU,[1]GAE!$HZ796,'[1]2026B and 2026F Details'!EA:EA)</f>
        <v>0</v>
      </c>
      <c r="FX796" s="1">
        <f>SUMIF('[1]2026B and 2026F Details'!$AU:$AU,[1]GAE!$HZ796,'[1]2026B and 2026F Details'!EB:EB)</f>
        <v>0</v>
      </c>
      <c r="FY796" s="1">
        <f>SUMIF('[1]2026B and 2026F Details'!$AU:$AU,[1]GAE!$HZ796,'[1]2026B and 2026F Details'!EC:EC)</f>
        <v>0</v>
      </c>
      <c r="FZ796" s="1">
        <f>SUMIF('[1]2026B and 2026F Details'!$AU:$AU,[1]GAE!$HZ796,'[1]2026B and 2026F Details'!ED:ED)</f>
        <v>0</v>
      </c>
      <c r="GA796" s="1">
        <f>SUMIF('[1]2026B and 2026F Details'!$AU:$AU,[1]GAE!$HZ796,'[1]2026B and 2026F Details'!EE:EE)</f>
        <v>0</v>
      </c>
      <c r="GB796" s="1">
        <f>SUMIF('[1]2026B and 2026F Details'!$AU:$AU,[1]GAE!$HZ796,'[1]2026B and 2026F Details'!EF:EF)</f>
        <v>0</v>
      </c>
      <c r="GC796" s="1">
        <f>SUMIF('[1]2026B and 2026F Details'!$AU:$AU,[1]GAE!$HZ796,'[1]2026B and 2026F Details'!EG:EG)</f>
        <v>0</v>
      </c>
      <c r="GD796" t="s">
        <v>109</v>
      </c>
      <c r="GE796" t="s">
        <v>124</v>
      </c>
    </row>
    <row r="797" spans="1:187" x14ac:dyDescent="0.35">
      <c r="A797" t="s">
        <v>103</v>
      </c>
      <c r="B797" s="14" t="s">
        <v>158</v>
      </c>
      <c r="C797" s="6">
        <v>80123102</v>
      </c>
      <c r="D797" s="14">
        <v>61111111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>
        <v>0</v>
      </c>
      <c r="AD797" s="1">
        <v>7820.72</v>
      </c>
      <c r="AE797" s="1">
        <v>-7820.72</v>
      </c>
      <c r="AF797" s="1">
        <v>0</v>
      </c>
      <c r="AG797" s="1">
        <v>0</v>
      </c>
      <c r="AH797" s="1">
        <v>6816.34</v>
      </c>
      <c r="AI797" s="1">
        <v>6257.76</v>
      </c>
      <c r="AJ797" s="1">
        <v>0</v>
      </c>
      <c r="AK797" s="1">
        <v>0</v>
      </c>
      <c r="AL797" s="1">
        <v>-6600.89</v>
      </c>
      <c r="AM797" s="1">
        <v>18616.080000000002</v>
      </c>
      <c r="AN797" s="1">
        <v>-18616.080000000002</v>
      </c>
      <c r="AO797" s="1">
        <v>-3963.83</v>
      </c>
      <c r="AP797" s="1">
        <v>31079.35</v>
      </c>
      <c r="AQ797" s="1">
        <v>-33588.729999999996</v>
      </c>
      <c r="AR797" s="1">
        <v>0</v>
      </c>
      <c r="AS797" s="1">
        <v>0</v>
      </c>
      <c r="AT797" s="1">
        <v>0</v>
      </c>
      <c r="AU797" s="1">
        <v>2821.4299999999989</v>
      </c>
      <c r="AV797" s="1">
        <v>64285.72</v>
      </c>
      <c r="AW797" s="1">
        <v>-67107.150000000009</v>
      </c>
      <c r="AX797" s="1">
        <v>0</v>
      </c>
      <c r="AY797" s="1">
        <v>6250.0000000000064</v>
      </c>
      <c r="AZ797" s="1">
        <v>0</v>
      </c>
      <c r="BA797" s="1">
        <v>0</v>
      </c>
      <c r="BB797" s="1">
        <v>0</v>
      </c>
      <c r="BC797" s="1">
        <v>274341.92</v>
      </c>
      <c r="BD797" s="1">
        <v>-19060.489999999991</v>
      </c>
      <c r="BE797" s="1">
        <v>-144697.03</v>
      </c>
      <c r="BF797" s="1">
        <v>-116834.4</v>
      </c>
      <c r="BG797" s="1">
        <v>0</v>
      </c>
      <c r="BH797" s="1">
        <v>0</v>
      </c>
      <c r="BI797" s="1">
        <v>0</v>
      </c>
      <c r="BJ797" s="1">
        <v>6250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>
        <v>0</v>
      </c>
      <c r="CQ797" s="1">
        <v>0</v>
      </c>
      <c r="CR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274341.92</v>
      </c>
      <c r="DL797" s="1">
        <v>-19060.489999999991</v>
      </c>
      <c r="DM797" s="1">
        <v>-144697.03</v>
      </c>
      <c r="DN797" s="1">
        <v>-116834.4</v>
      </c>
      <c r="DO797" s="1">
        <v>0</v>
      </c>
      <c r="DP797" s="1">
        <v>0</v>
      </c>
      <c r="DQ797" s="1">
        <v>0</v>
      </c>
      <c r="DR797" s="1">
        <v>6250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0</v>
      </c>
      <c r="EL797" s="1">
        <v>0</v>
      </c>
      <c r="EM797" s="1">
        <v>0</v>
      </c>
      <c r="EN797" s="1">
        <v>0</v>
      </c>
      <c r="EO797" s="1">
        <v>0</v>
      </c>
      <c r="EP797" s="1">
        <v>0</v>
      </c>
      <c r="EQ797" s="4">
        <v>0</v>
      </c>
      <c r="ER797" s="1">
        <v>0</v>
      </c>
      <c r="ES797" s="35"/>
      <c r="ET797" s="1">
        <v>0</v>
      </c>
      <c r="EU797" s="1">
        <v>0</v>
      </c>
      <c r="EV797" s="1">
        <v>0</v>
      </c>
      <c r="EW797" s="1">
        <v>0</v>
      </c>
      <c r="EX797" s="1">
        <v>0</v>
      </c>
      <c r="EY797" s="1">
        <v>0</v>
      </c>
      <c r="EZ797" s="1">
        <v>0</v>
      </c>
      <c r="FA797" s="1">
        <v>0</v>
      </c>
      <c r="FB797" s="1">
        <v>0</v>
      </c>
      <c r="FC797" s="1">
        <v>0</v>
      </c>
      <c r="FD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f>SUMIF('[1]2026B and 2026F Details'!$AU:$AU,[1]GAE!$HZ797,'[1]2026B and 2026F Details'!DV:DV)</f>
        <v>0</v>
      </c>
      <c r="FS797" s="1">
        <f>SUMIF('[1]2026B and 2026F Details'!$AU:$AU,[1]GAE!$HZ797,'[1]2026B and 2026F Details'!DW:DW)</f>
        <v>0</v>
      </c>
      <c r="FT797" s="1">
        <f>SUMIF('[1]2026B and 2026F Details'!$AU:$AU,[1]GAE!$HZ797,'[1]2026B and 2026F Details'!DX:DX)</f>
        <v>0</v>
      </c>
      <c r="FU797" s="1">
        <f>SUMIF('[1]2026B and 2026F Details'!$AU:$AU,[1]GAE!$HZ797,'[1]2026B and 2026F Details'!DY:DY)</f>
        <v>0</v>
      </c>
      <c r="FV797" s="1">
        <f>SUMIF('[1]2026B and 2026F Details'!$AU:$AU,[1]GAE!$HZ797,'[1]2026B and 2026F Details'!DZ:DZ)</f>
        <v>0</v>
      </c>
      <c r="FW797" s="1">
        <f>SUMIF('[1]2026B and 2026F Details'!$AU:$AU,[1]GAE!$HZ797,'[1]2026B and 2026F Details'!EA:EA)</f>
        <v>0</v>
      </c>
      <c r="FX797" s="1">
        <f>SUMIF('[1]2026B and 2026F Details'!$AU:$AU,[1]GAE!$HZ797,'[1]2026B and 2026F Details'!EB:EB)</f>
        <v>0</v>
      </c>
      <c r="FY797" s="1">
        <f>SUMIF('[1]2026B and 2026F Details'!$AU:$AU,[1]GAE!$HZ797,'[1]2026B and 2026F Details'!EC:EC)</f>
        <v>0</v>
      </c>
      <c r="FZ797" s="1">
        <f>SUMIF('[1]2026B and 2026F Details'!$AU:$AU,[1]GAE!$HZ797,'[1]2026B and 2026F Details'!ED:ED)</f>
        <v>0</v>
      </c>
      <c r="GA797" s="1">
        <f>SUMIF('[1]2026B and 2026F Details'!$AU:$AU,[1]GAE!$HZ797,'[1]2026B and 2026F Details'!EE:EE)</f>
        <v>0</v>
      </c>
      <c r="GB797" s="1">
        <f>SUMIF('[1]2026B and 2026F Details'!$AU:$AU,[1]GAE!$HZ797,'[1]2026B and 2026F Details'!EF:EF)</f>
        <v>0</v>
      </c>
      <c r="GC797" s="1">
        <f>SUMIF('[1]2026B and 2026F Details'!$AU:$AU,[1]GAE!$HZ797,'[1]2026B and 2026F Details'!EG:EG)</f>
        <v>0</v>
      </c>
      <c r="GD797" t="s">
        <v>109</v>
      </c>
      <c r="GE797" t="s">
        <v>124</v>
      </c>
    </row>
    <row r="798" spans="1:187" x14ac:dyDescent="0.35">
      <c r="A798" t="s">
        <v>103</v>
      </c>
      <c r="B798" s="14" t="s">
        <v>158</v>
      </c>
      <c r="C798" s="6">
        <v>80132101</v>
      </c>
      <c r="D798" s="14">
        <v>61111111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>
        <v>0</v>
      </c>
      <c r="AD798" s="1">
        <v>114118.76</v>
      </c>
      <c r="AE798" s="1">
        <v>-55636.619999999995</v>
      </c>
      <c r="AF798" s="1">
        <v>6473.2200000000012</v>
      </c>
      <c r="AG798" s="1">
        <v>0</v>
      </c>
      <c r="AH798" s="1">
        <v>-64955.360000000001</v>
      </c>
      <c r="AI798" s="1">
        <v>38846.769999999997</v>
      </c>
      <c r="AJ798" s="1">
        <v>-7946.3199999999961</v>
      </c>
      <c r="AK798" s="1">
        <v>0</v>
      </c>
      <c r="AL798" s="1">
        <v>35278.12000000001</v>
      </c>
      <c r="AM798" s="1">
        <v>12063.569999999992</v>
      </c>
      <c r="AN798" s="1">
        <v>-32706.43</v>
      </c>
      <c r="AO798" s="1">
        <v>-45535.71</v>
      </c>
      <c r="AP798" s="1">
        <v>0</v>
      </c>
      <c r="AQ798" s="1">
        <v>0</v>
      </c>
      <c r="AR798" s="1">
        <v>5062.5</v>
      </c>
      <c r="AS798" s="1">
        <v>766214.33</v>
      </c>
      <c r="AT798" s="1">
        <v>-477740.66000000003</v>
      </c>
      <c r="AU798" s="1">
        <v>-3295.0999999999767</v>
      </c>
      <c r="AV798" s="1">
        <v>-258857.15</v>
      </c>
      <c r="AW798" s="1">
        <v>-22321.429999999993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-9062.49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9062.49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>
        <v>0</v>
      </c>
      <c r="CQ798" s="1">
        <v>0</v>
      </c>
      <c r="CR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-9062.49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9062.49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0</v>
      </c>
      <c r="EL798" s="1">
        <v>0</v>
      </c>
      <c r="EM798" s="1">
        <v>0</v>
      </c>
      <c r="EN798" s="1">
        <v>0</v>
      </c>
      <c r="EO798" s="1">
        <v>0</v>
      </c>
      <c r="EP798" s="1">
        <v>0</v>
      </c>
      <c r="EQ798" s="4">
        <v>0</v>
      </c>
      <c r="ER798" s="1">
        <v>0</v>
      </c>
      <c r="ES798" s="35"/>
      <c r="ET798" s="1">
        <v>0</v>
      </c>
      <c r="EU798" s="1">
        <v>0</v>
      </c>
      <c r="EV798" s="1">
        <v>0</v>
      </c>
      <c r="EW798" s="1">
        <v>0</v>
      </c>
      <c r="EX798" s="1">
        <v>0</v>
      </c>
      <c r="EY798" s="1">
        <v>0</v>
      </c>
      <c r="EZ798" s="1">
        <v>0</v>
      </c>
      <c r="FA798" s="1">
        <v>0</v>
      </c>
      <c r="FB798" s="1">
        <v>0</v>
      </c>
      <c r="FC798" s="1">
        <v>0</v>
      </c>
      <c r="FD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f>SUMIF('[1]2026B and 2026F Details'!$AU:$AU,[1]GAE!$HZ798,'[1]2026B and 2026F Details'!DV:DV)</f>
        <v>0</v>
      </c>
      <c r="FS798" s="1">
        <f>SUMIF('[1]2026B and 2026F Details'!$AU:$AU,[1]GAE!$HZ798,'[1]2026B and 2026F Details'!DW:DW)</f>
        <v>0</v>
      </c>
      <c r="FT798" s="1">
        <f>SUMIF('[1]2026B and 2026F Details'!$AU:$AU,[1]GAE!$HZ798,'[1]2026B and 2026F Details'!DX:DX)</f>
        <v>0</v>
      </c>
      <c r="FU798" s="1">
        <f>SUMIF('[1]2026B and 2026F Details'!$AU:$AU,[1]GAE!$HZ798,'[1]2026B and 2026F Details'!DY:DY)</f>
        <v>0</v>
      </c>
      <c r="FV798" s="1">
        <f>SUMIF('[1]2026B and 2026F Details'!$AU:$AU,[1]GAE!$HZ798,'[1]2026B and 2026F Details'!DZ:DZ)</f>
        <v>0</v>
      </c>
      <c r="FW798" s="1">
        <f>SUMIF('[1]2026B and 2026F Details'!$AU:$AU,[1]GAE!$HZ798,'[1]2026B and 2026F Details'!EA:EA)</f>
        <v>0</v>
      </c>
      <c r="FX798" s="1">
        <f>SUMIF('[1]2026B and 2026F Details'!$AU:$AU,[1]GAE!$HZ798,'[1]2026B and 2026F Details'!EB:EB)</f>
        <v>0</v>
      </c>
      <c r="FY798" s="1">
        <f>SUMIF('[1]2026B and 2026F Details'!$AU:$AU,[1]GAE!$HZ798,'[1]2026B and 2026F Details'!EC:EC)</f>
        <v>0</v>
      </c>
      <c r="FZ798" s="1">
        <f>SUMIF('[1]2026B and 2026F Details'!$AU:$AU,[1]GAE!$HZ798,'[1]2026B and 2026F Details'!ED:ED)</f>
        <v>0</v>
      </c>
      <c r="GA798" s="1">
        <f>SUMIF('[1]2026B and 2026F Details'!$AU:$AU,[1]GAE!$HZ798,'[1]2026B and 2026F Details'!EE:EE)</f>
        <v>0</v>
      </c>
      <c r="GB798" s="1">
        <f>SUMIF('[1]2026B and 2026F Details'!$AU:$AU,[1]GAE!$HZ798,'[1]2026B and 2026F Details'!EF:EF)</f>
        <v>0</v>
      </c>
      <c r="GC798" s="1">
        <f>SUMIF('[1]2026B and 2026F Details'!$AU:$AU,[1]GAE!$HZ798,'[1]2026B and 2026F Details'!EG:EG)</f>
        <v>0</v>
      </c>
      <c r="GD798" t="s">
        <v>109</v>
      </c>
      <c r="GE798" t="s">
        <v>124</v>
      </c>
    </row>
    <row r="799" spans="1:187" x14ac:dyDescent="0.35">
      <c r="A799" t="s">
        <v>103</v>
      </c>
      <c r="B799" s="14" t="s">
        <v>158</v>
      </c>
      <c r="C799" s="6">
        <v>80132102</v>
      </c>
      <c r="D799" s="14">
        <v>61111111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>
        <v>0</v>
      </c>
      <c r="AD799" s="1">
        <v>83.21</v>
      </c>
      <c r="AE799" s="1">
        <v>44642.86</v>
      </c>
      <c r="AF799" s="1">
        <v>44559.65</v>
      </c>
      <c r="AG799" s="1">
        <v>-89285.72</v>
      </c>
      <c r="AH799" s="1">
        <v>0</v>
      </c>
      <c r="AI799" s="1">
        <v>5496.43</v>
      </c>
      <c r="AJ799" s="1">
        <v>0</v>
      </c>
      <c r="AK799" s="1">
        <v>0</v>
      </c>
      <c r="AL799" s="1">
        <v>-5496.43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19559.38</v>
      </c>
      <c r="AT799" s="1">
        <v>-8398.6700000000019</v>
      </c>
      <c r="AU799" s="1">
        <v>7138.3899999999994</v>
      </c>
      <c r="AV799" s="1">
        <v>-4102.6799999999985</v>
      </c>
      <c r="AW799" s="1">
        <v>-11160.71</v>
      </c>
      <c r="AX799" s="1">
        <v>0</v>
      </c>
      <c r="AY799" s="1">
        <v>14285.72</v>
      </c>
      <c r="AZ799" s="1">
        <v>-14285.720000000001</v>
      </c>
      <c r="BA799" s="1">
        <v>0</v>
      </c>
      <c r="BB799" s="1">
        <v>0</v>
      </c>
      <c r="BC799" s="1">
        <v>-3035.71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3035.71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0</v>
      </c>
      <c r="CR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-3035.71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3035.71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0</v>
      </c>
      <c r="EL799" s="1">
        <v>0</v>
      </c>
      <c r="EM799" s="1">
        <v>0</v>
      </c>
      <c r="EN799" s="1">
        <v>0</v>
      </c>
      <c r="EO799" s="1">
        <v>0</v>
      </c>
      <c r="EP799" s="1">
        <v>0</v>
      </c>
      <c r="EQ799" s="4">
        <v>0</v>
      </c>
      <c r="ER799" s="1">
        <v>0</v>
      </c>
      <c r="ES799" s="35"/>
      <c r="ET799" s="1">
        <v>0</v>
      </c>
      <c r="EU799" s="1">
        <v>0</v>
      </c>
      <c r="EV799" s="1">
        <v>0</v>
      </c>
      <c r="EW799" s="1">
        <v>0</v>
      </c>
      <c r="EX799" s="1">
        <v>0</v>
      </c>
      <c r="EY799" s="1">
        <v>0</v>
      </c>
      <c r="EZ799" s="1">
        <v>0</v>
      </c>
      <c r="FA799" s="1">
        <v>0</v>
      </c>
      <c r="FB799" s="1">
        <v>0</v>
      </c>
      <c r="FC799" s="1">
        <v>0</v>
      </c>
      <c r="FD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f>SUMIF('[1]2026B and 2026F Details'!$AU:$AU,[1]GAE!$HZ799,'[1]2026B and 2026F Details'!DV:DV)</f>
        <v>0</v>
      </c>
      <c r="FS799" s="1">
        <f>SUMIF('[1]2026B and 2026F Details'!$AU:$AU,[1]GAE!$HZ799,'[1]2026B and 2026F Details'!DW:DW)</f>
        <v>0</v>
      </c>
      <c r="FT799" s="1">
        <f>SUMIF('[1]2026B and 2026F Details'!$AU:$AU,[1]GAE!$HZ799,'[1]2026B and 2026F Details'!DX:DX)</f>
        <v>0</v>
      </c>
      <c r="FU799" s="1">
        <f>SUMIF('[1]2026B and 2026F Details'!$AU:$AU,[1]GAE!$HZ799,'[1]2026B and 2026F Details'!DY:DY)</f>
        <v>0</v>
      </c>
      <c r="FV799" s="1">
        <f>SUMIF('[1]2026B and 2026F Details'!$AU:$AU,[1]GAE!$HZ799,'[1]2026B and 2026F Details'!DZ:DZ)</f>
        <v>0</v>
      </c>
      <c r="FW799" s="1">
        <f>SUMIF('[1]2026B and 2026F Details'!$AU:$AU,[1]GAE!$HZ799,'[1]2026B and 2026F Details'!EA:EA)</f>
        <v>0</v>
      </c>
      <c r="FX799" s="1">
        <f>SUMIF('[1]2026B and 2026F Details'!$AU:$AU,[1]GAE!$HZ799,'[1]2026B and 2026F Details'!EB:EB)</f>
        <v>0</v>
      </c>
      <c r="FY799" s="1">
        <f>SUMIF('[1]2026B and 2026F Details'!$AU:$AU,[1]GAE!$HZ799,'[1]2026B and 2026F Details'!EC:EC)</f>
        <v>0</v>
      </c>
      <c r="FZ799" s="1">
        <f>SUMIF('[1]2026B and 2026F Details'!$AU:$AU,[1]GAE!$HZ799,'[1]2026B and 2026F Details'!ED:ED)</f>
        <v>0</v>
      </c>
      <c r="GA799" s="1">
        <f>SUMIF('[1]2026B and 2026F Details'!$AU:$AU,[1]GAE!$HZ799,'[1]2026B and 2026F Details'!EE:EE)</f>
        <v>0</v>
      </c>
      <c r="GB799" s="1">
        <f>SUMIF('[1]2026B and 2026F Details'!$AU:$AU,[1]GAE!$HZ799,'[1]2026B and 2026F Details'!EF:EF)</f>
        <v>0</v>
      </c>
      <c r="GC799" s="1">
        <f>SUMIF('[1]2026B and 2026F Details'!$AU:$AU,[1]GAE!$HZ799,'[1]2026B and 2026F Details'!EG:EG)</f>
        <v>0</v>
      </c>
      <c r="GD799" t="s">
        <v>109</v>
      </c>
      <c r="GE799" t="s">
        <v>124</v>
      </c>
    </row>
    <row r="800" spans="1:187" x14ac:dyDescent="0.35">
      <c r="A800" t="s">
        <v>103</v>
      </c>
      <c r="B800" s="14" t="s">
        <v>158</v>
      </c>
      <c r="C800" s="6">
        <v>80133102</v>
      </c>
      <c r="D800" s="14">
        <v>61111111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>
        <v>0</v>
      </c>
      <c r="AD800" s="1">
        <v>13839.28</v>
      </c>
      <c r="AE800" s="1">
        <v>36884.28</v>
      </c>
      <c r="AF800" s="1">
        <v>-50723.56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14236.46</v>
      </c>
      <c r="AN800" s="1">
        <v>-14236.46</v>
      </c>
      <c r="AO800" s="1">
        <v>0</v>
      </c>
      <c r="AP800" s="1">
        <v>0</v>
      </c>
      <c r="AQ800" s="1">
        <v>0</v>
      </c>
      <c r="AR800" s="1">
        <v>5062.5</v>
      </c>
      <c r="AS800" s="1">
        <v>-5062.5</v>
      </c>
      <c r="AT800" s="1">
        <v>0</v>
      </c>
      <c r="AU800" s="1">
        <v>0</v>
      </c>
      <c r="AV800" s="1">
        <v>0</v>
      </c>
      <c r="AW800" s="1">
        <v>633.92999999999995</v>
      </c>
      <c r="AX800" s="1">
        <v>760.71000000000015</v>
      </c>
      <c r="AY800" s="1">
        <v>-1394.64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>
        <v>0</v>
      </c>
      <c r="CQ800" s="1">
        <v>0</v>
      </c>
      <c r="CR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0</v>
      </c>
      <c r="EL800" s="1">
        <v>0</v>
      </c>
      <c r="EM800" s="1">
        <v>0</v>
      </c>
      <c r="EN800" s="1">
        <v>0</v>
      </c>
      <c r="EO800" s="1">
        <v>0</v>
      </c>
      <c r="EP800" s="1">
        <v>0</v>
      </c>
      <c r="EQ800" s="4">
        <v>0</v>
      </c>
      <c r="ER800" s="1">
        <v>0</v>
      </c>
      <c r="ES800" s="35"/>
      <c r="ET800" s="1">
        <v>0</v>
      </c>
      <c r="EU800" s="1">
        <v>0</v>
      </c>
      <c r="EV800" s="1">
        <v>0</v>
      </c>
      <c r="EW800" s="1">
        <v>0</v>
      </c>
      <c r="EX800" s="1">
        <v>0</v>
      </c>
      <c r="EY800" s="1">
        <v>0</v>
      </c>
      <c r="EZ800" s="1">
        <v>0</v>
      </c>
      <c r="FA800" s="1">
        <v>0</v>
      </c>
      <c r="FB800" s="1">
        <v>0</v>
      </c>
      <c r="FC800" s="1">
        <v>0</v>
      </c>
      <c r="FD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f>SUMIF('[1]2026B and 2026F Details'!$AU:$AU,[1]GAE!$HZ800,'[1]2026B and 2026F Details'!DV:DV)</f>
        <v>0</v>
      </c>
      <c r="FS800" s="1">
        <f>SUMIF('[1]2026B and 2026F Details'!$AU:$AU,[1]GAE!$HZ800,'[1]2026B and 2026F Details'!DW:DW)</f>
        <v>0</v>
      </c>
      <c r="FT800" s="1">
        <f>SUMIF('[1]2026B and 2026F Details'!$AU:$AU,[1]GAE!$HZ800,'[1]2026B and 2026F Details'!DX:DX)</f>
        <v>0</v>
      </c>
      <c r="FU800" s="1">
        <f>SUMIF('[1]2026B and 2026F Details'!$AU:$AU,[1]GAE!$HZ800,'[1]2026B and 2026F Details'!DY:DY)</f>
        <v>0</v>
      </c>
      <c r="FV800" s="1">
        <f>SUMIF('[1]2026B and 2026F Details'!$AU:$AU,[1]GAE!$HZ800,'[1]2026B and 2026F Details'!DZ:DZ)</f>
        <v>0</v>
      </c>
      <c r="FW800" s="1">
        <f>SUMIF('[1]2026B and 2026F Details'!$AU:$AU,[1]GAE!$HZ800,'[1]2026B and 2026F Details'!EA:EA)</f>
        <v>0</v>
      </c>
      <c r="FX800" s="1">
        <f>SUMIF('[1]2026B and 2026F Details'!$AU:$AU,[1]GAE!$HZ800,'[1]2026B and 2026F Details'!EB:EB)</f>
        <v>0</v>
      </c>
      <c r="FY800" s="1">
        <f>SUMIF('[1]2026B and 2026F Details'!$AU:$AU,[1]GAE!$HZ800,'[1]2026B and 2026F Details'!EC:EC)</f>
        <v>0</v>
      </c>
      <c r="FZ800" s="1">
        <f>SUMIF('[1]2026B and 2026F Details'!$AU:$AU,[1]GAE!$HZ800,'[1]2026B and 2026F Details'!ED:ED)</f>
        <v>0</v>
      </c>
      <c r="GA800" s="1">
        <f>SUMIF('[1]2026B and 2026F Details'!$AU:$AU,[1]GAE!$HZ800,'[1]2026B and 2026F Details'!EE:EE)</f>
        <v>0</v>
      </c>
      <c r="GB800" s="1">
        <f>SUMIF('[1]2026B and 2026F Details'!$AU:$AU,[1]GAE!$HZ800,'[1]2026B and 2026F Details'!EF:EF)</f>
        <v>0</v>
      </c>
      <c r="GC800" s="1">
        <f>SUMIF('[1]2026B and 2026F Details'!$AU:$AU,[1]GAE!$HZ800,'[1]2026B and 2026F Details'!EG:EG)</f>
        <v>0</v>
      </c>
      <c r="GD800" t="s">
        <v>109</v>
      </c>
      <c r="GE800" t="s">
        <v>124</v>
      </c>
    </row>
    <row r="801" spans="1:187" x14ac:dyDescent="0.35">
      <c r="A801" t="s">
        <v>103</v>
      </c>
      <c r="B801" s="14" t="s">
        <v>158</v>
      </c>
      <c r="C801" s="6">
        <v>80313102</v>
      </c>
      <c r="D801" s="14">
        <v>61111111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>
        <v>0</v>
      </c>
      <c r="AD801" s="1">
        <v>1696.43</v>
      </c>
      <c r="AE801" s="1">
        <v>23303.56</v>
      </c>
      <c r="AF801" s="1">
        <v>-11241.250000000002</v>
      </c>
      <c r="AG801" s="1">
        <v>-13758.74</v>
      </c>
      <c r="AH801" s="1">
        <v>0</v>
      </c>
      <c r="AI801" s="1">
        <v>5496.43</v>
      </c>
      <c r="AJ801" s="1">
        <v>0</v>
      </c>
      <c r="AK801" s="1">
        <v>0</v>
      </c>
      <c r="AL801" s="1">
        <v>-5496.43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42830.36</v>
      </c>
      <c r="AU801" s="1">
        <v>0</v>
      </c>
      <c r="AV801" s="1">
        <v>-42830.36</v>
      </c>
      <c r="AW801" s="1">
        <v>14285.72</v>
      </c>
      <c r="AX801" s="1">
        <v>0</v>
      </c>
      <c r="AY801" s="1">
        <v>-14285.72</v>
      </c>
      <c r="AZ801" s="1">
        <v>14285.72</v>
      </c>
      <c r="BA801" s="1">
        <v>0</v>
      </c>
      <c r="BB801" s="1">
        <v>0</v>
      </c>
      <c r="BC801" s="1">
        <v>-14285.72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14285.72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>
        <v>0</v>
      </c>
      <c r="CQ801" s="1">
        <v>0</v>
      </c>
      <c r="CR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-14285.72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14285.72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0</v>
      </c>
      <c r="EL801" s="1">
        <v>0</v>
      </c>
      <c r="EM801" s="1">
        <v>0</v>
      </c>
      <c r="EN801" s="1">
        <v>0</v>
      </c>
      <c r="EO801" s="1">
        <v>0</v>
      </c>
      <c r="EP801" s="1">
        <v>0</v>
      </c>
      <c r="EQ801" s="4">
        <v>0</v>
      </c>
      <c r="ER801" s="1">
        <v>0</v>
      </c>
      <c r="ES801" s="35"/>
      <c r="ET801" s="1">
        <v>0</v>
      </c>
      <c r="EU801" s="1">
        <v>0</v>
      </c>
      <c r="EV801" s="1">
        <v>0</v>
      </c>
      <c r="EW801" s="1">
        <v>0</v>
      </c>
      <c r="EX801" s="1">
        <v>0</v>
      </c>
      <c r="EY801" s="1">
        <v>0</v>
      </c>
      <c r="EZ801" s="1">
        <v>0</v>
      </c>
      <c r="FA801" s="1">
        <v>0</v>
      </c>
      <c r="FB801" s="1">
        <v>0</v>
      </c>
      <c r="FC801" s="1">
        <v>0</v>
      </c>
      <c r="FD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f>SUMIF('[1]2026B and 2026F Details'!$AU:$AU,[1]GAE!$HZ801,'[1]2026B and 2026F Details'!DV:DV)</f>
        <v>0</v>
      </c>
      <c r="FS801" s="1">
        <f>SUMIF('[1]2026B and 2026F Details'!$AU:$AU,[1]GAE!$HZ801,'[1]2026B and 2026F Details'!DW:DW)</f>
        <v>0</v>
      </c>
      <c r="FT801" s="1">
        <f>SUMIF('[1]2026B and 2026F Details'!$AU:$AU,[1]GAE!$HZ801,'[1]2026B and 2026F Details'!DX:DX)</f>
        <v>0</v>
      </c>
      <c r="FU801" s="1">
        <f>SUMIF('[1]2026B and 2026F Details'!$AU:$AU,[1]GAE!$HZ801,'[1]2026B and 2026F Details'!DY:DY)</f>
        <v>0</v>
      </c>
      <c r="FV801" s="1">
        <f>SUMIF('[1]2026B and 2026F Details'!$AU:$AU,[1]GAE!$HZ801,'[1]2026B and 2026F Details'!DZ:DZ)</f>
        <v>0</v>
      </c>
      <c r="FW801" s="1">
        <f>SUMIF('[1]2026B and 2026F Details'!$AU:$AU,[1]GAE!$HZ801,'[1]2026B and 2026F Details'!EA:EA)</f>
        <v>0</v>
      </c>
      <c r="FX801" s="1">
        <f>SUMIF('[1]2026B and 2026F Details'!$AU:$AU,[1]GAE!$HZ801,'[1]2026B and 2026F Details'!EB:EB)</f>
        <v>0</v>
      </c>
      <c r="FY801" s="1">
        <f>SUMIF('[1]2026B and 2026F Details'!$AU:$AU,[1]GAE!$HZ801,'[1]2026B and 2026F Details'!EC:EC)</f>
        <v>0</v>
      </c>
      <c r="FZ801" s="1">
        <f>SUMIF('[1]2026B and 2026F Details'!$AU:$AU,[1]GAE!$HZ801,'[1]2026B and 2026F Details'!ED:ED)</f>
        <v>0</v>
      </c>
      <c r="GA801" s="1">
        <f>SUMIF('[1]2026B and 2026F Details'!$AU:$AU,[1]GAE!$HZ801,'[1]2026B and 2026F Details'!EE:EE)</f>
        <v>0</v>
      </c>
      <c r="GB801" s="1">
        <f>SUMIF('[1]2026B and 2026F Details'!$AU:$AU,[1]GAE!$HZ801,'[1]2026B and 2026F Details'!EF:EF)</f>
        <v>0</v>
      </c>
      <c r="GC801" s="1">
        <f>SUMIF('[1]2026B and 2026F Details'!$AU:$AU,[1]GAE!$HZ801,'[1]2026B and 2026F Details'!EG:EG)</f>
        <v>0</v>
      </c>
      <c r="GD801" t="s">
        <v>109</v>
      </c>
      <c r="GE801" t="s">
        <v>124</v>
      </c>
    </row>
    <row r="802" spans="1:187" x14ac:dyDescent="0.35">
      <c r="A802" t="s">
        <v>103</v>
      </c>
      <c r="B802" s="14" t="s">
        <v>158</v>
      </c>
      <c r="C802" s="6">
        <v>80111203</v>
      </c>
      <c r="D802" s="14">
        <v>61111112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>
        <v>0</v>
      </c>
      <c r="AD802" s="1">
        <v>285.70999999999998</v>
      </c>
      <c r="AE802" s="1">
        <v>27.680000000000007</v>
      </c>
      <c r="AF802" s="1">
        <v>-313.39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0</v>
      </c>
      <c r="CR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0</v>
      </c>
      <c r="EL802" s="1">
        <v>0</v>
      </c>
      <c r="EM802" s="1">
        <v>0</v>
      </c>
      <c r="EN802" s="1">
        <v>0</v>
      </c>
      <c r="EO802" s="1">
        <v>0</v>
      </c>
      <c r="EP802" s="1">
        <v>0</v>
      </c>
      <c r="EQ802" s="4">
        <v>0</v>
      </c>
      <c r="ER802" s="1">
        <v>0</v>
      </c>
      <c r="ES802" s="35"/>
      <c r="ET802" s="1">
        <v>0</v>
      </c>
      <c r="EU802" s="1">
        <v>0</v>
      </c>
      <c r="EV802" s="1">
        <v>0</v>
      </c>
      <c r="EW802" s="1">
        <v>0</v>
      </c>
      <c r="EX802" s="1">
        <v>0</v>
      </c>
      <c r="EY802" s="1">
        <v>0</v>
      </c>
      <c r="EZ802" s="1">
        <v>0</v>
      </c>
      <c r="FA802" s="1">
        <v>0</v>
      </c>
      <c r="FB802" s="1">
        <v>0</v>
      </c>
      <c r="FC802" s="1">
        <v>0</v>
      </c>
      <c r="FD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f>SUMIF('[1]2026B and 2026F Details'!$AU:$AU,[1]GAE!$HZ802,'[1]2026B and 2026F Details'!DV:DV)</f>
        <v>0</v>
      </c>
      <c r="FS802" s="1">
        <f>SUMIF('[1]2026B and 2026F Details'!$AU:$AU,[1]GAE!$HZ802,'[1]2026B and 2026F Details'!DW:DW)</f>
        <v>0</v>
      </c>
      <c r="FT802" s="1">
        <f>SUMIF('[1]2026B and 2026F Details'!$AU:$AU,[1]GAE!$HZ802,'[1]2026B and 2026F Details'!DX:DX)</f>
        <v>0</v>
      </c>
      <c r="FU802" s="1">
        <f>SUMIF('[1]2026B and 2026F Details'!$AU:$AU,[1]GAE!$HZ802,'[1]2026B and 2026F Details'!DY:DY)</f>
        <v>0</v>
      </c>
      <c r="FV802" s="1">
        <f>SUMIF('[1]2026B and 2026F Details'!$AU:$AU,[1]GAE!$HZ802,'[1]2026B and 2026F Details'!DZ:DZ)</f>
        <v>0</v>
      </c>
      <c r="FW802" s="1">
        <f>SUMIF('[1]2026B and 2026F Details'!$AU:$AU,[1]GAE!$HZ802,'[1]2026B and 2026F Details'!EA:EA)</f>
        <v>0</v>
      </c>
      <c r="FX802" s="1">
        <f>SUMIF('[1]2026B and 2026F Details'!$AU:$AU,[1]GAE!$HZ802,'[1]2026B and 2026F Details'!EB:EB)</f>
        <v>0</v>
      </c>
      <c r="FY802" s="1">
        <f>SUMIF('[1]2026B and 2026F Details'!$AU:$AU,[1]GAE!$HZ802,'[1]2026B and 2026F Details'!EC:EC)</f>
        <v>0</v>
      </c>
      <c r="FZ802" s="1">
        <f>SUMIF('[1]2026B and 2026F Details'!$AU:$AU,[1]GAE!$HZ802,'[1]2026B and 2026F Details'!ED:ED)</f>
        <v>0</v>
      </c>
      <c r="GA802" s="1">
        <f>SUMIF('[1]2026B and 2026F Details'!$AU:$AU,[1]GAE!$HZ802,'[1]2026B and 2026F Details'!EE:EE)</f>
        <v>0</v>
      </c>
      <c r="GB802" s="1">
        <f>SUMIF('[1]2026B and 2026F Details'!$AU:$AU,[1]GAE!$HZ802,'[1]2026B and 2026F Details'!EF:EF)</f>
        <v>0</v>
      </c>
      <c r="GC802" s="1">
        <f>SUMIF('[1]2026B and 2026F Details'!$AU:$AU,[1]GAE!$HZ802,'[1]2026B and 2026F Details'!EG:EG)</f>
        <v>0</v>
      </c>
      <c r="GD802" t="s">
        <v>109</v>
      </c>
      <c r="GE802" t="s">
        <v>124</v>
      </c>
    </row>
    <row r="803" spans="1:187" x14ac:dyDescent="0.35">
      <c r="A803" t="s">
        <v>103</v>
      </c>
      <c r="B803" s="14" t="s">
        <v>158</v>
      </c>
      <c r="C803" s="6">
        <v>80133102</v>
      </c>
      <c r="D803" s="14">
        <v>61111112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660.71</v>
      </c>
      <c r="AN803" s="1">
        <v>-660.71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>
        <v>0</v>
      </c>
      <c r="CQ803" s="1">
        <v>0</v>
      </c>
      <c r="CR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0</v>
      </c>
      <c r="EL803" s="1">
        <v>0</v>
      </c>
      <c r="EM803" s="1">
        <v>0</v>
      </c>
      <c r="EN803" s="1">
        <v>0</v>
      </c>
      <c r="EO803" s="1">
        <v>0</v>
      </c>
      <c r="EP803" s="1">
        <v>0</v>
      </c>
      <c r="EQ803" s="4">
        <v>0</v>
      </c>
      <c r="ER803" s="1">
        <v>0</v>
      </c>
      <c r="ES803" s="35"/>
      <c r="ET803" s="1">
        <v>0</v>
      </c>
      <c r="EU803" s="1">
        <v>0</v>
      </c>
      <c r="EV803" s="1">
        <v>0</v>
      </c>
      <c r="EW803" s="1">
        <v>0</v>
      </c>
      <c r="EX803" s="1">
        <v>0</v>
      </c>
      <c r="EY803" s="1">
        <v>0</v>
      </c>
      <c r="EZ803" s="1">
        <v>0</v>
      </c>
      <c r="FA803" s="1">
        <v>0</v>
      </c>
      <c r="FB803" s="1">
        <v>0</v>
      </c>
      <c r="FC803" s="1">
        <v>0</v>
      </c>
      <c r="FD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f>SUMIF('[1]2026B and 2026F Details'!$AU:$AU,[1]GAE!$HZ803,'[1]2026B and 2026F Details'!DV:DV)</f>
        <v>0</v>
      </c>
      <c r="FS803" s="1">
        <f>SUMIF('[1]2026B and 2026F Details'!$AU:$AU,[1]GAE!$HZ803,'[1]2026B and 2026F Details'!DW:DW)</f>
        <v>0</v>
      </c>
      <c r="FT803" s="1">
        <f>SUMIF('[1]2026B and 2026F Details'!$AU:$AU,[1]GAE!$HZ803,'[1]2026B and 2026F Details'!DX:DX)</f>
        <v>0</v>
      </c>
      <c r="FU803" s="1">
        <f>SUMIF('[1]2026B and 2026F Details'!$AU:$AU,[1]GAE!$HZ803,'[1]2026B and 2026F Details'!DY:DY)</f>
        <v>0</v>
      </c>
      <c r="FV803" s="1">
        <f>SUMIF('[1]2026B and 2026F Details'!$AU:$AU,[1]GAE!$HZ803,'[1]2026B and 2026F Details'!DZ:DZ)</f>
        <v>0</v>
      </c>
      <c r="FW803" s="1">
        <f>SUMIF('[1]2026B and 2026F Details'!$AU:$AU,[1]GAE!$HZ803,'[1]2026B and 2026F Details'!EA:EA)</f>
        <v>0</v>
      </c>
      <c r="FX803" s="1">
        <f>SUMIF('[1]2026B and 2026F Details'!$AU:$AU,[1]GAE!$HZ803,'[1]2026B and 2026F Details'!EB:EB)</f>
        <v>0</v>
      </c>
      <c r="FY803" s="1">
        <f>SUMIF('[1]2026B and 2026F Details'!$AU:$AU,[1]GAE!$HZ803,'[1]2026B and 2026F Details'!EC:EC)</f>
        <v>0</v>
      </c>
      <c r="FZ803" s="1">
        <f>SUMIF('[1]2026B and 2026F Details'!$AU:$AU,[1]GAE!$HZ803,'[1]2026B and 2026F Details'!ED:ED)</f>
        <v>0</v>
      </c>
      <c r="GA803" s="1">
        <f>SUMIF('[1]2026B and 2026F Details'!$AU:$AU,[1]GAE!$HZ803,'[1]2026B and 2026F Details'!EE:EE)</f>
        <v>0</v>
      </c>
      <c r="GB803" s="1">
        <f>SUMIF('[1]2026B and 2026F Details'!$AU:$AU,[1]GAE!$HZ803,'[1]2026B and 2026F Details'!EF:EF)</f>
        <v>0</v>
      </c>
      <c r="GC803" s="1">
        <f>SUMIF('[1]2026B and 2026F Details'!$AU:$AU,[1]GAE!$HZ803,'[1]2026B and 2026F Details'!EG:EG)</f>
        <v>0</v>
      </c>
      <c r="GD803" t="s">
        <v>109</v>
      </c>
      <c r="GE803" t="s">
        <v>124</v>
      </c>
    </row>
    <row r="804" spans="1:187" x14ac:dyDescent="0.35">
      <c r="A804" t="s">
        <v>103</v>
      </c>
      <c r="B804" s="14" t="s">
        <v>158</v>
      </c>
      <c r="C804" s="6">
        <v>80126101</v>
      </c>
      <c r="D804" s="14">
        <v>61111112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44642.86</v>
      </c>
      <c r="AI804" s="1">
        <v>0</v>
      </c>
      <c r="AJ804" s="1">
        <v>-44642.86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348.21</v>
      </c>
      <c r="AZ804" s="1">
        <v>-348.21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>
        <v>0</v>
      </c>
      <c r="CQ804" s="1">
        <v>0</v>
      </c>
      <c r="CR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0</v>
      </c>
      <c r="EL804" s="1">
        <v>0</v>
      </c>
      <c r="EM804" s="1">
        <v>0</v>
      </c>
      <c r="EN804" s="1">
        <v>0</v>
      </c>
      <c r="EO804" s="1">
        <v>0</v>
      </c>
      <c r="EP804" s="1">
        <v>0</v>
      </c>
      <c r="EQ804" s="4">
        <v>0</v>
      </c>
      <c r="ER804" s="1">
        <v>0</v>
      </c>
      <c r="ES804" s="35"/>
      <c r="ET804" s="1">
        <v>0</v>
      </c>
      <c r="EU804" s="1">
        <v>0</v>
      </c>
      <c r="EV804" s="1">
        <v>0</v>
      </c>
      <c r="EW804" s="1">
        <v>0</v>
      </c>
      <c r="EX804" s="1">
        <v>0</v>
      </c>
      <c r="EY804" s="1">
        <v>0</v>
      </c>
      <c r="EZ804" s="1">
        <v>0</v>
      </c>
      <c r="FA804" s="1">
        <v>0</v>
      </c>
      <c r="FB804" s="1">
        <v>0</v>
      </c>
      <c r="FC804" s="1">
        <v>0</v>
      </c>
      <c r="FD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f>SUMIF('[1]2026B and 2026F Details'!$AU:$AU,[1]GAE!$HZ804,'[1]2026B and 2026F Details'!DV:DV)</f>
        <v>0</v>
      </c>
      <c r="FS804" s="1">
        <f>SUMIF('[1]2026B and 2026F Details'!$AU:$AU,[1]GAE!$HZ804,'[1]2026B and 2026F Details'!DW:DW)</f>
        <v>0</v>
      </c>
      <c r="FT804" s="1">
        <f>SUMIF('[1]2026B and 2026F Details'!$AU:$AU,[1]GAE!$HZ804,'[1]2026B and 2026F Details'!DX:DX)</f>
        <v>0</v>
      </c>
      <c r="FU804" s="1">
        <f>SUMIF('[1]2026B and 2026F Details'!$AU:$AU,[1]GAE!$HZ804,'[1]2026B and 2026F Details'!DY:DY)</f>
        <v>0</v>
      </c>
      <c r="FV804" s="1">
        <f>SUMIF('[1]2026B and 2026F Details'!$AU:$AU,[1]GAE!$HZ804,'[1]2026B and 2026F Details'!DZ:DZ)</f>
        <v>0</v>
      </c>
      <c r="FW804" s="1">
        <f>SUMIF('[1]2026B and 2026F Details'!$AU:$AU,[1]GAE!$HZ804,'[1]2026B and 2026F Details'!EA:EA)</f>
        <v>0</v>
      </c>
      <c r="FX804" s="1">
        <f>SUMIF('[1]2026B and 2026F Details'!$AU:$AU,[1]GAE!$HZ804,'[1]2026B and 2026F Details'!EB:EB)</f>
        <v>0</v>
      </c>
      <c r="FY804" s="1">
        <f>SUMIF('[1]2026B and 2026F Details'!$AU:$AU,[1]GAE!$HZ804,'[1]2026B and 2026F Details'!EC:EC)</f>
        <v>0</v>
      </c>
      <c r="FZ804" s="1">
        <f>SUMIF('[1]2026B and 2026F Details'!$AU:$AU,[1]GAE!$HZ804,'[1]2026B and 2026F Details'!ED:ED)</f>
        <v>0</v>
      </c>
      <c r="GA804" s="1">
        <f>SUMIF('[1]2026B and 2026F Details'!$AU:$AU,[1]GAE!$HZ804,'[1]2026B and 2026F Details'!EE:EE)</f>
        <v>0</v>
      </c>
      <c r="GB804" s="1">
        <f>SUMIF('[1]2026B and 2026F Details'!$AU:$AU,[1]GAE!$HZ804,'[1]2026B and 2026F Details'!EF:EF)</f>
        <v>0</v>
      </c>
      <c r="GC804" s="1">
        <f>SUMIF('[1]2026B and 2026F Details'!$AU:$AU,[1]GAE!$HZ804,'[1]2026B and 2026F Details'!EG:EG)</f>
        <v>0</v>
      </c>
      <c r="GD804" t="s">
        <v>109</v>
      </c>
      <c r="GE804" t="s">
        <v>124</v>
      </c>
    </row>
    <row r="805" spans="1:187" x14ac:dyDescent="0.35">
      <c r="A805" t="s">
        <v>103</v>
      </c>
      <c r="B805" s="14" t="s">
        <v>158</v>
      </c>
      <c r="C805" s="6">
        <v>80134103</v>
      </c>
      <c r="D805" s="14">
        <v>61111112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>
        <v>0</v>
      </c>
      <c r="AD805" s="1">
        <v>0</v>
      </c>
      <c r="AE805" s="1">
        <v>0</v>
      </c>
      <c r="AF805" s="1">
        <v>0</v>
      </c>
      <c r="AG805" s="1">
        <v>1107.1400000000001</v>
      </c>
      <c r="AH805" s="1">
        <v>-812.50000000000011</v>
      </c>
      <c r="AI805" s="1">
        <v>-294.64</v>
      </c>
      <c r="AJ805" s="1">
        <v>0</v>
      </c>
      <c r="AK805" s="1">
        <v>0</v>
      </c>
      <c r="AL805" s="1">
        <v>1164.29</v>
      </c>
      <c r="AM805" s="1">
        <v>-1164.29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>
        <v>0</v>
      </c>
      <c r="CQ805" s="1">
        <v>0</v>
      </c>
      <c r="CR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0</v>
      </c>
      <c r="EL805" s="1">
        <v>0</v>
      </c>
      <c r="EM805" s="1">
        <v>0</v>
      </c>
      <c r="EN805" s="1">
        <v>0</v>
      </c>
      <c r="EO805" s="1">
        <v>0</v>
      </c>
      <c r="EP805" s="1">
        <v>0</v>
      </c>
      <c r="EQ805" s="4">
        <v>0</v>
      </c>
      <c r="ER805" s="1">
        <v>0</v>
      </c>
      <c r="ES805" s="35"/>
      <c r="ET805" s="1">
        <v>0</v>
      </c>
      <c r="EU805" s="1">
        <v>0</v>
      </c>
      <c r="EV805" s="1">
        <v>0</v>
      </c>
      <c r="EW805" s="1">
        <v>0</v>
      </c>
      <c r="EX805" s="1">
        <v>0</v>
      </c>
      <c r="EY805" s="1">
        <v>0</v>
      </c>
      <c r="EZ805" s="1">
        <v>0</v>
      </c>
      <c r="FA805" s="1">
        <v>0</v>
      </c>
      <c r="FB805" s="1">
        <v>0</v>
      </c>
      <c r="FC805" s="1">
        <v>0</v>
      </c>
      <c r="FD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f>SUMIF('[1]2026B and 2026F Details'!$AU:$AU,[1]GAE!$HZ805,'[1]2026B and 2026F Details'!DV:DV)</f>
        <v>0</v>
      </c>
      <c r="FS805" s="1">
        <f>SUMIF('[1]2026B and 2026F Details'!$AU:$AU,[1]GAE!$HZ805,'[1]2026B and 2026F Details'!DW:DW)</f>
        <v>0</v>
      </c>
      <c r="FT805" s="1">
        <f>SUMIF('[1]2026B and 2026F Details'!$AU:$AU,[1]GAE!$HZ805,'[1]2026B and 2026F Details'!DX:DX)</f>
        <v>0</v>
      </c>
      <c r="FU805" s="1">
        <f>SUMIF('[1]2026B and 2026F Details'!$AU:$AU,[1]GAE!$HZ805,'[1]2026B and 2026F Details'!DY:DY)</f>
        <v>0</v>
      </c>
      <c r="FV805" s="1">
        <f>SUMIF('[1]2026B and 2026F Details'!$AU:$AU,[1]GAE!$HZ805,'[1]2026B and 2026F Details'!DZ:DZ)</f>
        <v>0</v>
      </c>
      <c r="FW805" s="1">
        <f>SUMIF('[1]2026B and 2026F Details'!$AU:$AU,[1]GAE!$HZ805,'[1]2026B and 2026F Details'!EA:EA)</f>
        <v>0</v>
      </c>
      <c r="FX805" s="1">
        <f>SUMIF('[1]2026B and 2026F Details'!$AU:$AU,[1]GAE!$HZ805,'[1]2026B and 2026F Details'!EB:EB)</f>
        <v>0</v>
      </c>
      <c r="FY805" s="1">
        <f>SUMIF('[1]2026B and 2026F Details'!$AU:$AU,[1]GAE!$HZ805,'[1]2026B and 2026F Details'!EC:EC)</f>
        <v>0</v>
      </c>
      <c r="FZ805" s="1">
        <f>SUMIF('[1]2026B and 2026F Details'!$AU:$AU,[1]GAE!$HZ805,'[1]2026B and 2026F Details'!ED:ED)</f>
        <v>0</v>
      </c>
      <c r="GA805" s="1">
        <f>SUMIF('[1]2026B and 2026F Details'!$AU:$AU,[1]GAE!$HZ805,'[1]2026B and 2026F Details'!EE:EE)</f>
        <v>0</v>
      </c>
      <c r="GB805" s="1">
        <f>SUMIF('[1]2026B and 2026F Details'!$AU:$AU,[1]GAE!$HZ805,'[1]2026B and 2026F Details'!EF:EF)</f>
        <v>0</v>
      </c>
      <c r="GC805" s="1">
        <f>SUMIF('[1]2026B and 2026F Details'!$AU:$AU,[1]GAE!$HZ805,'[1]2026B and 2026F Details'!EG:EG)</f>
        <v>0</v>
      </c>
      <c r="GD805" t="s">
        <v>109</v>
      </c>
      <c r="GE805" t="s">
        <v>124</v>
      </c>
    </row>
    <row r="806" spans="1:187" x14ac:dyDescent="0.35">
      <c r="A806" t="s">
        <v>103</v>
      </c>
      <c r="B806" s="14" t="s">
        <v>158</v>
      </c>
      <c r="C806" s="6">
        <v>80312104</v>
      </c>
      <c r="D806" s="14">
        <v>61111112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>
        <v>0</v>
      </c>
      <c r="AD806" s="1">
        <v>0</v>
      </c>
      <c r="AE806" s="1">
        <v>0</v>
      </c>
      <c r="AF806" s="1">
        <v>0</v>
      </c>
      <c r="AG806" s="1">
        <v>1107.1400000000001</v>
      </c>
      <c r="AH806" s="1">
        <v>-1107.1400000000001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5848.21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-5848.21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>
        <v>0</v>
      </c>
      <c r="CQ806" s="1">
        <v>0</v>
      </c>
      <c r="CR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0</v>
      </c>
      <c r="EK806" s="1">
        <v>0</v>
      </c>
      <c r="EL806" s="1">
        <v>0</v>
      </c>
      <c r="EM806" s="1">
        <v>0</v>
      </c>
      <c r="EN806" s="1">
        <v>0</v>
      </c>
      <c r="EO806" s="1">
        <v>0</v>
      </c>
      <c r="EP806" s="1">
        <v>0</v>
      </c>
      <c r="EQ806" s="4">
        <v>0</v>
      </c>
      <c r="ER806" s="1">
        <v>0</v>
      </c>
      <c r="ES806" s="35"/>
      <c r="ET806" s="1">
        <v>0</v>
      </c>
      <c r="EU806" s="1">
        <v>0</v>
      </c>
      <c r="EV806" s="1">
        <v>0</v>
      </c>
      <c r="EW806" s="1">
        <v>0</v>
      </c>
      <c r="EX806" s="1">
        <v>0</v>
      </c>
      <c r="EY806" s="1">
        <v>0</v>
      </c>
      <c r="EZ806" s="1">
        <v>0</v>
      </c>
      <c r="FA806" s="1">
        <v>0</v>
      </c>
      <c r="FB806" s="1">
        <v>0</v>
      </c>
      <c r="FC806" s="1">
        <v>0</v>
      </c>
      <c r="FD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f>SUMIF('[1]2026B and 2026F Details'!$AU:$AU,[1]GAE!$HZ806,'[1]2026B and 2026F Details'!DV:DV)</f>
        <v>0</v>
      </c>
      <c r="FS806" s="1">
        <f>SUMIF('[1]2026B and 2026F Details'!$AU:$AU,[1]GAE!$HZ806,'[1]2026B and 2026F Details'!DW:DW)</f>
        <v>0</v>
      </c>
      <c r="FT806" s="1">
        <f>SUMIF('[1]2026B and 2026F Details'!$AU:$AU,[1]GAE!$HZ806,'[1]2026B and 2026F Details'!DX:DX)</f>
        <v>0</v>
      </c>
      <c r="FU806" s="1">
        <f>SUMIF('[1]2026B and 2026F Details'!$AU:$AU,[1]GAE!$HZ806,'[1]2026B and 2026F Details'!DY:DY)</f>
        <v>0</v>
      </c>
      <c r="FV806" s="1">
        <f>SUMIF('[1]2026B and 2026F Details'!$AU:$AU,[1]GAE!$HZ806,'[1]2026B and 2026F Details'!DZ:DZ)</f>
        <v>0</v>
      </c>
      <c r="FW806" s="1">
        <f>SUMIF('[1]2026B and 2026F Details'!$AU:$AU,[1]GAE!$HZ806,'[1]2026B and 2026F Details'!EA:EA)</f>
        <v>0</v>
      </c>
      <c r="FX806" s="1">
        <f>SUMIF('[1]2026B and 2026F Details'!$AU:$AU,[1]GAE!$HZ806,'[1]2026B and 2026F Details'!EB:EB)</f>
        <v>0</v>
      </c>
      <c r="FY806" s="1">
        <f>SUMIF('[1]2026B and 2026F Details'!$AU:$AU,[1]GAE!$HZ806,'[1]2026B and 2026F Details'!EC:EC)</f>
        <v>0</v>
      </c>
      <c r="FZ806" s="1">
        <f>SUMIF('[1]2026B and 2026F Details'!$AU:$AU,[1]GAE!$HZ806,'[1]2026B and 2026F Details'!ED:ED)</f>
        <v>0</v>
      </c>
      <c r="GA806" s="1">
        <f>SUMIF('[1]2026B and 2026F Details'!$AU:$AU,[1]GAE!$HZ806,'[1]2026B and 2026F Details'!EE:EE)</f>
        <v>0</v>
      </c>
      <c r="GB806" s="1">
        <f>SUMIF('[1]2026B and 2026F Details'!$AU:$AU,[1]GAE!$HZ806,'[1]2026B and 2026F Details'!EF:EF)</f>
        <v>0</v>
      </c>
      <c r="GC806" s="1">
        <f>SUMIF('[1]2026B and 2026F Details'!$AU:$AU,[1]GAE!$HZ806,'[1]2026B and 2026F Details'!EG:EG)</f>
        <v>0</v>
      </c>
      <c r="GD806" t="s">
        <v>109</v>
      </c>
      <c r="GE806" t="s">
        <v>124</v>
      </c>
    </row>
    <row r="807" spans="1:187" x14ac:dyDescent="0.35">
      <c r="A807" t="s">
        <v>103</v>
      </c>
      <c r="B807" s="14" t="s">
        <v>158</v>
      </c>
      <c r="C807" s="6">
        <v>80126102</v>
      </c>
      <c r="D807" s="14">
        <v>61111112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>
        <v>0</v>
      </c>
      <c r="AD807" s="1">
        <v>0</v>
      </c>
      <c r="AE807" s="1">
        <v>0</v>
      </c>
      <c r="AF807" s="1">
        <v>133.93</v>
      </c>
      <c r="AG807" s="1">
        <v>-133.93</v>
      </c>
      <c r="AH807" s="1">
        <v>1741.07</v>
      </c>
      <c r="AI807" s="1">
        <v>-1741.07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37500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-37500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37500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>
        <v>0</v>
      </c>
      <c r="CQ807" s="1">
        <v>0</v>
      </c>
      <c r="CR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-37500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37500</v>
      </c>
      <c r="DS807" s="1">
        <v>0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0</v>
      </c>
      <c r="EJ807" s="1">
        <v>0</v>
      </c>
      <c r="EK807" s="1">
        <v>0</v>
      </c>
      <c r="EL807" s="1">
        <v>0</v>
      </c>
      <c r="EM807" s="1">
        <v>0</v>
      </c>
      <c r="EN807" s="1">
        <v>0</v>
      </c>
      <c r="EO807" s="1">
        <v>0</v>
      </c>
      <c r="EP807" s="1">
        <v>0</v>
      </c>
      <c r="EQ807" s="4">
        <v>0</v>
      </c>
      <c r="ER807" s="1">
        <v>0</v>
      </c>
      <c r="ES807" s="35"/>
      <c r="ET807" s="1">
        <v>0</v>
      </c>
      <c r="EU807" s="1">
        <v>0</v>
      </c>
      <c r="EV807" s="1">
        <v>0</v>
      </c>
      <c r="EW807" s="1">
        <v>0</v>
      </c>
      <c r="EX807" s="1">
        <v>0</v>
      </c>
      <c r="EY807" s="1">
        <v>0</v>
      </c>
      <c r="EZ807" s="1">
        <v>0</v>
      </c>
      <c r="FA807" s="1">
        <v>0</v>
      </c>
      <c r="FB807" s="1">
        <v>0</v>
      </c>
      <c r="FC807" s="1">
        <v>0</v>
      </c>
      <c r="FD807" s="1">
        <v>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f>SUMIF('[1]2026B and 2026F Details'!$AU:$AU,[1]GAE!$HZ807,'[1]2026B and 2026F Details'!DV:DV)</f>
        <v>0</v>
      </c>
      <c r="FS807" s="1">
        <f>SUMIF('[1]2026B and 2026F Details'!$AU:$AU,[1]GAE!$HZ807,'[1]2026B and 2026F Details'!DW:DW)</f>
        <v>0</v>
      </c>
      <c r="FT807" s="1">
        <f>SUMIF('[1]2026B and 2026F Details'!$AU:$AU,[1]GAE!$HZ807,'[1]2026B and 2026F Details'!DX:DX)</f>
        <v>0</v>
      </c>
      <c r="FU807" s="1">
        <f>SUMIF('[1]2026B and 2026F Details'!$AU:$AU,[1]GAE!$HZ807,'[1]2026B and 2026F Details'!DY:DY)</f>
        <v>0</v>
      </c>
      <c r="FV807" s="1">
        <f>SUMIF('[1]2026B and 2026F Details'!$AU:$AU,[1]GAE!$HZ807,'[1]2026B and 2026F Details'!DZ:DZ)</f>
        <v>0</v>
      </c>
      <c r="FW807" s="1">
        <f>SUMIF('[1]2026B and 2026F Details'!$AU:$AU,[1]GAE!$HZ807,'[1]2026B and 2026F Details'!EA:EA)</f>
        <v>0</v>
      </c>
      <c r="FX807" s="1">
        <f>SUMIF('[1]2026B and 2026F Details'!$AU:$AU,[1]GAE!$HZ807,'[1]2026B and 2026F Details'!EB:EB)</f>
        <v>0</v>
      </c>
      <c r="FY807" s="1">
        <f>SUMIF('[1]2026B and 2026F Details'!$AU:$AU,[1]GAE!$HZ807,'[1]2026B and 2026F Details'!EC:EC)</f>
        <v>0</v>
      </c>
      <c r="FZ807" s="1">
        <f>SUMIF('[1]2026B and 2026F Details'!$AU:$AU,[1]GAE!$HZ807,'[1]2026B and 2026F Details'!ED:ED)</f>
        <v>0</v>
      </c>
      <c r="GA807" s="1">
        <f>SUMIF('[1]2026B and 2026F Details'!$AU:$AU,[1]GAE!$HZ807,'[1]2026B and 2026F Details'!EE:EE)</f>
        <v>0</v>
      </c>
      <c r="GB807" s="1">
        <f>SUMIF('[1]2026B and 2026F Details'!$AU:$AU,[1]GAE!$HZ807,'[1]2026B and 2026F Details'!EF:EF)</f>
        <v>0</v>
      </c>
      <c r="GC807" s="1">
        <f>SUMIF('[1]2026B and 2026F Details'!$AU:$AU,[1]GAE!$HZ807,'[1]2026B and 2026F Details'!EG:EG)</f>
        <v>0</v>
      </c>
      <c r="GD807" t="s">
        <v>109</v>
      </c>
      <c r="GE807" t="s">
        <v>124</v>
      </c>
    </row>
    <row r="808" spans="1:187" x14ac:dyDescent="0.35">
      <c r="A808" t="s">
        <v>103</v>
      </c>
      <c r="B808" s="14" t="s">
        <v>158</v>
      </c>
      <c r="C808" s="6">
        <v>80132101</v>
      </c>
      <c r="D808" s="14">
        <v>61111112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>
        <v>0</v>
      </c>
      <c r="AD808" s="1">
        <v>800.88</v>
      </c>
      <c r="AE808" s="1">
        <v>10993.76</v>
      </c>
      <c r="AF808" s="1">
        <v>-11794.64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  <c r="CR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0</v>
      </c>
      <c r="EJ808" s="1">
        <v>0</v>
      </c>
      <c r="EK808" s="1">
        <v>0</v>
      </c>
      <c r="EL808" s="1">
        <v>0</v>
      </c>
      <c r="EM808" s="1">
        <v>0</v>
      </c>
      <c r="EN808" s="1">
        <v>0</v>
      </c>
      <c r="EO808" s="1">
        <v>0</v>
      </c>
      <c r="EP808" s="1">
        <v>0</v>
      </c>
      <c r="EQ808" s="4">
        <v>0</v>
      </c>
      <c r="ER808" s="1">
        <v>0</v>
      </c>
      <c r="ES808" s="35"/>
      <c r="ET808" s="1">
        <v>0</v>
      </c>
      <c r="EU808" s="1">
        <v>0</v>
      </c>
      <c r="EV808" s="1">
        <v>0</v>
      </c>
      <c r="EW808" s="1">
        <v>0</v>
      </c>
      <c r="EX808" s="1">
        <v>0</v>
      </c>
      <c r="EY808" s="1">
        <v>0</v>
      </c>
      <c r="EZ808" s="1">
        <v>0</v>
      </c>
      <c r="FA808" s="1">
        <v>0</v>
      </c>
      <c r="FB808" s="1">
        <v>0</v>
      </c>
      <c r="FC808" s="1">
        <v>0</v>
      </c>
      <c r="FD808" s="1">
        <v>0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f>SUMIF('[1]2026B and 2026F Details'!$AU:$AU,[1]GAE!$HZ808,'[1]2026B and 2026F Details'!DV:DV)</f>
        <v>0</v>
      </c>
      <c r="FS808" s="1">
        <f>SUMIF('[1]2026B and 2026F Details'!$AU:$AU,[1]GAE!$HZ808,'[1]2026B and 2026F Details'!DW:DW)</f>
        <v>0</v>
      </c>
      <c r="FT808" s="1">
        <f>SUMIF('[1]2026B and 2026F Details'!$AU:$AU,[1]GAE!$HZ808,'[1]2026B and 2026F Details'!DX:DX)</f>
        <v>0</v>
      </c>
      <c r="FU808" s="1">
        <f>SUMIF('[1]2026B and 2026F Details'!$AU:$AU,[1]GAE!$HZ808,'[1]2026B and 2026F Details'!DY:DY)</f>
        <v>0</v>
      </c>
      <c r="FV808" s="1">
        <f>SUMIF('[1]2026B and 2026F Details'!$AU:$AU,[1]GAE!$HZ808,'[1]2026B and 2026F Details'!DZ:DZ)</f>
        <v>0</v>
      </c>
      <c r="FW808" s="1">
        <f>SUMIF('[1]2026B and 2026F Details'!$AU:$AU,[1]GAE!$HZ808,'[1]2026B and 2026F Details'!EA:EA)</f>
        <v>0</v>
      </c>
      <c r="FX808" s="1">
        <f>SUMIF('[1]2026B and 2026F Details'!$AU:$AU,[1]GAE!$HZ808,'[1]2026B and 2026F Details'!EB:EB)</f>
        <v>0</v>
      </c>
      <c r="FY808" s="1">
        <f>SUMIF('[1]2026B and 2026F Details'!$AU:$AU,[1]GAE!$HZ808,'[1]2026B and 2026F Details'!EC:EC)</f>
        <v>0</v>
      </c>
      <c r="FZ808" s="1">
        <f>SUMIF('[1]2026B and 2026F Details'!$AU:$AU,[1]GAE!$HZ808,'[1]2026B and 2026F Details'!ED:ED)</f>
        <v>0</v>
      </c>
      <c r="GA808" s="1">
        <f>SUMIF('[1]2026B and 2026F Details'!$AU:$AU,[1]GAE!$HZ808,'[1]2026B and 2026F Details'!EE:EE)</f>
        <v>0</v>
      </c>
      <c r="GB808" s="1">
        <f>SUMIF('[1]2026B and 2026F Details'!$AU:$AU,[1]GAE!$HZ808,'[1]2026B and 2026F Details'!EF:EF)</f>
        <v>0</v>
      </c>
      <c r="GC808" s="1">
        <f>SUMIF('[1]2026B and 2026F Details'!$AU:$AU,[1]GAE!$HZ808,'[1]2026B and 2026F Details'!EG:EG)</f>
        <v>0</v>
      </c>
      <c r="GD808" t="s">
        <v>109</v>
      </c>
      <c r="GE808" t="s">
        <v>124</v>
      </c>
    </row>
    <row r="809" spans="1:187" x14ac:dyDescent="0.35">
      <c r="A809" t="s">
        <v>103</v>
      </c>
      <c r="B809" s="14" t="s">
        <v>158</v>
      </c>
      <c r="C809" s="6">
        <v>80315201</v>
      </c>
      <c r="D809" s="14">
        <v>61111112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>
        <v>0</v>
      </c>
      <c r="AD809" s="1">
        <v>575.89</v>
      </c>
      <c r="AE809" s="1">
        <v>0</v>
      </c>
      <c r="AF809" s="1">
        <v>-575.89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>
        <v>0</v>
      </c>
      <c r="CQ809" s="1">
        <v>0</v>
      </c>
      <c r="CR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0</v>
      </c>
      <c r="EJ809" s="1">
        <v>0</v>
      </c>
      <c r="EK809" s="1">
        <v>0</v>
      </c>
      <c r="EL809" s="1">
        <v>0</v>
      </c>
      <c r="EM809" s="1">
        <v>0</v>
      </c>
      <c r="EN809" s="1">
        <v>0</v>
      </c>
      <c r="EO809" s="1">
        <v>0</v>
      </c>
      <c r="EP809" s="1">
        <v>0</v>
      </c>
      <c r="EQ809" s="4">
        <v>0</v>
      </c>
      <c r="ER809" s="1">
        <v>0</v>
      </c>
      <c r="ES809" s="35"/>
      <c r="ET809" s="1">
        <v>0</v>
      </c>
      <c r="EU809" s="1">
        <v>0</v>
      </c>
      <c r="EV809" s="1">
        <v>0</v>
      </c>
      <c r="EW809" s="1">
        <v>0</v>
      </c>
      <c r="EX809" s="1">
        <v>0</v>
      </c>
      <c r="EY809" s="1">
        <v>0</v>
      </c>
      <c r="EZ809" s="1">
        <v>0</v>
      </c>
      <c r="FA809" s="1">
        <v>0</v>
      </c>
      <c r="FB809" s="1">
        <v>0</v>
      </c>
      <c r="FC809" s="1">
        <v>0</v>
      </c>
      <c r="FD809" s="1">
        <v>0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f>SUMIF('[1]2026B and 2026F Details'!$AU:$AU,[1]GAE!$HZ809,'[1]2026B and 2026F Details'!DV:DV)</f>
        <v>0</v>
      </c>
      <c r="FS809" s="1">
        <f>SUMIF('[1]2026B and 2026F Details'!$AU:$AU,[1]GAE!$HZ809,'[1]2026B and 2026F Details'!DW:DW)</f>
        <v>0</v>
      </c>
      <c r="FT809" s="1">
        <f>SUMIF('[1]2026B and 2026F Details'!$AU:$AU,[1]GAE!$HZ809,'[1]2026B and 2026F Details'!DX:DX)</f>
        <v>0</v>
      </c>
      <c r="FU809" s="1">
        <f>SUMIF('[1]2026B and 2026F Details'!$AU:$AU,[1]GAE!$HZ809,'[1]2026B and 2026F Details'!DY:DY)</f>
        <v>0</v>
      </c>
      <c r="FV809" s="1">
        <f>SUMIF('[1]2026B and 2026F Details'!$AU:$AU,[1]GAE!$HZ809,'[1]2026B and 2026F Details'!DZ:DZ)</f>
        <v>0</v>
      </c>
      <c r="FW809" s="1">
        <f>SUMIF('[1]2026B and 2026F Details'!$AU:$AU,[1]GAE!$HZ809,'[1]2026B and 2026F Details'!EA:EA)</f>
        <v>0</v>
      </c>
      <c r="FX809" s="1">
        <f>SUMIF('[1]2026B and 2026F Details'!$AU:$AU,[1]GAE!$HZ809,'[1]2026B and 2026F Details'!EB:EB)</f>
        <v>0</v>
      </c>
      <c r="FY809" s="1">
        <f>SUMIF('[1]2026B and 2026F Details'!$AU:$AU,[1]GAE!$HZ809,'[1]2026B and 2026F Details'!EC:EC)</f>
        <v>0</v>
      </c>
      <c r="FZ809" s="1">
        <f>SUMIF('[1]2026B and 2026F Details'!$AU:$AU,[1]GAE!$HZ809,'[1]2026B and 2026F Details'!ED:ED)</f>
        <v>0</v>
      </c>
      <c r="GA809" s="1">
        <f>SUMIF('[1]2026B and 2026F Details'!$AU:$AU,[1]GAE!$HZ809,'[1]2026B and 2026F Details'!EE:EE)</f>
        <v>0</v>
      </c>
      <c r="GB809" s="1">
        <f>SUMIF('[1]2026B and 2026F Details'!$AU:$AU,[1]GAE!$HZ809,'[1]2026B and 2026F Details'!EF:EF)</f>
        <v>0</v>
      </c>
      <c r="GC809" s="1">
        <f>SUMIF('[1]2026B and 2026F Details'!$AU:$AU,[1]GAE!$HZ809,'[1]2026B and 2026F Details'!EG:EG)</f>
        <v>0</v>
      </c>
      <c r="GD809" t="s">
        <v>109</v>
      </c>
      <c r="GE809" t="s">
        <v>124</v>
      </c>
    </row>
    <row r="810" spans="1:187" x14ac:dyDescent="0.35">
      <c r="A810" t="s">
        <v>103</v>
      </c>
      <c r="B810" s="14" t="s">
        <v>158</v>
      </c>
      <c r="C810" s="6">
        <v>80316101</v>
      </c>
      <c r="D810" s="14">
        <v>61111112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>
        <v>0</v>
      </c>
      <c r="AD810" s="1">
        <v>9642.86</v>
      </c>
      <c r="AE810" s="1">
        <v>-9642.86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>
        <v>0</v>
      </c>
      <c r="CR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0</v>
      </c>
      <c r="EK810" s="1">
        <v>0</v>
      </c>
      <c r="EL810" s="1">
        <v>0</v>
      </c>
      <c r="EM810" s="1">
        <v>0</v>
      </c>
      <c r="EN810" s="1">
        <v>0</v>
      </c>
      <c r="EO810" s="1">
        <v>0</v>
      </c>
      <c r="EP810" s="1">
        <v>0</v>
      </c>
      <c r="EQ810" s="4">
        <v>0</v>
      </c>
      <c r="ER810" s="1">
        <v>0</v>
      </c>
      <c r="ES810" s="35"/>
      <c r="ET810" s="1">
        <v>0</v>
      </c>
      <c r="EU810" s="1">
        <v>0</v>
      </c>
      <c r="EV810" s="1">
        <v>0</v>
      </c>
      <c r="EW810" s="1">
        <v>0</v>
      </c>
      <c r="EX810" s="1">
        <v>0</v>
      </c>
      <c r="EY810" s="1">
        <v>0</v>
      </c>
      <c r="EZ810" s="1">
        <v>0</v>
      </c>
      <c r="FA810" s="1">
        <v>0</v>
      </c>
      <c r="FB810" s="1">
        <v>0</v>
      </c>
      <c r="FC810" s="1">
        <v>0</v>
      </c>
      <c r="FD810" s="1">
        <v>0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f>SUMIF('[1]2026B and 2026F Details'!$AU:$AU,[1]GAE!$HZ810,'[1]2026B and 2026F Details'!DV:DV)</f>
        <v>0</v>
      </c>
      <c r="FS810" s="1">
        <f>SUMIF('[1]2026B and 2026F Details'!$AU:$AU,[1]GAE!$HZ810,'[1]2026B and 2026F Details'!DW:DW)</f>
        <v>0</v>
      </c>
      <c r="FT810" s="1">
        <f>SUMIF('[1]2026B and 2026F Details'!$AU:$AU,[1]GAE!$HZ810,'[1]2026B and 2026F Details'!DX:DX)</f>
        <v>0</v>
      </c>
      <c r="FU810" s="1">
        <f>SUMIF('[1]2026B and 2026F Details'!$AU:$AU,[1]GAE!$HZ810,'[1]2026B and 2026F Details'!DY:DY)</f>
        <v>0</v>
      </c>
      <c r="FV810" s="1">
        <f>SUMIF('[1]2026B and 2026F Details'!$AU:$AU,[1]GAE!$HZ810,'[1]2026B and 2026F Details'!DZ:DZ)</f>
        <v>0</v>
      </c>
      <c r="FW810" s="1">
        <f>SUMIF('[1]2026B and 2026F Details'!$AU:$AU,[1]GAE!$HZ810,'[1]2026B and 2026F Details'!EA:EA)</f>
        <v>0</v>
      </c>
      <c r="FX810" s="1">
        <f>SUMIF('[1]2026B and 2026F Details'!$AU:$AU,[1]GAE!$HZ810,'[1]2026B and 2026F Details'!EB:EB)</f>
        <v>0</v>
      </c>
      <c r="FY810" s="1">
        <f>SUMIF('[1]2026B and 2026F Details'!$AU:$AU,[1]GAE!$HZ810,'[1]2026B and 2026F Details'!EC:EC)</f>
        <v>0</v>
      </c>
      <c r="FZ810" s="1">
        <f>SUMIF('[1]2026B and 2026F Details'!$AU:$AU,[1]GAE!$HZ810,'[1]2026B and 2026F Details'!ED:ED)</f>
        <v>0</v>
      </c>
      <c r="GA810" s="1">
        <f>SUMIF('[1]2026B and 2026F Details'!$AU:$AU,[1]GAE!$HZ810,'[1]2026B and 2026F Details'!EE:EE)</f>
        <v>0</v>
      </c>
      <c r="GB810" s="1">
        <f>SUMIF('[1]2026B and 2026F Details'!$AU:$AU,[1]GAE!$HZ810,'[1]2026B and 2026F Details'!EF:EF)</f>
        <v>0</v>
      </c>
      <c r="GC810" s="1">
        <f>SUMIF('[1]2026B and 2026F Details'!$AU:$AU,[1]GAE!$HZ810,'[1]2026B and 2026F Details'!EG:EG)</f>
        <v>0</v>
      </c>
      <c r="GD810" t="s">
        <v>109</v>
      </c>
      <c r="GE810" t="s">
        <v>124</v>
      </c>
    </row>
    <row r="811" spans="1:187" x14ac:dyDescent="0.35">
      <c r="A811" t="s">
        <v>103</v>
      </c>
      <c r="B811" s="14" t="s">
        <v>158</v>
      </c>
      <c r="C811" s="6">
        <v>80319203</v>
      </c>
      <c r="D811" s="14">
        <v>61111112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5892.86</v>
      </c>
      <c r="AM811" s="1">
        <v>0</v>
      </c>
      <c r="AN811" s="1">
        <v>0</v>
      </c>
      <c r="AO811" s="1">
        <v>-5892.86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>
        <v>0</v>
      </c>
      <c r="CQ811" s="1">
        <v>0</v>
      </c>
      <c r="CR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0</v>
      </c>
      <c r="EL811" s="1">
        <v>0</v>
      </c>
      <c r="EM811" s="1">
        <v>0</v>
      </c>
      <c r="EN811" s="1">
        <v>0</v>
      </c>
      <c r="EO811" s="1">
        <v>0</v>
      </c>
      <c r="EP811" s="1">
        <v>0</v>
      </c>
      <c r="EQ811" s="4">
        <v>0</v>
      </c>
      <c r="ER811" s="1">
        <v>0</v>
      </c>
      <c r="ES811" s="35"/>
      <c r="ET811" s="1">
        <v>0</v>
      </c>
      <c r="EU811" s="1">
        <v>0</v>
      </c>
      <c r="EV811" s="1">
        <v>0</v>
      </c>
      <c r="EW811" s="1">
        <v>0</v>
      </c>
      <c r="EX811" s="1">
        <v>0</v>
      </c>
      <c r="EY811" s="1">
        <v>0</v>
      </c>
      <c r="EZ811" s="1">
        <v>0</v>
      </c>
      <c r="FA811" s="1">
        <v>0</v>
      </c>
      <c r="FB811" s="1">
        <v>0</v>
      </c>
      <c r="FC811" s="1">
        <v>0</v>
      </c>
      <c r="FD811" s="1">
        <v>0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f>SUMIF('[1]2026B and 2026F Details'!$AU:$AU,[1]GAE!$HZ811,'[1]2026B and 2026F Details'!DV:DV)</f>
        <v>0</v>
      </c>
      <c r="FS811" s="1">
        <f>SUMIF('[1]2026B and 2026F Details'!$AU:$AU,[1]GAE!$HZ811,'[1]2026B and 2026F Details'!DW:DW)</f>
        <v>0</v>
      </c>
      <c r="FT811" s="1">
        <f>SUMIF('[1]2026B and 2026F Details'!$AU:$AU,[1]GAE!$HZ811,'[1]2026B and 2026F Details'!DX:DX)</f>
        <v>0</v>
      </c>
      <c r="FU811" s="1">
        <f>SUMIF('[1]2026B and 2026F Details'!$AU:$AU,[1]GAE!$HZ811,'[1]2026B and 2026F Details'!DY:DY)</f>
        <v>0</v>
      </c>
      <c r="FV811" s="1">
        <f>SUMIF('[1]2026B and 2026F Details'!$AU:$AU,[1]GAE!$HZ811,'[1]2026B and 2026F Details'!DZ:DZ)</f>
        <v>0</v>
      </c>
      <c r="FW811" s="1">
        <f>SUMIF('[1]2026B and 2026F Details'!$AU:$AU,[1]GAE!$HZ811,'[1]2026B and 2026F Details'!EA:EA)</f>
        <v>0</v>
      </c>
      <c r="FX811" s="1">
        <f>SUMIF('[1]2026B and 2026F Details'!$AU:$AU,[1]GAE!$HZ811,'[1]2026B and 2026F Details'!EB:EB)</f>
        <v>0</v>
      </c>
      <c r="FY811" s="1">
        <f>SUMIF('[1]2026B and 2026F Details'!$AU:$AU,[1]GAE!$HZ811,'[1]2026B and 2026F Details'!EC:EC)</f>
        <v>0</v>
      </c>
      <c r="FZ811" s="1">
        <f>SUMIF('[1]2026B and 2026F Details'!$AU:$AU,[1]GAE!$HZ811,'[1]2026B and 2026F Details'!ED:ED)</f>
        <v>0</v>
      </c>
      <c r="GA811" s="1">
        <f>SUMIF('[1]2026B and 2026F Details'!$AU:$AU,[1]GAE!$HZ811,'[1]2026B and 2026F Details'!EE:EE)</f>
        <v>0</v>
      </c>
      <c r="GB811" s="1">
        <f>SUMIF('[1]2026B and 2026F Details'!$AU:$AU,[1]GAE!$HZ811,'[1]2026B and 2026F Details'!EF:EF)</f>
        <v>0</v>
      </c>
      <c r="GC811" s="1">
        <f>SUMIF('[1]2026B and 2026F Details'!$AU:$AU,[1]GAE!$HZ811,'[1]2026B and 2026F Details'!EG:EG)</f>
        <v>0</v>
      </c>
      <c r="GD811" t="s">
        <v>109</v>
      </c>
      <c r="GE811" t="s">
        <v>124</v>
      </c>
    </row>
    <row r="812" spans="1:187" x14ac:dyDescent="0.35">
      <c r="A812" t="s">
        <v>103</v>
      </c>
      <c r="B812" s="14" t="s">
        <v>158</v>
      </c>
      <c r="C812" s="6">
        <v>80313106</v>
      </c>
      <c r="D812" s="6">
        <v>61711101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24000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>
        <v>0</v>
      </c>
      <c r="CR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0</v>
      </c>
      <c r="EL812" s="1">
        <v>0</v>
      </c>
      <c r="EM812" s="1">
        <v>0</v>
      </c>
      <c r="EN812" s="1">
        <v>0</v>
      </c>
      <c r="EO812" s="1">
        <v>0</v>
      </c>
      <c r="EP812" s="1">
        <v>0</v>
      </c>
      <c r="EQ812" s="4">
        <v>0</v>
      </c>
      <c r="ER812" s="1">
        <v>0</v>
      </c>
      <c r="ES812" s="35"/>
      <c r="ET812" s="1">
        <v>0</v>
      </c>
      <c r="EU812" s="1">
        <v>0</v>
      </c>
      <c r="EV812" s="1">
        <v>0</v>
      </c>
      <c r="EW812" s="1">
        <v>0</v>
      </c>
      <c r="EX812" s="1">
        <v>0</v>
      </c>
      <c r="EY812" s="1">
        <v>0</v>
      </c>
      <c r="EZ812" s="1">
        <v>0</v>
      </c>
      <c r="FA812" s="1">
        <v>0</v>
      </c>
      <c r="FB812" s="1">
        <v>0</v>
      </c>
      <c r="FC812" s="1">
        <v>0</v>
      </c>
      <c r="FD812" s="1">
        <v>0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f>SUMIF('[1]2026B and 2026F Details'!$AU:$AU,[1]GAE!$HZ812,'[1]2026B and 2026F Details'!DV:DV)</f>
        <v>0</v>
      </c>
      <c r="FS812" s="1">
        <f>SUMIF('[1]2026B and 2026F Details'!$AU:$AU,[1]GAE!$HZ812,'[1]2026B and 2026F Details'!DW:DW)</f>
        <v>0</v>
      </c>
      <c r="FT812" s="1">
        <f>SUMIF('[1]2026B and 2026F Details'!$AU:$AU,[1]GAE!$HZ812,'[1]2026B and 2026F Details'!DX:DX)</f>
        <v>0</v>
      </c>
      <c r="FU812" s="1">
        <f>SUMIF('[1]2026B and 2026F Details'!$AU:$AU,[1]GAE!$HZ812,'[1]2026B and 2026F Details'!DY:DY)</f>
        <v>0</v>
      </c>
      <c r="FV812" s="1">
        <f>SUMIF('[1]2026B and 2026F Details'!$AU:$AU,[1]GAE!$HZ812,'[1]2026B and 2026F Details'!DZ:DZ)</f>
        <v>0</v>
      </c>
      <c r="FW812" s="1">
        <f>SUMIF('[1]2026B and 2026F Details'!$AU:$AU,[1]GAE!$HZ812,'[1]2026B and 2026F Details'!EA:EA)</f>
        <v>0</v>
      </c>
      <c r="FX812" s="1">
        <f>SUMIF('[1]2026B and 2026F Details'!$AU:$AU,[1]GAE!$HZ812,'[1]2026B and 2026F Details'!EB:EB)</f>
        <v>0</v>
      </c>
      <c r="FY812" s="1">
        <f>SUMIF('[1]2026B and 2026F Details'!$AU:$AU,[1]GAE!$HZ812,'[1]2026B and 2026F Details'!EC:EC)</f>
        <v>0</v>
      </c>
      <c r="FZ812" s="1">
        <f>SUMIF('[1]2026B and 2026F Details'!$AU:$AU,[1]GAE!$HZ812,'[1]2026B and 2026F Details'!ED:ED)</f>
        <v>0</v>
      </c>
      <c r="GA812" s="1">
        <f>SUMIF('[1]2026B and 2026F Details'!$AU:$AU,[1]GAE!$HZ812,'[1]2026B and 2026F Details'!EE:EE)</f>
        <v>0</v>
      </c>
      <c r="GB812" s="1">
        <f>SUMIF('[1]2026B and 2026F Details'!$AU:$AU,[1]GAE!$HZ812,'[1]2026B and 2026F Details'!EF:EF)</f>
        <v>0</v>
      </c>
      <c r="GC812" s="1">
        <f>SUMIF('[1]2026B and 2026F Details'!$AU:$AU,[1]GAE!$HZ812,'[1]2026B and 2026F Details'!EG:EG)</f>
        <v>0</v>
      </c>
      <c r="GD812" t="s">
        <v>109</v>
      </c>
      <c r="GE812" t="s">
        <v>112</v>
      </c>
    </row>
    <row r="813" spans="1:187" x14ac:dyDescent="0.35">
      <c r="A813" t="s">
        <v>103</v>
      </c>
      <c r="B813" s="14" t="s">
        <v>158</v>
      </c>
      <c r="C813" s="6">
        <v>90111101</v>
      </c>
      <c r="D813" s="6">
        <v>61721102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1500</v>
      </c>
      <c r="AM813" s="1">
        <v>-1500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>
        <v>0</v>
      </c>
      <c r="CQ813" s="1">
        <v>0</v>
      </c>
      <c r="CR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0</v>
      </c>
      <c r="EK813" s="1">
        <v>0</v>
      </c>
      <c r="EL813" s="1">
        <v>0</v>
      </c>
      <c r="EM813" s="1">
        <v>0</v>
      </c>
      <c r="EN813" s="1">
        <v>0</v>
      </c>
      <c r="EO813" s="1">
        <v>0</v>
      </c>
      <c r="EP813" s="1">
        <v>0</v>
      </c>
      <c r="EQ813" s="4">
        <v>0</v>
      </c>
      <c r="ER813" s="1">
        <v>0</v>
      </c>
      <c r="ES813" s="35"/>
      <c r="ET813" s="1">
        <v>0</v>
      </c>
      <c r="EU813" s="1">
        <v>0</v>
      </c>
      <c r="EV813" s="1">
        <v>0</v>
      </c>
      <c r="EW813" s="1">
        <v>0</v>
      </c>
      <c r="EX813" s="1">
        <v>0</v>
      </c>
      <c r="EY813" s="1">
        <v>0</v>
      </c>
      <c r="EZ813" s="1">
        <v>0</v>
      </c>
      <c r="FA813" s="1">
        <v>0</v>
      </c>
      <c r="FB813" s="1">
        <v>0</v>
      </c>
      <c r="FC813" s="1">
        <v>0</v>
      </c>
      <c r="FD813" s="1">
        <v>0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f>SUMIF('[1]2026B and 2026F Details'!$AU:$AU,[1]GAE!$HZ813,'[1]2026B and 2026F Details'!DV:DV)</f>
        <v>0</v>
      </c>
      <c r="FS813" s="1">
        <f>SUMIF('[1]2026B and 2026F Details'!$AU:$AU,[1]GAE!$HZ813,'[1]2026B and 2026F Details'!DW:DW)</f>
        <v>0</v>
      </c>
      <c r="FT813" s="1">
        <f>SUMIF('[1]2026B and 2026F Details'!$AU:$AU,[1]GAE!$HZ813,'[1]2026B and 2026F Details'!DX:DX)</f>
        <v>0</v>
      </c>
      <c r="FU813" s="1">
        <f>SUMIF('[1]2026B and 2026F Details'!$AU:$AU,[1]GAE!$HZ813,'[1]2026B and 2026F Details'!DY:DY)</f>
        <v>0</v>
      </c>
      <c r="FV813" s="1">
        <f>SUMIF('[1]2026B and 2026F Details'!$AU:$AU,[1]GAE!$HZ813,'[1]2026B and 2026F Details'!DZ:DZ)</f>
        <v>0</v>
      </c>
      <c r="FW813" s="1">
        <f>SUMIF('[1]2026B and 2026F Details'!$AU:$AU,[1]GAE!$HZ813,'[1]2026B and 2026F Details'!EA:EA)</f>
        <v>0</v>
      </c>
      <c r="FX813" s="1">
        <f>SUMIF('[1]2026B and 2026F Details'!$AU:$AU,[1]GAE!$HZ813,'[1]2026B and 2026F Details'!EB:EB)</f>
        <v>0</v>
      </c>
      <c r="FY813" s="1">
        <f>SUMIF('[1]2026B and 2026F Details'!$AU:$AU,[1]GAE!$HZ813,'[1]2026B and 2026F Details'!EC:EC)</f>
        <v>0</v>
      </c>
      <c r="FZ813" s="1">
        <f>SUMIF('[1]2026B and 2026F Details'!$AU:$AU,[1]GAE!$HZ813,'[1]2026B and 2026F Details'!ED:ED)</f>
        <v>0</v>
      </c>
      <c r="GA813" s="1">
        <f>SUMIF('[1]2026B and 2026F Details'!$AU:$AU,[1]GAE!$HZ813,'[1]2026B and 2026F Details'!EE:EE)</f>
        <v>0</v>
      </c>
      <c r="GB813" s="1">
        <f>SUMIF('[1]2026B and 2026F Details'!$AU:$AU,[1]GAE!$HZ813,'[1]2026B and 2026F Details'!EF:EF)</f>
        <v>0</v>
      </c>
      <c r="GC813" s="1">
        <f>SUMIF('[1]2026B and 2026F Details'!$AU:$AU,[1]GAE!$HZ813,'[1]2026B and 2026F Details'!EG:EG)</f>
        <v>0</v>
      </c>
      <c r="GD813" t="s">
        <v>109</v>
      </c>
      <c r="GE813" t="s">
        <v>113</v>
      </c>
    </row>
    <row r="814" spans="1:187" x14ac:dyDescent="0.35">
      <c r="A814" t="s">
        <v>103</v>
      </c>
      <c r="B814" s="14" t="s">
        <v>158</v>
      </c>
      <c r="C814" s="6">
        <v>80111201</v>
      </c>
      <c r="D814" s="6">
        <v>61731112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315000</v>
      </c>
      <c r="AO814" s="1">
        <v>0</v>
      </c>
      <c r="AP814" s="1">
        <v>-315000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315000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J814" s="1">
        <v>0</v>
      </c>
      <c r="EK814" s="1">
        <v>0</v>
      </c>
      <c r="EL814" s="1">
        <v>0</v>
      </c>
      <c r="EM814" s="1">
        <v>0</v>
      </c>
      <c r="EN814" s="1">
        <v>0</v>
      </c>
      <c r="EO814" s="1">
        <v>0</v>
      </c>
      <c r="EP814" s="1">
        <v>0</v>
      </c>
      <c r="EQ814" s="4">
        <v>0</v>
      </c>
      <c r="ER814" s="1">
        <v>0</v>
      </c>
      <c r="ES814" s="35"/>
      <c r="ET814" s="1">
        <v>0</v>
      </c>
      <c r="EU814" s="1">
        <v>0</v>
      </c>
      <c r="EV814" s="1">
        <v>0</v>
      </c>
      <c r="EW814" s="1">
        <v>0</v>
      </c>
      <c r="EX814" s="1">
        <v>0</v>
      </c>
      <c r="EY814" s="1">
        <v>0</v>
      </c>
      <c r="EZ814" s="1">
        <v>0</v>
      </c>
      <c r="FA814" s="1">
        <v>0</v>
      </c>
      <c r="FB814" s="1">
        <v>0</v>
      </c>
      <c r="FC814" s="1">
        <v>0</v>
      </c>
      <c r="FD814" s="1">
        <v>0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f>SUMIF('[1]2026B and 2026F Details'!$AU:$AU,[1]GAE!$HZ814,'[1]2026B and 2026F Details'!DV:DV)</f>
        <v>0</v>
      </c>
      <c r="FS814" s="1">
        <f>SUMIF('[1]2026B and 2026F Details'!$AU:$AU,[1]GAE!$HZ814,'[1]2026B and 2026F Details'!DW:DW)</f>
        <v>0</v>
      </c>
      <c r="FT814" s="1">
        <f>SUMIF('[1]2026B and 2026F Details'!$AU:$AU,[1]GAE!$HZ814,'[1]2026B and 2026F Details'!DX:DX)</f>
        <v>0</v>
      </c>
      <c r="FU814" s="1">
        <f>SUMIF('[1]2026B and 2026F Details'!$AU:$AU,[1]GAE!$HZ814,'[1]2026B and 2026F Details'!DY:DY)</f>
        <v>0</v>
      </c>
      <c r="FV814" s="1">
        <f>SUMIF('[1]2026B and 2026F Details'!$AU:$AU,[1]GAE!$HZ814,'[1]2026B and 2026F Details'!DZ:DZ)</f>
        <v>0</v>
      </c>
      <c r="FW814" s="1">
        <f>SUMIF('[1]2026B and 2026F Details'!$AU:$AU,[1]GAE!$HZ814,'[1]2026B and 2026F Details'!EA:EA)</f>
        <v>0</v>
      </c>
      <c r="FX814" s="1">
        <f>SUMIF('[1]2026B and 2026F Details'!$AU:$AU,[1]GAE!$HZ814,'[1]2026B and 2026F Details'!EB:EB)</f>
        <v>0</v>
      </c>
      <c r="FY814" s="1">
        <f>SUMIF('[1]2026B and 2026F Details'!$AU:$AU,[1]GAE!$HZ814,'[1]2026B and 2026F Details'!EC:EC)</f>
        <v>0</v>
      </c>
      <c r="FZ814" s="1">
        <f>SUMIF('[1]2026B and 2026F Details'!$AU:$AU,[1]GAE!$HZ814,'[1]2026B and 2026F Details'!ED:ED)</f>
        <v>0</v>
      </c>
      <c r="GA814" s="1">
        <f>SUMIF('[1]2026B and 2026F Details'!$AU:$AU,[1]GAE!$HZ814,'[1]2026B and 2026F Details'!EE:EE)</f>
        <v>0</v>
      </c>
      <c r="GB814" s="1">
        <f>SUMIF('[1]2026B and 2026F Details'!$AU:$AU,[1]GAE!$HZ814,'[1]2026B and 2026F Details'!EF:EF)</f>
        <v>0</v>
      </c>
      <c r="GC814" s="1">
        <f>SUMIF('[1]2026B and 2026F Details'!$AU:$AU,[1]GAE!$HZ814,'[1]2026B and 2026F Details'!EG:EG)</f>
        <v>0</v>
      </c>
      <c r="GD814" t="s">
        <v>105</v>
      </c>
    </row>
    <row r="815" spans="1:187" x14ac:dyDescent="0.35">
      <c r="A815" t="s">
        <v>103</v>
      </c>
      <c r="B815" s="14" t="s">
        <v>158</v>
      </c>
      <c r="C815" s="6">
        <v>80314101</v>
      </c>
      <c r="D815" s="6">
        <v>61731101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75734.42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0</v>
      </c>
      <c r="EL815" s="1">
        <v>0</v>
      </c>
      <c r="EM815" s="1">
        <v>0</v>
      </c>
      <c r="EN815" s="1">
        <v>0</v>
      </c>
      <c r="EO815" s="1">
        <v>0</v>
      </c>
      <c r="EP815" s="1">
        <v>0</v>
      </c>
      <c r="EQ815" s="4">
        <v>0</v>
      </c>
      <c r="ER815" s="1">
        <v>0</v>
      </c>
      <c r="ES815" s="35"/>
      <c r="ET815" s="1">
        <v>0</v>
      </c>
      <c r="EU815" s="1">
        <v>0</v>
      </c>
      <c r="EV815" s="1">
        <v>0</v>
      </c>
      <c r="EW815" s="1">
        <v>0</v>
      </c>
      <c r="EX815" s="1">
        <v>0</v>
      </c>
      <c r="EY815" s="1">
        <v>0</v>
      </c>
      <c r="EZ815" s="1">
        <v>0</v>
      </c>
      <c r="FA815" s="1">
        <v>0</v>
      </c>
      <c r="FB815" s="1">
        <v>0</v>
      </c>
      <c r="FC815" s="1">
        <v>0</v>
      </c>
      <c r="FD815" s="1">
        <v>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f>SUMIF('[1]2026B and 2026F Details'!$AU:$AU,[1]GAE!$HZ815,'[1]2026B and 2026F Details'!DV:DV)</f>
        <v>0</v>
      </c>
      <c r="FS815" s="1">
        <f>SUMIF('[1]2026B and 2026F Details'!$AU:$AU,[1]GAE!$HZ815,'[1]2026B and 2026F Details'!DW:DW)</f>
        <v>0</v>
      </c>
      <c r="FT815" s="1">
        <f>SUMIF('[1]2026B and 2026F Details'!$AU:$AU,[1]GAE!$HZ815,'[1]2026B and 2026F Details'!DX:DX)</f>
        <v>0</v>
      </c>
      <c r="FU815" s="1">
        <f>SUMIF('[1]2026B and 2026F Details'!$AU:$AU,[1]GAE!$HZ815,'[1]2026B and 2026F Details'!DY:DY)</f>
        <v>0</v>
      </c>
      <c r="FV815" s="1">
        <f>SUMIF('[1]2026B and 2026F Details'!$AU:$AU,[1]GAE!$HZ815,'[1]2026B and 2026F Details'!DZ:DZ)</f>
        <v>0</v>
      </c>
      <c r="FW815" s="1">
        <f>SUMIF('[1]2026B and 2026F Details'!$AU:$AU,[1]GAE!$HZ815,'[1]2026B and 2026F Details'!EA:EA)</f>
        <v>0</v>
      </c>
      <c r="FX815" s="1">
        <f>SUMIF('[1]2026B and 2026F Details'!$AU:$AU,[1]GAE!$HZ815,'[1]2026B and 2026F Details'!EB:EB)</f>
        <v>0</v>
      </c>
      <c r="FY815" s="1">
        <f>SUMIF('[1]2026B and 2026F Details'!$AU:$AU,[1]GAE!$HZ815,'[1]2026B and 2026F Details'!EC:EC)</f>
        <v>0</v>
      </c>
      <c r="FZ815" s="1">
        <f>SUMIF('[1]2026B and 2026F Details'!$AU:$AU,[1]GAE!$HZ815,'[1]2026B and 2026F Details'!ED:ED)</f>
        <v>0</v>
      </c>
      <c r="GA815" s="1">
        <f>SUMIF('[1]2026B and 2026F Details'!$AU:$AU,[1]GAE!$HZ815,'[1]2026B and 2026F Details'!EE:EE)</f>
        <v>0</v>
      </c>
      <c r="GB815" s="1">
        <f>SUMIF('[1]2026B and 2026F Details'!$AU:$AU,[1]GAE!$HZ815,'[1]2026B and 2026F Details'!EF:EF)</f>
        <v>0</v>
      </c>
      <c r="GC815" s="1">
        <f>SUMIF('[1]2026B and 2026F Details'!$AU:$AU,[1]GAE!$HZ815,'[1]2026B and 2026F Details'!EG:EG)</f>
        <v>0</v>
      </c>
      <c r="GD815" t="s">
        <v>105</v>
      </c>
    </row>
    <row r="816" spans="1:187" x14ac:dyDescent="0.35">
      <c r="A816" t="s">
        <v>103</v>
      </c>
      <c r="B816" s="14" t="s">
        <v>158</v>
      </c>
      <c r="C816" s="6">
        <v>80122101</v>
      </c>
      <c r="D816" s="6">
        <v>61731102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>
        <v>0</v>
      </c>
      <c r="AD816" s="1">
        <v>0</v>
      </c>
      <c r="AE816" s="1">
        <v>1000000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>
        <v>0</v>
      </c>
      <c r="CQ816" s="1">
        <v>0</v>
      </c>
      <c r="CR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0</v>
      </c>
      <c r="EK816" s="1">
        <v>0</v>
      </c>
      <c r="EL816" s="1">
        <v>0</v>
      </c>
      <c r="EM816" s="1">
        <v>0</v>
      </c>
      <c r="EN816" s="1">
        <v>0</v>
      </c>
      <c r="EO816" s="1">
        <v>0</v>
      </c>
      <c r="EP816" s="1">
        <v>0</v>
      </c>
      <c r="EQ816" s="4">
        <v>0</v>
      </c>
      <c r="ER816" s="1">
        <v>0</v>
      </c>
      <c r="ES816" s="35"/>
      <c r="ET816" s="1">
        <v>0</v>
      </c>
      <c r="EU816" s="1">
        <v>0</v>
      </c>
      <c r="EV816" s="1">
        <v>0</v>
      </c>
      <c r="EW816" s="1">
        <v>0</v>
      </c>
      <c r="EX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0</v>
      </c>
      <c r="FD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f>SUMIF('[1]2026B and 2026F Details'!$AU:$AU,[1]GAE!$HZ816,'[1]2026B and 2026F Details'!DV:DV)</f>
        <v>0</v>
      </c>
      <c r="FS816" s="1">
        <f>SUMIF('[1]2026B and 2026F Details'!$AU:$AU,[1]GAE!$HZ816,'[1]2026B and 2026F Details'!DW:DW)</f>
        <v>0</v>
      </c>
      <c r="FT816" s="1">
        <f>SUMIF('[1]2026B and 2026F Details'!$AU:$AU,[1]GAE!$HZ816,'[1]2026B and 2026F Details'!DX:DX)</f>
        <v>0</v>
      </c>
      <c r="FU816" s="1">
        <f>SUMIF('[1]2026B and 2026F Details'!$AU:$AU,[1]GAE!$HZ816,'[1]2026B and 2026F Details'!DY:DY)</f>
        <v>0</v>
      </c>
      <c r="FV816" s="1">
        <f>SUMIF('[1]2026B and 2026F Details'!$AU:$AU,[1]GAE!$HZ816,'[1]2026B and 2026F Details'!DZ:DZ)</f>
        <v>0</v>
      </c>
      <c r="FW816" s="1">
        <f>SUMIF('[1]2026B and 2026F Details'!$AU:$AU,[1]GAE!$HZ816,'[1]2026B and 2026F Details'!EA:EA)</f>
        <v>0</v>
      </c>
      <c r="FX816" s="1">
        <f>SUMIF('[1]2026B and 2026F Details'!$AU:$AU,[1]GAE!$HZ816,'[1]2026B and 2026F Details'!EB:EB)</f>
        <v>0</v>
      </c>
      <c r="FY816" s="1">
        <f>SUMIF('[1]2026B and 2026F Details'!$AU:$AU,[1]GAE!$HZ816,'[1]2026B and 2026F Details'!EC:EC)</f>
        <v>0</v>
      </c>
      <c r="FZ816" s="1">
        <f>SUMIF('[1]2026B and 2026F Details'!$AU:$AU,[1]GAE!$HZ816,'[1]2026B and 2026F Details'!ED:ED)</f>
        <v>0</v>
      </c>
      <c r="GA816" s="1">
        <f>SUMIF('[1]2026B and 2026F Details'!$AU:$AU,[1]GAE!$HZ816,'[1]2026B and 2026F Details'!EE:EE)</f>
        <v>0</v>
      </c>
      <c r="GB816" s="1">
        <f>SUMIF('[1]2026B and 2026F Details'!$AU:$AU,[1]GAE!$HZ816,'[1]2026B and 2026F Details'!EF:EF)</f>
        <v>0</v>
      </c>
      <c r="GC816" s="1">
        <f>SUMIF('[1]2026B and 2026F Details'!$AU:$AU,[1]GAE!$HZ816,'[1]2026B and 2026F Details'!EG:EG)</f>
        <v>0</v>
      </c>
      <c r="GD816" t="s">
        <v>105</v>
      </c>
    </row>
    <row r="817" spans="1:187" x14ac:dyDescent="0.35">
      <c r="A817" t="s">
        <v>103</v>
      </c>
      <c r="B817" s="14" t="s">
        <v>158</v>
      </c>
      <c r="C817" s="6">
        <v>90111101</v>
      </c>
      <c r="D817" s="6">
        <v>61959101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1120000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140000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J817" s="1">
        <v>0</v>
      </c>
      <c r="EK817" s="1">
        <v>0</v>
      </c>
      <c r="EL817" s="1">
        <v>0</v>
      </c>
      <c r="EM817" s="1">
        <v>0</v>
      </c>
      <c r="EN817" s="1">
        <v>0</v>
      </c>
      <c r="EO817" s="1">
        <v>0</v>
      </c>
      <c r="EP817" s="1">
        <v>0</v>
      </c>
      <c r="EQ817" s="4">
        <v>0</v>
      </c>
      <c r="ER817" s="1">
        <v>0</v>
      </c>
      <c r="ES817" s="35"/>
      <c r="ET817" s="1">
        <v>0</v>
      </c>
      <c r="EU817" s="1">
        <v>0</v>
      </c>
      <c r="EV817" s="1">
        <v>0</v>
      </c>
      <c r="EW817" s="1">
        <v>0</v>
      </c>
      <c r="EX817" s="1">
        <v>0</v>
      </c>
      <c r="EY817" s="1">
        <v>0</v>
      </c>
      <c r="EZ817" s="1">
        <v>0</v>
      </c>
      <c r="FA817" s="1">
        <v>0</v>
      </c>
      <c r="FB817" s="1">
        <v>0</v>
      </c>
      <c r="FC817" s="1">
        <v>0</v>
      </c>
      <c r="FD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f>SUMIF('[1]2026B and 2026F Details'!$AU:$AU,[1]GAE!$HZ817,'[1]2026B and 2026F Details'!DV:DV)</f>
        <v>0</v>
      </c>
      <c r="FS817" s="1">
        <f>SUMIF('[1]2026B and 2026F Details'!$AU:$AU,[1]GAE!$HZ817,'[1]2026B and 2026F Details'!DW:DW)</f>
        <v>0</v>
      </c>
      <c r="FT817" s="1">
        <f>SUMIF('[1]2026B and 2026F Details'!$AU:$AU,[1]GAE!$HZ817,'[1]2026B and 2026F Details'!DX:DX)</f>
        <v>0</v>
      </c>
      <c r="FU817" s="1">
        <f>SUMIF('[1]2026B and 2026F Details'!$AU:$AU,[1]GAE!$HZ817,'[1]2026B and 2026F Details'!DY:DY)</f>
        <v>0</v>
      </c>
      <c r="FV817" s="1">
        <f>SUMIF('[1]2026B and 2026F Details'!$AU:$AU,[1]GAE!$HZ817,'[1]2026B and 2026F Details'!DZ:DZ)</f>
        <v>0</v>
      </c>
      <c r="FW817" s="1">
        <f>SUMIF('[1]2026B and 2026F Details'!$AU:$AU,[1]GAE!$HZ817,'[1]2026B and 2026F Details'!EA:EA)</f>
        <v>0</v>
      </c>
      <c r="FX817" s="1">
        <f>SUMIF('[1]2026B and 2026F Details'!$AU:$AU,[1]GAE!$HZ817,'[1]2026B and 2026F Details'!EB:EB)</f>
        <v>0</v>
      </c>
      <c r="FY817" s="1">
        <f>SUMIF('[1]2026B and 2026F Details'!$AU:$AU,[1]GAE!$HZ817,'[1]2026B and 2026F Details'!EC:EC)</f>
        <v>0</v>
      </c>
      <c r="FZ817" s="1">
        <f>SUMIF('[1]2026B and 2026F Details'!$AU:$AU,[1]GAE!$HZ817,'[1]2026B and 2026F Details'!ED:ED)</f>
        <v>0</v>
      </c>
      <c r="GA817" s="1">
        <f>SUMIF('[1]2026B and 2026F Details'!$AU:$AU,[1]GAE!$HZ817,'[1]2026B and 2026F Details'!EE:EE)</f>
        <v>0</v>
      </c>
      <c r="GB817" s="1">
        <f>SUMIF('[1]2026B and 2026F Details'!$AU:$AU,[1]GAE!$HZ817,'[1]2026B and 2026F Details'!EF:EF)</f>
        <v>0</v>
      </c>
      <c r="GC817" s="1">
        <f>SUMIF('[1]2026B and 2026F Details'!$AU:$AU,[1]GAE!$HZ817,'[1]2026B and 2026F Details'!EG:EG)</f>
        <v>0</v>
      </c>
      <c r="GD817" t="s">
        <v>109</v>
      </c>
      <c r="GE817" t="s">
        <v>110</v>
      </c>
    </row>
    <row r="818" spans="1:187" x14ac:dyDescent="0.35">
      <c r="A818" t="s">
        <v>103</v>
      </c>
      <c r="B818" s="14" t="s">
        <v>158</v>
      </c>
      <c r="C818" s="6">
        <v>81123101</v>
      </c>
      <c r="D818" s="6">
        <v>61959201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10000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>
        <v>0</v>
      </c>
      <c r="CQ818" s="1">
        <v>0</v>
      </c>
      <c r="CR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0</v>
      </c>
      <c r="EJ818" s="1">
        <v>0</v>
      </c>
      <c r="EK818" s="1">
        <v>0</v>
      </c>
      <c r="EL818" s="1">
        <v>0</v>
      </c>
      <c r="EM818" s="1">
        <v>0</v>
      </c>
      <c r="EN818" s="1">
        <v>0</v>
      </c>
      <c r="EO818" s="1">
        <v>0</v>
      </c>
      <c r="EP818" s="1">
        <v>0</v>
      </c>
      <c r="EQ818" s="4">
        <v>0</v>
      </c>
      <c r="ER818" s="1">
        <v>0</v>
      </c>
      <c r="ES818" s="35"/>
      <c r="ET818" s="1">
        <v>20000</v>
      </c>
      <c r="EU818" s="1">
        <v>0</v>
      </c>
      <c r="EV818" s="1">
        <v>0</v>
      </c>
      <c r="EW818" s="1">
        <v>0</v>
      </c>
      <c r="EX818" s="1">
        <v>0</v>
      </c>
      <c r="EY818" s="1">
        <v>0</v>
      </c>
      <c r="EZ818" s="1">
        <v>0</v>
      </c>
      <c r="FA818" s="1">
        <v>0</v>
      </c>
      <c r="FB818" s="1">
        <v>0</v>
      </c>
      <c r="FC818" s="1">
        <v>0</v>
      </c>
      <c r="FD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f>SUMIF('[1]2026B and 2026F Details'!$AU:$AU,[1]GAE!$HZ818,'[1]2026B and 2026F Details'!DV:DV)</f>
        <v>0</v>
      </c>
      <c r="FS818" s="1">
        <f>SUMIF('[1]2026B and 2026F Details'!$AU:$AU,[1]GAE!$HZ818,'[1]2026B and 2026F Details'!DW:DW)</f>
        <v>0</v>
      </c>
      <c r="FT818" s="1">
        <f>SUMIF('[1]2026B and 2026F Details'!$AU:$AU,[1]GAE!$HZ818,'[1]2026B and 2026F Details'!DX:DX)</f>
        <v>0</v>
      </c>
      <c r="FU818" s="1">
        <f>SUMIF('[1]2026B and 2026F Details'!$AU:$AU,[1]GAE!$HZ818,'[1]2026B and 2026F Details'!DY:DY)</f>
        <v>0</v>
      </c>
      <c r="FV818" s="1">
        <f>SUMIF('[1]2026B and 2026F Details'!$AU:$AU,[1]GAE!$HZ818,'[1]2026B and 2026F Details'!DZ:DZ)</f>
        <v>0</v>
      </c>
      <c r="FW818" s="1">
        <f>SUMIF('[1]2026B and 2026F Details'!$AU:$AU,[1]GAE!$HZ818,'[1]2026B and 2026F Details'!EA:EA)</f>
        <v>0</v>
      </c>
      <c r="FX818" s="1">
        <f>SUMIF('[1]2026B and 2026F Details'!$AU:$AU,[1]GAE!$HZ818,'[1]2026B and 2026F Details'!EB:EB)</f>
        <v>0</v>
      </c>
      <c r="FY818" s="1">
        <f>SUMIF('[1]2026B and 2026F Details'!$AU:$AU,[1]GAE!$HZ818,'[1]2026B and 2026F Details'!EC:EC)</f>
        <v>0</v>
      </c>
      <c r="FZ818" s="1">
        <f>SUMIF('[1]2026B and 2026F Details'!$AU:$AU,[1]GAE!$HZ818,'[1]2026B and 2026F Details'!ED:ED)</f>
        <v>0</v>
      </c>
      <c r="GA818" s="1">
        <f>SUMIF('[1]2026B and 2026F Details'!$AU:$AU,[1]GAE!$HZ818,'[1]2026B and 2026F Details'!EE:EE)</f>
        <v>0</v>
      </c>
      <c r="GB818" s="1">
        <f>SUMIF('[1]2026B and 2026F Details'!$AU:$AU,[1]GAE!$HZ818,'[1]2026B and 2026F Details'!EF:EF)</f>
        <v>0</v>
      </c>
      <c r="GC818" s="1">
        <f>SUMIF('[1]2026B and 2026F Details'!$AU:$AU,[1]GAE!$HZ818,'[1]2026B and 2026F Details'!EG:EG)</f>
        <v>0</v>
      </c>
      <c r="GD818" t="s">
        <v>109</v>
      </c>
      <c r="GE818" t="s">
        <v>110</v>
      </c>
    </row>
    <row r="819" spans="1:187" x14ac:dyDescent="0.35">
      <c r="A819" t="s">
        <v>103</v>
      </c>
      <c r="B819" s="14" t="s">
        <v>158</v>
      </c>
      <c r="C819" s="6">
        <v>80123101</v>
      </c>
      <c r="D819" s="6">
        <v>61959201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10000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15000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921.35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0</v>
      </c>
      <c r="EB819" s="1">
        <v>0</v>
      </c>
      <c r="EC819" s="1">
        <v>0</v>
      </c>
      <c r="ED819" s="1">
        <v>921.35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0</v>
      </c>
      <c r="EK819" s="1">
        <v>0</v>
      </c>
      <c r="EL819" s="1">
        <v>0</v>
      </c>
      <c r="EM819" s="1">
        <v>0</v>
      </c>
      <c r="EN819" s="1">
        <v>0</v>
      </c>
      <c r="EO819" s="1">
        <v>0</v>
      </c>
      <c r="EP819" s="1">
        <v>921.35</v>
      </c>
      <c r="EQ819" s="4">
        <v>0</v>
      </c>
      <c r="ER819" s="1">
        <v>0</v>
      </c>
      <c r="ES819" s="35"/>
      <c r="ET819" s="1">
        <v>20000</v>
      </c>
      <c r="EU819" s="1">
        <v>0</v>
      </c>
      <c r="EV819" s="1">
        <v>0</v>
      </c>
      <c r="EW819" s="1">
        <v>0</v>
      </c>
      <c r="EX819" s="1">
        <v>0</v>
      </c>
      <c r="EY819" s="1">
        <v>0</v>
      </c>
      <c r="EZ819" s="1">
        <v>0</v>
      </c>
      <c r="FA819" s="1">
        <v>0</v>
      </c>
      <c r="FB819" s="1">
        <v>0</v>
      </c>
      <c r="FC819" s="1">
        <v>0</v>
      </c>
      <c r="FD819" s="1">
        <v>0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f>SUMIF('[1]2026B and 2026F Details'!$AU:$AU,[1]GAE!$HZ819,'[1]2026B and 2026F Details'!DV:DV)</f>
        <v>0</v>
      </c>
      <c r="FS819" s="1">
        <f>SUMIF('[1]2026B and 2026F Details'!$AU:$AU,[1]GAE!$HZ819,'[1]2026B and 2026F Details'!DW:DW)</f>
        <v>0</v>
      </c>
      <c r="FT819" s="1">
        <f>SUMIF('[1]2026B and 2026F Details'!$AU:$AU,[1]GAE!$HZ819,'[1]2026B and 2026F Details'!DX:DX)</f>
        <v>0</v>
      </c>
      <c r="FU819" s="1">
        <f>SUMIF('[1]2026B and 2026F Details'!$AU:$AU,[1]GAE!$HZ819,'[1]2026B and 2026F Details'!DY:DY)</f>
        <v>0</v>
      </c>
      <c r="FV819" s="1">
        <f>SUMIF('[1]2026B and 2026F Details'!$AU:$AU,[1]GAE!$HZ819,'[1]2026B and 2026F Details'!DZ:DZ)</f>
        <v>0</v>
      </c>
      <c r="FW819" s="1">
        <f>SUMIF('[1]2026B and 2026F Details'!$AU:$AU,[1]GAE!$HZ819,'[1]2026B and 2026F Details'!EA:EA)</f>
        <v>0</v>
      </c>
      <c r="FX819" s="1">
        <f>SUMIF('[1]2026B and 2026F Details'!$AU:$AU,[1]GAE!$HZ819,'[1]2026B and 2026F Details'!EB:EB)</f>
        <v>0</v>
      </c>
      <c r="FY819" s="1">
        <f>SUMIF('[1]2026B and 2026F Details'!$AU:$AU,[1]GAE!$HZ819,'[1]2026B and 2026F Details'!EC:EC)</f>
        <v>0</v>
      </c>
      <c r="FZ819" s="1">
        <f>SUMIF('[1]2026B and 2026F Details'!$AU:$AU,[1]GAE!$HZ819,'[1]2026B and 2026F Details'!ED:ED)</f>
        <v>0</v>
      </c>
      <c r="GA819" s="1">
        <f>SUMIF('[1]2026B and 2026F Details'!$AU:$AU,[1]GAE!$HZ819,'[1]2026B and 2026F Details'!EE:EE)</f>
        <v>0</v>
      </c>
      <c r="GB819" s="1">
        <f>SUMIF('[1]2026B and 2026F Details'!$AU:$AU,[1]GAE!$HZ819,'[1]2026B and 2026F Details'!EF:EF)</f>
        <v>0</v>
      </c>
      <c r="GC819" s="1">
        <f>SUMIF('[1]2026B and 2026F Details'!$AU:$AU,[1]GAE!$HZ819,'[1]2026B and 2026F Details'!EG:EG)</f>
        <v>0</v>
      </c>
      <c r="GD819" t="s">
        <v>109</v>
      </c>
      <c r="GE819" t="s">
        <v>110</v>
      </c>
    </row>
    <row r="820" spans="1:187" x14ac:dyDescent="0.35">
      <c r="A820" t="s">
        <v>103</v>
      </c>
      <c r="B820" s="14" t="s">
        <v>158</v>
      </c>
      <c r="C820" s="6">
        <v>90123101</v>
      </c>
      <c r="D820" s="6">
        <v>61959201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10000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0</v>
      </c>
      <c r="EL820" s="1">
        <v>0</v>
      </c>
      <c r="EM820" s="1">
        <v>0</v>
      </c>
      <c r="EN820" s="1">
        <v>0</v>
      </c>
      <c r="EO820" s="1">
        <v>0</v>
      </c>
      <c r="EP820" s="1">
        <v>0</v>
      </c>
      <c r="EQ820" s="4">
        <v>0</v>
      </c>
      <c r="ER820" s="1">
        <v>0</v>
      </c>
      <c r="ES820" s="35"/>
      <c r="ET820" s="1">
        <v>20000</v>
      </c>
      <c r="EU820" s="1">
        <v>0</v>
      </c>
      <c r="EV820" s="1">
        <v>0</v>
      </c>
      <c r="EW820" s="1">
        <v>0</v>
      </c>
      <c r="EX820" s="1">
        <v>0</v>
      </c>
      <c r="EY820" s="1">
        <v>0</v>
      </c>
      <c r="EZ820" s="1">
        <v>0</v>
      </c>
      <c r="FA820" s="1">
        <v>0</v>
      </c>
      <c r="FB820" s="1">
        <v>0</v>
      </c>
      <c r="FC820" s="1">
        <v>0</v>
      </c>
      <c r="FD820" s="1">
        <v>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f>SUMIF('[1]2026B and 2026F Details'!$AU:$AU,[1]GAE!$HZ820,'[1]2026B and 2026F Details'!DV:DV)</f>
        <v>0</v>
      </c>
      <c r="FS820" s="1">
        <f>SUMIF('[1]2026B and 2026F Details'!$AU:$AU,[1]GAE!$HZ820,'[1]2026B and 2026F Details'!DW:DW)</f>
        <v>0</v>
      </c>
      <c r="FT820" s="1">
        <f>SUMIF('[1]2026B and 2026F Details'!$AU:$AU,[1]GAE!$HZ820,'[1]2026B and 2026F Details'!DX:DX)</f>
        <v>0</v>
      </c>
      <c r="FU820" s="1">
        <f>SUMIF('[1]2026B and 2026F Details'!$AU:$AU,[1]GAE!$HZ820,'[1]2026B and 2026F Details'!DY:DY)</f>
        <v>0</v>
      </c>
      <c r="FV820" s="1">
        <f>SUMIF('[1]2026B and 2026F Details'!$AU:$AU,[1]GAE!$HZ820,'[1]2026B and 2026F Details'!DZ:DZ)</f>
        <v>0</v>
      </c>
      <c r="FW820" s="1">
        <f>SUMIF('[1]2026B and 2026F Details'!$AU:$AU,[1]GAE!$HZ820,'[1]2026B and 2026F Details'!EA:EA)</f>
        <v>0</v>
      </c>
      <c r="FX820" s="1">
        <f>SUMIF('[1]2026B and 2026F Details'!$AU:$AU,[1]GAE!$HZ820,'[1]2026B and 2026F Details'!EB:EB)</f>
        <v>0</v>
      </c>
      <c r="FY820" s="1">
        <f>SUMIF('[1]2026B and 2026F Details'!$AU:$AU,[1]GAE!$HZ820,'[1]2026B and 2026F Details'!EC:EC)</f>
        <v>0</v>
      </c>
      <c r="FZ820" s="1">
        <f>SUMIF('[1]2026B and 2026F Details'!$AU:$AU,[1]GAE!$HZ820,'[1]2026B and 2026F Details'!ED:ED)</f>
        <v>0</v>
      </c>
      <c r="GA820" s="1">
        <f>SUMIF('[1]2026B and 2026F Details'!$AU:$AU,[1]GAE!$HZ820,'[1]2026B and 2026F Details'!EE:EE)</f>
        <v>0</v>
      </c>
      <c r="GB820" s="1">
        <f>SUMIF('[1]2026B and 2026F Details'!$AU:$AU,[1]GAE!$HZ820,'[1]2026B and 2026F Details'!EF:EF)</f>
        <v>0</v>
      </c>
      <c r="GC820" s="1">
        <f>SUMIF('[1]2026B and 2026F Details'!$AU:$AU,[1]GAE!$HZ820,'[1]2026B and 2026F Details'!EG:EG)</f>
        <v>0</v>
      </c>
      <c r="GD820" t="s">
        <v>109</v>
      </c>
      <c r="GE820" t="s">
        <v>110</v>
      </c>
    </row>
    <row r="821" spans="1:187" x14ac:dyDescent="0.35">
      <c r="A821" t="s">
        <v>103</v>
      </c>
      <c r="B821" s="14" t="s">
        <v>114</v>
      </c>
      <c r="C821" s="6">
        <v>81131101</v>
      </c>
      <c r="D821" s="6">
        <v>61051103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>
        <v>0</v>
      </c>
      <c r="AD821" s="1">
        <v>0</v>
      </c>
      <c r="AE821" s="1">
        <v>377500</v>
      </c>
      <c r="AF821" s="1">
        <v>408010.83999999997</v>
      </c>
      <c r="AG821" s="1">
        <v>280485.03999999992</v>
      </c>
      <c r="AH821" s="1">
        <v>655562.62000000011</v>
      </c>
      <c r="AI821" s="1">
        <v>-241894.34000000008</v>
      </c>
      <c r="AJ821" s="1">
        <v>329215.73</v>
      </c>
      <c r="AK821" s="1">
        <v>260115.8600000001</v>
      </c>
      <c r="AL821" s="1">
        <v>276170.68000000017</v>
      </c>
      <c r="AM821" s="1">
        <v>260316.02000000002</v>
      </c>
      <c r="AN821" s="1">
        <v>115681.81999999983</v>
      </c>
      <c r="AO821" s="1">
        <v>-554889.62</v>
      </c>
      <c r="AP821" s="1">
        <v>554889.62</v>
      </c>
      <c r="AQ821" s="1">
        <v>178851.05</v>
      </c>
      <c r="AR821" s="1">
        <v>0</v>
      </c>
      <c r="AS821" s="1">
        <v>109810.85000000003</v>
      </c>
      <c r="AT821" s="1">
        <v>0</v>
      </c>
      <c r="AU821" s="1">
        <v>0</v>
      </c>
      <c r="AV821" s="1">
        <v>38130.739999999991</v>
      </c>
      <c r="AW821" s="1">
        <v>0</v>
      </c>
      <c r="AX821" s="1">
        <v>0</v>
      </c>
      <c r="AY821" s="1">
        <v>37957.829999999958</v>
      </c>
      <c r="AZ821" s="1">
        <v>596069.16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>
        <v>0</v>
      </c>
      <c r="CQ821" s="1">
        <v>0</v>
      </c>
      <c r="CR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0</v>
      </c>
      <c r="EL821" s="1">
        <v>0</v>
      </c>
      <c r="EM821" s="1">
        <v>0</v>
      </c>
      <c r="EN821" s="1">
        <v>0</v>
      </c>
      <c r="EO821" s="1">
        <v>0</v>
      </c>
      <c r="EP821" s="1">
        <v>0</v>
      </c>
      <c r="EQ821" s="4">
        <v>0</v>
      </c>
      <c r="ER821" s="1">
        <v>0</v>
      </c>
      <c r="ES821" s="35"/>
      <c r="ET821" s="1">
        <v>0</v>
      </c>
      <c r="EU821" s="1">
        <v>0</v>
      </c>
      <c r="EV821" s="1">
        <v>0</v>
      </c>
      <c r="EW821" s="1">
        <v>0</v>
      </c>
      <c r="EX821" s="1">
        <v>0</v>
      </c>
      <c r="EY821" s="1">
        <v>0</v>
      </c>
      <c r="EZ821" s="1">
        <v>0</v>
      </c>
      <c r="FA821" s="1">
        <v>0</v>
      </c>
      <c r="FB821" s="1">
        <v>0</v>
      </c>
      <c r="FC821" s="1">
        <v>0</v>
      </c>
      <c r="FD821" s="1">
        <v>0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f>SUMIF('[1]2026B and 2026F Details'!$AU:$AU,[1]GAE!$HZ821,'[1]2026B and 2026F Details'!DV:DV)</f>
        <v>0</v>
      </c>
      <c r="FS821" s="1">
        <f>SUMIF('[1]2026B and 2026F Details'!$AU:$AU,[1]GAE!$HZ821,'[1]2026B and 2026F Details'!DW:DW)</f>
        <v>0</v>
      </c>
      <c r="FT821" s="1">
        <f>SUMIF('[1]2026B and 2026F Details'!$AU:$AU,[1]GAE!$HZ821,'[1]2026B and 2026F Details'!DX:DX)</f>
        <v>0</v>
      </c>
      <c r="FU821" s="1">
        <f>SUMIF('[1]2026B and 2026F Details'!$AU:$AU,[1]GAE!$HZ821,'[1]2026B and 2026F Details'!DY:DY)</f>
        <v>0</v>
      </c>
      <c r="FV821" s="1">
        <f>SUMIF('[1]2026B and 2026F Details'!$AU:$AU,[1]GAE!$HZ821,'[1]2026B and 2026F Details'!DZ:DZ)</f>
        <v>0</v>
      </c>
      <c r="FW821" s="1">
        <f>SUMIF('[1]2026B and 2026F Details'!$AU:$AU,[1]GAE!$HZ821,'[1]2026B and 2026F Details'!EA:EA)</f>
        <v>0</v>
      </c>
      <c r="FX821" s="1">
        <f>SUMIF('[1]2026B and 2026F Details'!$AU:$AU,[1]GAE!$HZ821,'[1]2026B and 2026F Details'!EB:EB)</f>
        <v>0</v>
      </c>
      <c r="FY821" s="1">
        <f>SUMIF('[1]2026B and 2026F Details'!$AU:$AU,[1]GAE!$HZ821,'[1]2026B and 2026F Details'!EC:EC)</f>
        <v>0</v>
      </c>
      <c r="FZ821" s="1">
        <f>SUMIF('[1]2026B and 2026F Details'!$AU:$AU,[1]GAE!$HZ821,'[1]2026B and 2026F Details'!ED:ED)</f>
        <v>0</v>
      </c>
      <c r="GA821" s="1">
        <f>SUMIF('[1]2026B and 2026F Details'!$AU:$AU,[1]GAE!$HZ821,'[1]2026B and 2026F Details'!EE:EE)</f>
        <v>0</v>
      </c>
      <c r="GB821" s="1">
        <f>SUMIF('[1]2026B and 2026F Details'!$AU:$AU,[1]GAE!$HZ821,'[1]2026B and 2026F Details'!EF:EF)</f>
        <v>0</v>
      </c>
      <c r="GC821" s="1">
        <f>SUMIF('[1]2026B and 2026F Details'!$AU:$AU,[1]GAE!$HZ821,'[1]2026B and 2026F Details'!EG:EG)</f>
        <v>0</v>
      </c>
      <c r="GD821" t="s">
        <v>128</v>
      </c>
      <c r="GE821" s="9" t="s">
        <v>159</v>
      </c>
    </row>
    <row r="822" spans="1:187" x14ac:dyDescent="0.35">
      <c r="A822" t="s">
        <v>103</v>
      </c>
      <c r="B822" s="14" t="s">
        <v>114</v>
      </c>
      <c r="C822" s="6">
        <v>80131101</v>
      </c>
      <c r="D822" s="6">
        <v>61051103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>
        <v>0</v>
      </c>
      <c r="AD822" s="1">
        <v>0</v>
      </c>
      <c r="AE822" s="1">
        <v>310567.43</v>
      </c>
      <c r="AF822" s="1">
        <v>257882.43</v>
      </c>
      <c r="AG822" s="1">
        <v>197451.43000000005</v>
      </c>
      <c r="AH822" s="1">
        <v>840456.04</v>
      </c>
      <c r="AI822" s="1">
        <v>358669.57999999984</v>
      </c>
      <c r="AJ822" s="1">
        <v>-142753.0399999998</v>
      </c>
      <c r="AK822" s="1">
        <v>14275.309999999823</v>
      </c>
      <c r="AL822" s="1">
        <v>14275.310000000056</v>
      </c>
      <c r="AM822" s="1">
        <v>798393.97</v>
      </c>
      <c r="AN822" s="1">
        <v>112533.12999999989</v>
      </c>
      <c r="AO822" s="1">
        <v>0</v>
      </c>
      <c r="AP822" s="1">
        <v>0</v>
      </c>
      <c r="AQ822" s="1">
        <v>-95849.02</v>
      </c>
      <c r="AR822" s="1">
        <v>165419.15000000002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>
        <v>0</v>
      </c>
      <c r="CQ822" s="1">
        <v>0</v>
      </c>
      <c r="CR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0</v>
      </c>
      <c r="EK822" s="1">
        <v>0</v>
      </c>
      <c r="EL822" s="1">
        <v>0</v>
      </c>
      <c r="EM822" s="1">
        <v>0</v>
      </c>
      <c r="EN822" s="1">
        <v>0</v>
      </c>
      <c r="EO822" s="1">
        <v>0</v>
      </c>
      <c r="EP822" s="1">
        <v>0</v>
      </c>
      <c r="EQ822" s="4">
        <v>0</v>
      </c>
      <c r="ER822" s="1">
        <v>0</v>
      </c>
      <c r="ES822" s="35"/>
      <c r="ET822" s="1">
        <v>0</v>
      </c>
      <c r="EU822" s="1">
        <v>0</v>
      </c>
      <c r="EV822" s="1">
        <v>0</v>
      </c>
      <c r="EW822" s="1">
        <v>0</v>
      </c>
      <c r="EX822" s="1">
        <v>0</v>
      </c>
      <c r="EY822" s="1">
        <v>0</v>
      </c>
      <c r="EZ822" s="1">
        <v>0</v>
      </c>
      <c r="FA822" s="1">
        <v>0</v>
      </c>
      <c r="FB822" s="1">
        <v>0</v>
      </c>
      <c r="FC822" s="1">
        <v>0</v>
      </c>
      <c r="FD822" s="1">
        <v>0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f>SUMIF('[1]2026B and 2026F Details'!$AU:$AU,[1]GAE!$HZ822,'[1]2026B and 2026F Details'!DV:DV)</f>
        <v>0</v>
      </c>
      <c r="FS822" s="1">
        <f>SUMIF('[1]2026B and 2026F Details'!$AU:$AU,[1]GAE!$HZ822,'[1]2026B and 2026F Details'!DW:DW)</f>
        <v>0</v>
      </c>
      <c r="FT822" s="1">
        <f>SUMIF('[1]2026B and 2026F Details'!$AU:$AU,[1]GAE!$HZ822,'[1]2026B and 2026F Details'!DX:DX)</f>
        <v>0</v>
      </c>
      <c r="FU822" s="1">
        <f>SUMIF('[1]2026B and 2026F Details'!$AU:$AU,[1]GAE!$HZ822,'[1]2026B and 2026F Details'!DY:DY)</f>
        <v>0</v>
      </c>
      <c r="FV822" s="1">
        <f>SUMIF('[1]2026B and 2026F Details'!$AU:$AU,[1]GAE!$HZ822,'[1]2026B and 2026F Details'!DZ:DZ)</f>
        <v>0</v>
      </c>
      <c r="FW822" s="1">
        <f>SUMIF('[1]2026B and 2026F Details'!$AU:$AU,[1]GAE!$HZ822,'[1]2026B and 2026F Details'!EA:EA)</f>
        <v>0</v>
      </c>
      <c r="FX822" s="1">
        <f>SUMIF('[1]2026B and 2026F Details'!$AU:$AU,[1]GAE!$HZ822,'[1]2026B and 2026F Details'!EB:EB)</f>
        <v>0</v>
      </c>
      <c r="FY822" s="1">
        <f>SUMIF('[1]2026B and 2026F Details'!$AU:$AU,[1]GAE!$HZ822,'[1]2026B and 2026F Details'!EC:EC)</f>
        <v>0</v>
      </c>
      <c r="FZ822" s="1">
        <f>SUMIF('[1]2026B and 2026F Details'!$AU:$AU,[1]GAE!$HZ822,'[1]2026B and 2026F Details'!ED:ED)</f>
        <v>0</v>
      </c>
      <c r="GA822" s="1">
        <f>SUMIF('[1]2026B and 2026F Details'!$AU:$AU,[1]GAE!$HZ822,'[1]2026B and 2026F Details'!EE:EE)</f>
        <v>0</v>
      </c>
      <c r="GB822" s="1">
        <f>SUMIF('[1]2026B and 2026F Details'!$AU:$AU,[1]GAE!$HZ822,'[1]2026B and 2026F Details'!EF:EF)</f>
        <v>0</v>
      </c>
      <c r="GC822" s="1">
        <f>SUMIF('[1]2026B and 2026F Details'!$AU:$AU,[1]GAE!$HZ822,'[1]2026B and 2026F Details'!EG:EG)</f>
        <v>0</v>
      </c>
      <c r="GD822" t="s">
        <v>128</v>
      </c>
      <c r="GE822" s="9" t="s">
        <v>159</v>
      </c>
    </row>
    <row r="823" spans="1:187" x14ac:dyDescent="0.35">
      <c r="A823" t="s">
        <v>103</v>
      </c>
      <c r="B823" s="14" t="s">
        <v>114</v>
      </c>
      <c r="C823" s="6">
        <v>81121101</v>
      </c>
      <c r="D823" s="6">
        <v>61051103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>
        <v>0</v>
      </c>
      <c r="AD823" s="1">
        <v>0</v>
      </c>
      <c r="AE823" s="1">
        <v>300347.07</v>
      </c>
      <c r="AF823" s="1">
        <v>-223339.05</v>
      </c>
      <c r="AG823" s="1">
        <v>28452.459999999992</v>
      </c>
      <c r="AH823" s="1">
        <v>17706.850000000006</v>
      </c>
      <c r="AI823" s="1">
        <v>22785.779999999984</v>
      </c>
      <c r="AJ823" s="1">
        <v>30441.850000000006</v>
      </c>
      <c r="AK823" s="1">
        <v>25548.800000000017</v>
      </c>
      <c r="AL823" s="1">
        <v>17232.569999999978</v>
      </c>
      <c r="AM823" s="1">
        <v>24345.760000000009</v>
      </c>
      <c r="AN823" s="1">
        <v>38810.75999999998</v>
      </c>
      <c r="AO823" s="1">
        <v>-23736.53</v>
      </c>
      <c r="AP823" s="1">
        <v>23736.53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>
        <v>0</v>
      </c>
      <c r="CR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0</v>
      </c>
      <c r="EK823" s="1">
        <v>0</v>
      </c>
      <c r="EL823" s="1">
        <v>0</v>
      </c>
      <c r="EM823" s="1">
        <v>0</v>
      </c>
      <c r="EN823" s="1">
        <v>0</v>
      </c>
      <c r="EO823" s="1">
        <v>0</v>
      </c>
      <c r="EP823" s="1">
        <v>0</v>
      </c>
      <c r="EQ823" s="4">
        <v>0</v>
      </c>
      <c r="ER823" s="1">
        <v>0</v>
      </c>
      <c r="ES823" s="35"/>
      <c r="ET823" s="1">
        <v>0</v>
      </c>
      <c r="EU823" s="1">
        <v>0</v>
      </c>
      <c r="EV823" s="1">
        <v>0</v>
      </c>
      <c r="EW823" s="1">
        <v>0</v>
      </c>
      <c r="EX823" s="1">
        <v>0</v>
      </c>
      <c r="EY823" s="1">
        <v>0</v>
      </c>
      <c r="EZ823" s="1">
        <v>0</v>
      </c>
      <c r="FA823" s="1">
        <v>0</v>
      </c>
      <c r="FB823" s="1">
        <v>0</v>
      </c>
      <c r="FC823" s="1">
        <v>0</v>
      </c>
      <c r="FD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f>SUMIF('[1]2026B and 2026F Details'!$AU:$AU,[1]GAE!$HZ823,'[1]2026B and 2026F Details'!DV:DV)</f>
        <v>0</v>
      </c>
      <c r="FS823" s="1">
        <f>SUMIF('[1]2026B and 2026F Details'!$AU:$AU,[1]GAE!$HZ823,'[1]2026B and 2026F Details'!DW:DW)</f>
        <v>0</v>
      </c>
      <c r="FT823" s="1">
        <f>SUMIF('[1]2026B and 2026F Details'!$AU:$AU,[1]GAE!$HZ823,'[1]2026B and 2026F Details'!DX:DX)</f>
        <v>0</v>
      </c>
      <c r="FU823" s="1">
        <f>SUMIF('[1]2026B and 2026F Details'!$AU:$AU,[1]GAE!$HZ823,'[1]2026B and 2026F Details'!DY:DY)</f>
        <v>0</v>
      </c>
      <c r="FV823" s="1">
        <f>SUMIF('[1]2026B and 2026F Details'!$AU:$AU,[1]GAE!$HZ823,'[1]2026B and 2026F Details'!DZ:DZ)</f>
        <v>0</v>
      </c>
      <c r="FW823" s="1">
        <f>SUMIF('[1]2026B and 2026F Details'!$AU:$AU,[1]GAE!$HZ823,'[1]2026B and 2026F Details'!EA:EA)</f>
        <v>0</v>
      </c>
      <c r="FX823" s="1">
        <f>SUMIF('[1]2026B and 2026F Details'!$AU:$AU,[1]GAE!$HZ823,'[1]2026B and 2026F Details'!EB:EB)</f>
        <v>0</v>
      </c>
      <c r="FY823" s="1">
        <f>SUMIF('[1]2026B and 2026F Details'!$AU:$AU,[1]GAE!$HZ823,'[1]2026B and 2026F Details'!EC:EC)</f>
        <v>0</v>
      </c>
      <c r="FZ823" s="1">
        <f>SUMIF('[1]2026B and 2026F Details'!$AU:$AU,[1]GAE!$HZ823,'[1]2026B and 2026F Details'!ED:ED)</f>
        <v>0</v>
      </c>
      <c r="GA823" s="1">
        <f>SUMIF('[1]2026B and 2026F Details'!$AU:$AU,[1]GAE!$HZ823,'[1]2026B and 2026F Details'!EE:EE)</f>
        <v>0</v>
      </c>
      <c r="GB823" s="1">
        <f>SUMIF('[1]2026B and 2026F Details'!$AU:$AU,[1]GAE!$HZ823,'[1]2026B and 2026F Details'!EF:EF)</f>
        <v>0</v>
      </c>
      <c r="GC823" s="1">
        <f>SUMIF('[1]2026B and 2026F Details'!$AU:$AU,[1]GAE!$HZ823,'[1]2026B and 2026F Details'!EG:EG)</f>
        <v>0</v>
      </c>
      <c r="GD823" t="s">
        <v>128</v>
      </c>
      <c r="GE823" s="9" t="s">
        <v>159</v>
      </c>
    </row>
    <row r="824" spans="1:187" x14ac:dyDescent="0.35">
      <c r="A824" t="s">
        <v>103</v>
      </c>
      <c r="B824" s="14" t="s">
        <v>114</v>
      </c>
      <c r="C824" s="6">
        <v>80311101</v>
      </c>
      <c r="D824" s="6">
        <v>61051103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>
        <v>0</v>
      </c>
      <c r="AD824" s="1">
        <v>171756.82</v>
      </c>
      <c r="AE824" s="1">
        <v>451823.68</v>
      </c>
      <c r="AF824" s="1">
        <v>148291.99</v>
      </c>
      <c r="AG824" s="1">
        <v>39823.150000000023</v>
      </c>
      <c r="AH824" s="1">
        <v>970634.79999999993</v>
      </c>
      <c r="AI824" s="1">
        <v>337317.14999999991</v>
      </c>
      <c r="AJ824" s="1">
        <v>-155708.54999999981</v>
      </c>
      <c r="AK824" s="1">
        <v>15570.84999999986</v>
      </c>
      <c r="AL824" s="1">
        <v>15570.850000000093</v>
      </c>
      <c r="AM824" s="1">
        <v>801224.32999999984</v>
      </c>
      <c r="AN824" s="1">
        <v>-38635.649999999907</v>
      </c>
      <c r="AO824" s="1">
        <v>0</v>
      </c>
      <c r="AP824" s="1">
        <v>0</v>
      </c>
      <c r="AQ824" s="1">
        <v>-110089.36</v>
      </c>
      <c r="AR824" s="1">
        <v>192532.39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>
        <v>0</v>
      </c>
      <c r="CQ824" s="1">
        <v>0</v>
      </c>
      <c r="CR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0</v>
      </c>
      <c r="EK824" s="1">
        <v>0</v>
      </c>
      <c r="EL824" s="1">
        <v>0</v>
      </c>
      <c r="EM824" s="1">
        <v>0</v>
      </c>
      <c r="EN824" s="1">
        <v>0</v>
      </c>
      <c r="EO824" s="1">
        <v>0</v>
      </c>
      <c r="EP824" s="1">
        <v>0</v>
      </c>
      <c r="EQ824" s="4">
        <v>0</v>
      </c>
      <c r="ER824" s="1">
        <v>0</v>
      </c>
      <c r="ES824" s="35"/>
      <c r="ET824" s="1">
        <v>0</v>
      </c>
      <c r="EU824" s="1">
        <v>0</v>
      </c>
      <c r="EV824" s="1">
        <v>0</v>
      </c>
      <c r="EW824" s="1">
        <v>0</v>
      </c>
      <c r="EX824" s="1">
        <v>0</v>
      </c>
      <c r="EY824" s="1">
        <v>0</v>
      </c>
      <c r="EZ824" s="1">
        <v>0</v>
      </c>
      <c r="FA824" s="1">
        <v>0</v>
      </c>
      <c r="FB824" s="1">
        <v>0</v>
      </c>
      <c r="FC824" s="1">
        <v>0</v>
      </c>
      <c r="FD824" s="1">
        <v>0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f>SUMIF('[1]2026B and 2026F Details'!$AU:$AU,[1]GAE!$HZ824,'[1]2026B and 2026F Details'!DV:DV)</f>
        <v>0</v>
      </c>
      <c r="FS824" s="1">
        <f>SUMIF('[1]2026B and 2026F Details'!$AU:$AU,[1]GAE!$HZ824,'[1]2026B and 2026F Details'!DW:DW)</f>
        <v>0</v>
      </c>
      <c r="FT824" s="1">
        <f>SUMIF('[1]2026B and 2026F Details'!$AU:$AU,[1]GAE!$HZ824,'[1]2026B and 2026F Details'!DX:DX)</f>
        <v>0</v>
      </c>
      <c r="FU824" s="1">
        <f>SUMIF('[1]2026B and 2026F Details'!$AU:$AU,[1]GAE!$HZ824,'[1]2026B and 2026F Details'!DY:DY)</f>
        <v>0</v>
      </c>
      <c r="FV824" s="1">
        <f>SUMIF('[1]2026B and 2026F Details'!$AU:$AU,[1]GAE!$HZ824,'[1]2026B and 2026F Details'!DZ:DZ)</f>
        <v>0</v>
      </c>
      <c r="FW824" s="1">
        <f>SUMIF('[1]2026B and 2026F Details'!$AU:$AU,[1]GAE!$HZ824,'[1]2026B and 2026F Details'!EA:EA)</f>
        <v>0</v>
      </c>
      <c r="FX824" s="1">
        <f>SUMIF('[1]2026B and 2026F Details'!$AU:$AU,[1]GAE!$HZ824,'[1]2026B and 2026F Details'!EB:EB)</f>
        <v>0</v>
      </c>
      <c r="FY824" s="1">
        <f>SUMIF('[1]2026B and 2026F Details'!$AU:$AU,[1]GAE!$HZ824,'[1]2026B and 2026F Details'!EC:EC)</f>
        <v>0</v>
      </c>
      <c r="FZ824" s="1">
        <f>SUMIF('[1]2026B and 2026F Details'!$AU:$AU,[1]GAE!$HZ824,'[1]2026B and 2026F Details'!ED:ED)</f>
        <v>0</v>
      </c>
      <c r="GA824" s="1">
        <f>SUMIF('[1]2026B and 2026F Details'!$AU:$AU,[1]GAE!$HZ824,'[1]2026B and 2026F Details'!EE:EE)</f>
        <v>0</v>
      </c>
      <c r="GB824" s="1">
        <f>SUMIF('[1]2026B and 2026F Details'!$AU:$AU,[1]GAE!$HZ824,'[1]2026B and 2026F Details'!EF:EF)</f>
        <v>0</v>
      </c>
      <c r="GC824" s="1">
        <f>SUMIF('[1]2026B and 2026F Details'!$AU:$AU,[1]GAE!$HZ824,'[1]2026B and 2026F Details'!EG:EG)</f>
        <v>0</v>
      </c>
      <c r="GD824" t="s">
        <v>128</v>
      </c>
      <c r="GE824" s="9" t="s">
        <v>159</v>
      </c>
    </row>
    <row r="825" spans="1:187" x14ac:dyDescent="0.35">
      <c r="A825" t="s">
        <v>103</v>
      </c>
      <c r="B825" t="s">
        <v>104</v>
      </c>
      <c r="C825" s="6">
        <v>80134102</v>
      </c>
      <c r="D825" s="6">
        <v>61071006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>
        <v>79000</v>
      </c>
      <c r="AP825" s="1">
        <v>-49000</v>
      </c>
      <c r="AQ825" s="1">
        <v>0</v>
      </c>
      <c r="AR825" s="1">
        <v>0</v>
      </c>
      <c r="AS825" s="1">
        <v>0</v>
      </c>
      <c r="AT825" s="1">
        <v>0</v>
      </c>
      <c r="AU825" s="1">
        <v>79632.5</v>
      </c>
      <c r="AV825" s="1">
        <v>0</v>
      </c>
      <c r="AW825" s="1">
        <v>-79632.5</v>
      </c>
      <c r="AX825" s="1">
        <v>78070.83</v>
      </c>
      <c r="AY825" s="1">
        <v>7807.0899999999965</v>
      </c>
      <c r="AZ825" s="1">
        <v>8207.0800000000017</v>
      </c>
      <c r="BA825" s="1">
        <v>8197.4374999999982</v>
      </c>
      <c r="BB825" s="1">
        <v>1083.1199999999999</v>
      </c>
      <c r="BC825" s="1">
        <v>15311.760000000002</v>
      </c>
      <c r="BD825" s="1">
        <v>8197.43</v>
      </c>
      <c r="BE825" s="1">
        <v>6636.02</v>
      </c>
      <c r="BF825" s="1">
        <v>7807.0899999999965</v>
      </c>
      <c r="BG825" s="1">
        <v>7807.0800000000017</v>
      </c>
      <c r="BH825" s="1">
        <v>7807.0800000000017</v>
      </c>
      <c r="BI825" s="1">
        <v>7807.0899999999965</v>
      </c>
      <c r="BJ825" s="1">
        <v>7807.0800000000017</v>
      </c>
      <c r="BK825" s="1">
        <v>7807.0800000000017</v>
      </c>
      <c r="BL825" s="1">
        <v>7807.0899999999965</v>
      </c>
      <c r="BM825" s="1">
        <v>7807.0800000000017</v>
      </c>
      <c r="BN825" s="1">
        <v>7807.08</v>
      </c>
      <c r="BO825" s="1">
        <v>780.71999999999935</v>
      </c>
      <c r="BP825" s="1">
        <v>7807.0800000000017</v>
      </c>
      <c r="BQ825" s="1">
        <v>16394.87</v>
      </c>
      <c r="BR825" s="1">
        <v>8197.4400000000023</v>
      </c>
      <c r="BS825" s="1">
        <v>8197.4399999999951</v>
      </c>
      <c r="BT825" s="1">
        <v>8197.43</v>
      </c>
      <c r="BU825" s="1">
        <v>8197.4400000000023</v>
      </c>
      <c r="BV825" s="1">
        <v>8197.4400000000023</v>
      </c>
      <c r="BW825" s="1">
        <v>8197.4400000000023</v>
      </c>
      <c r="BX825" s="1">
        <v>8197.429999999993</v>
      </c>
      <c r="BY825" s="1">
        <v>-90171.81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97440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107184</v>
      </c>
      <c r="CR825" s="1">
        <v>0</v>
      </c>
      <c r="CX825" s="1">
        <v>8197.4374999999982</v>
      </c>
      <c r="CY825" s="1">
        <v>8197.4374999999982</v>
      </c>
      <c r="CZ825" s="1">
        <v>8197.4374999999982</v>
      </c>
      <c r="DA825" s="1">
        <v>8197.4374999999982</v>
      </c>
      <c r="DB825" s="1">
        <v>8197.4374999999982</v>
      </c>
      <c r="DC825" s="1">
        <v>8197.4374999999982</v>
      </c>
      <c r="DD825" s="1">
        <v>8197.4374999999982</v>
      </c>
      <c r="DE825" s="1">
        <v>8197.4374999999982</v>
      </c>
      <c r="DF825" s="1">
        <v>8197.4374999999982</v>
      </c>
      <c r="DG825" s="1">
        <v>8197.4374999999982</v>
      </c>
      <c r="DH825" s="1">
        <v>8197.4374999999982</v>
      </c>
      <c r="DI825" s="1">
        <v>8197.4374999999982</v>
      </c>
      <c r="DJ825" s="1">
        <v>1083.1199999999999</v>
      </c>
      <c r="DK825" s="1">
        <v>15311.760000000002</v>
      </c>
      <c r="DL825" s="1">
        <v>8197.43</v>
      </c>
      <c r="DM825" s="1">
        <v>6636.02</v>
      </c>
      <c r="DN825" s="1">
        <v>7807.0899999999965</v>
      </c>
      <c r="DO825" s="1">
        <v>7807.0800000000017</v>
      </c>
      <c r="DP825" s="1">
        <v>7807.0800000000017</v>
      </c>
      <c r="DQ825" s="1">
        <v>7807.0899999999965</v>
      </c>
      <c r="DR825" s="1">
        <v>7807.0800000000017</v>
      </c>
      <c r="DS825" s="1">
        <v>7807.0800000000017</v>
      </c>
      <c r="DT825" s="1">
        <v>7807.0899999999965</v>
      </c>
      <c r="DU825" s="1">
        <v>7807.0800000000017</v>
      </c>
      <c r="DV825" s="1">
        <v>7807.08</v>
      </c>
      <c r="DW825" s="1">
        <v>780.71999999999935</v>
      </c>
      <c r="DX825" s="1">
        <v>7807.0800000000017</v>
      </c>
      <c r="DY825" s="1">
        <v>16394.87</v>
      </c>
      <c r="DZ825" s="1">
        <v>8197.4400000000023</v>
      </c>
      <c r="EA825" s="1">
        <v>8197.4399999999951</v>
      </c>
      <c r="EB825" s="1">
        <v>8197.43</v>
      </c>
      <c r="EC825" s="1">
        <v>8197.4400000000023</v>
      </c>
      <c r="ED825" s="1">
        <v>8197.4400000000023</v>
      </c>
      <c r="EE825" s="1">
        <v>8197.4400000000023</v>
      </c>
      <c r="EF825" s="1">
        <v>8197.429999999993</v>
      </c>
      <c r="EG825" s="1">
        <v>-90171.81</v>
      </c>
      <c r="EH825" s="1">
        <v>7807.08</v>
      </c>
      <c r="EI825" s="1">
        <v>780.71999999999935</v>
      </c>
      <c r="EJ825" s="1">
        <v>7807.0800000000017</v>
      </c>
      <c r="EK825" s="1">
        <v>16394.87</v>
      </c>
      <c r="EL825" s="1">
        <v>8197.4400000000023</v>
      </c>
      <c r="EM825" s="1">
        <v>8197.4399999999951</v>
      </c>
      <c r="EN825" s="1">
        <v>8197.43</v>
      </c>
      <c r="EO825" s="1">
        <v>8197.4400000000023</v>
      </c>
      <c r="EP825" s="1">
        <v>8197.4400000000023</v>
      </c>
      <c r="EQ825" s="4">
        <v>8197.4400000000023</v>
      </c>
      <c r="ER825" s="1">
        <v>8197.429999999993</v>
      </c>
      <c r="ES825" s="35">
        <v>8197.429999999993</v>
      </c>
      <c r="ET825" s="1">
        <v>8607.3091666666678</v>
      </c>
      <c r="EU825" s="1">
        <v>8607.3091666666678</v>
      </c>
      <c r="EV825" s="1">
        <v>8607.3091666666678</v>
      </c>
      <c r="EW825" s="1">
        <v>8607.3091666666678</v>
      </c>
      <c r="EX825" s="1">
        <v>8607.3091666666678</v>
      </c>
      <c r="EY825" s="1">
        <v>8607.3091666666678</v>
      </c>
      <c r="EZ825" s="1">
        <v>8607.3091666666678</v>
      </c>
      <c r="FA825" s="1">
        <v>8607.3091666666678</v>
      </c>
      <c r="FB825" s="1">
        <v>8607.3091666666678</v>
      </c>
      <c r="FC825" s="1">
        <v>8607.3091666666678</v>
      </c>
      <c r="FD825" s="1">
        <v>8607.3091666666678</v>
      </c>
      <c r="FE825" s="1">
        <v>8607.3091666666678</v>
      </c>
      <c r="FF825" s="1">
        <v>6250</v>
      </c>
      <c r="FG825" s="1">
        <v>6250</v>
      </c>
      <c r="FH825" s="1">
        <v>6250</v>
      </c>
      <c r="FI825" s="1">
        <v>6250</v>
      </c>
      <c r="FJ825" s="1">
        <v>6250</v>
      </c>
      <c r="FK825" s="1">
        <v>6250</v>
      </c>
      <c r="FL825" s="1">
        <v>6250</v>
      </c>
      <c r="FM825" s="1">
        <v>6250</v>
      </c>
      <c r="FN825" s="1">
        <v>6250</v>
      </c>
      <c r="FO825" s="1">
        <v>6250</v>
      </c>
      <c r="FP825" s="1">
        <v>6250</v>
      </c>
      <c r="FQ825" s="1">
        <v>109537.71000000004</v>
      </c>
      <c r="FR825" s="1">
        <f>SUMIF('[1]2026B and 2026F Details'!$AU:$AU,[1]GAE!$HZ825,'[1]2026B and 2026F Details'!DV:DV)</f>
        <v>0</v>
      </c>
      <c r="FS825" s="1">
        <f>SUMIF('[1]2026B and 2026F Details'!$AU:$AU,[1]GAE!$HZ825,'[1]2026B and 2026F Details'!DW:DW)</f>
        <v>0</v>
      </c>
      <c r="FT825" s="1">
        <f>SUMIF('[1]2026B and 2026F Details'!$AU:$AU,[1]GAE!$HZ825,'[1]2026B and 2026F Details'!DX:DX)</f>
        <v>0</v>
      </c>
      <c r="FU825" s="1">
        <f>SUMIF('[1]2026B and 2026F Details'!$AU:$AU,[1]GAE!$HZ825,'[1]2026B and 2026F Details'!DY:DY)</f>
        <v>0</v>
      </c>
      <c r="FV825" s="1">
        <f>SUMIF('[1]2026B and 2026F Details'!$AU:$AU,[1]GAE!$HZ825,'[1]2026B and 2026F Details'!DZ:DZ)</f>
        <v>0</v>
      </c>
      <c r="FW825" s="1">
        <f>SUMIF('[1]2026B and 2026F Details'!$AU:$AU,[1]GAE!$HZ825,'[1]2026B and 2026F Details'!EA:EA)</f>
        <v>0</v>
      </c>
      <c r="FX825" s="1">
        <f>SUMIF('[1]2026B and 2026F Details'!$AU:$AU,[1]GAE!$HZ825,'[1]2026B and 2026F Details'!EB:EB)</f>
        <v>0</v>
      </c>
      <c r="FY825" s="1">
        <f>SUMIF('[1]2026B and 2026F Details'!$AU:$AU,[1]GAE!$HZ825,'[1]2026B and 2026F Details'!EC:EC)</f>
        <v>0</v>
      </c>
      <c r="FZ825" s="1">
        <f>SUMIF('[1]2026B and 2026F Details'!$AU:$AU,[1]GAE!$HZ825,'[1]2026B and 2026F Details'!ED:ED)</f>
        <v>0</v>
      </c>
      <c r="GA825" s="1">
        <f>SUMIF('[1]2026B and 2026F Details'!$AU:$AU,[1]GAE!$HZ825,'[1]2026B and 2026F Details'!EE:EE)</f>
        <v>0</v>
      </c>
      <c r="GB825" s="1">
        <f>SUMIF('[1]2026B and 2026F Details'!$AU:$AU,[1]GAE!$HZ825,'[1]2026B and 2026F Details'!EF:EF)</f>
        <v>0</v>
      </c>
      <c r="GC825" s="1">
        <f>SUMIF('[1]2026B and 2026F Details'!$AU:$AU,[1]GAE!$HZ825,'[1]2026B and 2026F Details'!EG:EG)</f>
        <v>0</v>
      </c>
      <c r="GD825" t="s">
        <v>135</v>
      </c>
      <c r="GE825" t="s">
        <v>136</v>
      </c>
    </row>
    <row r="826" spans="1:187" x14ac:dyDescent="0.35">
      <c r="A826" t="s">
        <v>103</v>
      </c>
      <c r="B826" t="s">
        <v>104</v>
      </c>
      <c r="C826" s="6">
        <v>81134102</v>
      </c>
      <c r="D826" s="6">
        <v>61071006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24905</v>
      </c>
      <c r="AV826" s="1">
        <v>0</v>
      </c>
      <c r="AW826" s="1">
        <v>-24905</v>
      </c>
      <c r="AX826" s="1">
        <v>24416.67</v>
      </c>
      <c r="AY826" s="1">
        <v>2441.6600000000035</v>
      </c>
      <c r="AZ826" s="1">
        <v>2441.6699999999983</v>
      </c>
      <c r="BA826" s="1">
        <v>2563.75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21975</v>
      </c>
      <c r="BK826" s="1">
        <v>2441.6699999999983</v>
      </c>
      <c r="BL826" s="1">
        <v>2441.6700000000019</v>
      </c>
      <c r="BM826" s="1">
        <v>2441.66</v>
      </c>
      <c r="BN826" s="1">
        <v>2563.75</v>
      </c>
      <c r="BO826" s="1">
        <v>2563.75</v>
      </c>
      <c r="BP826" s="1">
        <v>2563.75</v>
      </c>
      <c r="BQ826" s="1">
        <v>2563.75</v>
      </c>
      <c r="BR826" s="1">
        <v>2563.75</v>
      </c>
      <c r="BS826" s="1">
        <v>16481.25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30480</v>
      </c>
      <c r="CH826" s="1">
        <v>0</v>
      </c>
      <c r="CI826" s="1">
        <v>0</v>
      </c>
      <c r="CJ826" s="1">
        <v>0</v>
      </c>
      <c r="CK826" s="1">
        <v>-29300</v>
      </c>
      <c r="CL826" s="1">
        <v>0</v>
      </c>
      <c r="CM826" s="1">
        <v>0</v>
      </c>
      <c r="CN826" s="1">
        <v>0</v>
      </c>
      <c r="CO826" s="1">
        <v>0</v>
      </c>
      <c r="CP826" s="1">
        <v>34137.599999999999</v>
      </c>
      <c r="CQ826" s="1">
        <v>0</v>
      </c>
      <c r="CR826" s="1">
        <v>0</v>
      </c>
      <c r="CX826" s="1">
        <v>2563.75</v>
      </c>
      <c r="CY826" s="1">
        <v>2563.75</v>
      </c>
      <c r="CZ826" s="1">
        <v>2563.75</v>
      </c>
      <c r="DA826" s="1">
        <v>2563.75</v>
      </c>
      <c r="DB826" s="1">
        <v>2563.75</v>
      </c>
      <c r="DC826" s="1">
        <v>2563.75</v>
      </c>
      <c r="DD826" s="1">
        <v>2563.75</v>
      </c>
      <c r="DE826" s="1">
        <v>2563.75</v>
      </c>
      <c r="DF826" s="1">
        <v>2563.75</v>
      </c>
      <c r="DG826" s="1">
        <v>2563.75</v>
      </c>
      <c r="DH826" s="1">
        <v>2563.75</v>
      </c>
      <c r="DI826" s="1">
        <v>2563.75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21975</v>
      </c>
      <c r="DS826" s="1">
        <v>2441.6699999999983</v>
      </c>
      <c r="DT826" s="1">
        <v>2441.6700000000019</v>
      </c>
      <c r="DU826" s="1">
        <v>2441.66</v>
      </c>
      <c r="DV826" s="1">
        <v>2563.75</v>
      </c>
      <c r="DW826" s="1">
        <v>2563.75</v>
      </c>
      <c r="DX826" s="1">
        <v>2563.75</v>
      </c>
      <c r="DY826" s="1">
        <v>2563.75</v>
      </c>
      <c r="DZ826" s="1">
        <v>2563.75</v>
      </c>
      <c r="EA826" s="1">
        <v>16481.25</v>
      </c>
      <c r="EB826" s="1">
        <v>0</v>
      </c>
      <c r="EC826" s="1">
        <v>0</v>
      </c>
      <c r="ED826" s="1">
        <v>0</v>
      </c>
      <c r="EE826" s="1">
        <v>0</v>
      </c>
      <c r="EF826" s="1">
        <v>0</v>
      </c>
      <c r="EG826" s="1">
        <v>0</v>
      </c>
      <c r="EH826" s="1">
        <v>2563.75</v>
      </c>
      <c r="EI826" s="1">
        <v>2563.75</v>
      </c>
      <c r="EJ826" s="1">
        <v>2563.75</v>
      </c>
      <c r="EK826" s="1">
        <v>2563.75</v>
      </c>
      <c r="EL826" s="1">
        <v>2563.75</v>
      </c>
      <c r="EM826" s="1">
        <v>16481.25</v>
      </c>
      <c r="EN826" s="1">
        <v>0</v>
      </c>
      <c r="EO826" s="1">
        <v>0</v>
      </c>
      <c r="EP826" s="1">
        <v>0</v>
      </c>
      <c r="EQ826" s="4">
        <v>0</v>
      </c>
      <c r="ER826" s="1">
        <v>0</v>
      </c>
      <c r="ES826" s="35"/>
      <c r="ET826" s="1">
        <v>0</v>
      </c>
      <c r="EU826" s="1">
        <v>0</v>
      </c>
      <c r="EV826" s="1">
        <v>0</v>
      </c>
      <c r="EW826" s="1">
        <v>0</v>
      </c>
      <c r="EX826" s="1">
        <v>0</v>
      </c>
      <c r="EY826" s="1">
        <v>0</v>
      </c>
      <c r="EZ826" s="1">
        <v>0</v>
      </c>
      <c r="FA826" s="1">
        <v>0</v>
      </c>
      <c r="FB826" s="1">
        <v>0</v>
      </c>
      <c r="FC826" s="1">
        <v>0</v>
      </c>
      <c r="FD826" s="1">
        <v>0</v>
      </c>
      <c r="FE826" s="1">
        <v>0</v>
      </c>
      <c r="FF826" s="1">
        <v>0</v>
      </c>
      <c r="FG826" s="1">
        <v>32303.25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f>SUMIF('[1]2026B and 2026F Details'!$AU:$AU,[1]GAE!$HZ826,'[1]2026B and 2026F Details'!DV:DV)</f>
        <v>0</v>
      </c>
      <c r="FS826" s="1">
        <f>SUMIF('[1]2026B and 2026F Details'!$AU:$AU,[1]GAE!$HZ826,'[1]2026B and 2026F Details'!DW:DW)</f>
        <v>0</v>
      </c>
      <c r="FT826" s="1">
        <f>SUMIF('[1]2026B and 2026F Details'!$AU:$AU,[1]GAE!$HZ826,'[1]2026B and 2026F Details'!DX:DX)</f>
        <v>0</v>
      </c>
      <c r="FU826" s="1">
        <f>SUMIF('[1]2026B and 2026F Details'!$AU:$AU,[1]GAE!$HZ826,'[1]2026B and 2026F Details'!DY:DY)</f>
        <v>0</v>
      </c>
      <c r="FV826" s="1">
        <f>SUMIF('[1]2026B and 2026F Details'!$AU:$AU,[1]GAE!$HZ826,'[1]2026B and 2026F Details'!DZ:DZ)</f>
        <v>0</v>
      </c>
      <c r="FW826" s="1">
        <f>SUMIF('[1]2026B and 2026F Details'!$AU:$AU,[1]GAE!$HZ826,'[1]2026B and 2026F Details'!EA:EA)</f>
        <v>0</v>
      </c>
      <c r="FX826" s="1">
        <f>SUMIF('[1]2026B and 2026F Details'!$AU:$AU,[1]GAE!$HZ826,'[1]2026B and 2026F Details'!EB:EB)</f>
        <v>0</v>
      </c>
      <c r="FY826" s="1">
        <f>SUMIF('[1]2026B and 2026F Details'!$AU:$AU,[1]GAE!$HZ826,'[1]2026B and 2026F Details'!EC:EC)</f>
        <v>0</v>
      </c>
      <c r="FZ826" s="1">
        <f>SUMIF('[1]2026B and 2026F Details'!$AU:$AU,[1]GAE!$HZ826,'[1]2026B and 2026F Details'!ED:ED)</f>
        <v>0</v>
      </c>
      <c r="GA826" s="1">
        <f>SUMIF('[1]2026B and 2026F Details'!$AU:$AU,[1]GAE!$HZ826,'[1]2026B and 2026F Details'!EE:EE)</f>
        <v>0</v>
      </c>
      <c r="GB826" s="1">
        <f>SUMIF('[1]2026B and 2026F Details'!$AU:$AU,[1]GAE!$HZ826,'[1]2026B and 2026F Details'!EF:EF)</f>
        <v>0</v>
      </c>
      <c r="GC826" s="1">
        <f>SUMIF('[1]2026B and 2026F Details'!$AU:$AU,[1]GAE!$HZ826,'[1]2026B and 2026F Details'!EG:EG)</f>
        <v>0</v>
      </c>
      <c r="GD826" t="s">
        <v>135</v>
      </c>
      <c r="GE826" t="s">
        <v>136</v>
      </c>
    </row>
    <row r="827" spans="1:187" x14ac:dyDescent="0.35">
      <c r="A827" t="s">
        <v>103</v>
      </c>
      <c r="B827" t="s">
        <v>104</v>
      </c>
      <c r="C827" s="6">
        <v>90134102</v>
      </c>
      <c r="D827" s="6">
        <v>61071006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>
        <v>79000</v>
      </c>
      <c r="AP827" s="1">
        <v>-74906.259999999995</v>
      </c>
      <c r="AQ827" s="1">
        <v>2046.8699999999944</v>
      </c>
      <c r="AR827" s="1">
        <v>2046.87</v>
      </c>
      <c r="AS827" s="1">
        <v>2046.8700000000008</v>
      </c>
      <c r="AT827" s="1">
        <v>2046.869999999999</v>
      </c>
      <c r="AU827" s="1">
        <v>2046.8700000000008</v>
      </c>
      <c r="AV827" s="1">
        <v>2046.869999999999</v>
      </c>
      <c r="AW827" s="1">
        <v>2046.8700000000026</v>
      </c>
      <c r="AX827" s="1">
        <v>504.41999999999825</v>
      </c>
      <c r="AY827" s="1">
        <v>1892.630000000001</v>
      </c>
      <c r="AZ827" s="1">
        <v>1892.619999999999</v>
      </c>
      <c r="BA827" s="1">
        <v>1987.2566666666664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15141</v>
      </c>
      <c r="BJ827" s="1">
        <v>1892.630000000001</v>
      </c>
      <c r="BK827" s="1">
        <v>1892.619999999999</v>
      </c>
      <c r="BL827" s="1">
        <v>1892.630000000001</v>
      </c>
      <c r="BM827" s="1">
        <v>1892.619999999999</v>
      </c>
      <c r="BN827" s="1">
        <v>1892.63</v>
      </c>
      <c r="BO827" s="1">
        <v>2081.88</v>
      </c>
      <c r="BP827" s="1">
        <v>1987.2600000000002</v>
      </c>
      <c r="BQ827" s="1">
        <v>1987.2599999999993</v>
      </c>
      <c r="BR827" s="1">
        <v>1987.2500000000009</v>
      </c>
      <c r="BS827" s="1">
        <v>1987.2600000000002</v>
      </c>
      <c r="BT827" s="1">
        <v>1987.25</v>
      </c>
      <c r="BU827" s="1">
        <v>1987.2599999999984</v>
      </c>
      <c r="BV827" s="1">
        <v>1987.260000000002</v>
      </c>
      <c r="BW827" s="1">
        <v>1987.25</v>
      </c>
      <c r="BX827" s="1">
        <v>1987.2599999999984</v>
      </c>
      <c r="BY827" s="1">
        <v>-21859.82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24000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X827" s="1">
        <v>1987.2566666666664</v>
      </c>
      <c r="CY827" s="1">
        <v>1987.2566666666664</v>
      </c>
      <c r="CZ827" s="1">
        <v>1987.2566666666664</v>
      </c>
      <c r="DA827" s="1">
        <v>1987.2566666666664</v>
      </c>
      <c r="DB827" s="1">
        <v>1987.2566666666664</v>
      </c>
      <c r="DC827" s="1">
        <v>1987.2566666666664</v>
      </c>
      <c r="DD827" s="1">
        <v>1987.2566666666664</v>
      </c>
      <c r="DE827" s="1">
        <v>1987.2566666666664</v>
      </c>
      <c r="DF827" s="1">
        <v>1987.2566666666664</v>
      </c>
      <c r="DG827" s="1">
        <v>1987.2566666666664</v>
      </c>
      <c r="DH827" s="1">
        <v>1987.2566666666664</v>
      </c>
      <c r="DI827" s="1">
        <v>1987.2566666666664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15141</v>
      </c>
      <c r="DR827" s="1">
        <v>1892.630000000001</v>
      </c>
      <c r="DS827" s="1">
        <v>1892.619999999999</v>
      </c>
      <c r="DT827" s="1">
        <v>1892.630000000001</v>
      </c>
      <c r="DU827" s="1">
        <v>1892.619999999999</v>
      </c>
      <c r="DV827" s="1">
        <v>1892.63</v>
      </c>
      <c r="DW827" s="1">
        <v>2081.88</v>
      </c>
      <c r="DX827" s="1">
        <v>1987.2600000000002</v>
      </c>
      <c r="DY827" s="1">
        <v>1987.2599999999993</v>
      </c>
      <c r="DZ827" s="1">
        <v>1987.2500000000009</v>
      </c>
      <c r="EA827" s="1">
        <v>1987.2600000000002</v>
      </c>
      <c r="EB827" s="1">
        <v>1987.25</v>
      </c>
      <c r="EC827" s="1">
        <v>1987.2599999999984</v>
      </c>
      <c r="ED827" s="1">
        <v>1987.260000000002</v>
      </c>
      <c r="EE827" s="1">
        <v>1987.25</v>
      </c>
      <c r="EF827" s="1">
        <v>1987.2599999999984</v>
      </c>
      <c r="EG827" s="1">
        <v>-21859.82</v>
      </c>
      <c r="EH827" s="1">
        <v>1892.63</v>
      </c>
      <c r="EI827" s="1">
        <v>2081.88</v>
      </c>
      <c r="EJ827" s="1">
        <v>1987.2600000000002</v>
      </c>
      <c r="EK827" s="1">
        <v>1987.2599999999993</v>
      </c>
      <c r="EL827" s="1">
        <v>1987.2500000000009</v>
      </c>
      <c r="EM827" s="1">
        <v>1987.2600000000002</v>
      </c>
      <c r="EN827" s="1">
        <v>1987.25</v>
      </c>
      <c r="EO827" s="1">
        <v>1987.2599999999984</v>
      </c>
      <c r="EP827" s="1">
        <v>1987.260000000002</v>
      </c>
      <c r="EQ827" s="4">
        <v>1987.25</v>
      </c>
      <c r="ER827" s="1">
        <v>1987.2599999999984</v>
      </c>
      <c r="ES827" s="35">
        <v>1987.2599999999984</v>
      </c>
      <c r="ET827" s="1">
        <v>0</v>
      </c>
      <c r="EU827" s="1">
        <v>0</v>
      </c>
      <c r="EV827" s="1">
        <v>0</v>
      </c>
      <c r="EW827" s="1">
        <v>0</v>
      </c>
      <c r="EX827" s="1">
        <v>0</v>
      </c>
      <c r="EY827" s="1">
        <v>0</v>
      </c>
      <c r="EZ827" s="1">
        <v>0</v>
      </c>
      <c r="FA827" s="1">
        <v>0</v>
      </c>
      <c r="FB827" s="1">
        <v>0</v>
      </c>
      <c r="FC827" s="1">
        <v>0</v>
      </c>
      <c r="FD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25039.430000000004</v>
      </c>
      <c r="FR827" s="1">
        <f>SUMIF('[1]2026B and 2026F Details'!$AU:$AU,[1]GAE!$HZ827,'[1]2026B and 2026F Details'!DV:DV)</f>
        <v>0</v>
      </c>
      <c r="FS827" s="1">
        <f>SUMIF('[1]2026B and 2026F Details'!$AU:$AU,[1]GAE!$HZ827,'[1]2026B and 2026F Details'!DW:DW)</f>
        <v>0</v>
      </c>
      <c r="FT827" s="1">
        <f>SUMIF('[1]2026B and 2026F Details'!$AU:$AU,[1]GAE!$HZ827,'[1]2026B and 2026F Details'!DX:DX)</f>
        <v>0</v>
      </c>
      <c r="FU827" s="1">
        <f>SUMIF('[1]2026B and 2026F Details'!$AU:$AU,[1]GAE!$HZ827,'[1]2026B and 2026F Details'!DY:DY)</f>
        <v>0</v>
      </c>
      <c r="FV827" s="1">
        <f>SUMIF('[1]2026B and 2026F Details'!$AU:$AU,[1]GAE!$HZ827,'[1]2026B and 2026F Details'!DZ:DZ)</f>
        <v>0</v>
      </c>
      <c r="FW827" s="1">
        <f>SUMIF('[1]2026B and 2026F Details'!$AU:$AU,[1]GAE!$HZ827,'[1]2026B and 2026F Details'!EA:EA)</f>
        <v>0</v>
      </c>
      <c r="FX827" s="1">
        <f>SUMIF('[1]2026B and 2026F Details'!$AU:$AU,[1]GAE!$HZ827,'[1]2026B and 2026F Details'!EB:EB)</f>
        <v>0</v>
      </c>
      <c r="FY827" s="1">
        <f>SUMIF('[1]2026B and 2026F Details'!$AU:$AU,[1]GAE!$HZ827,'[1]2026B and 2026F Details'!EC:EC)</f>
        <v>0</v>
      </c>
      <c r="FZ827" s="1">
        <f>SUMIF('[1]2026B and 2026F Details'!$AU:$AU,[1]GAE!$HZ827,'[1]2026B and 2026F Details'!ED:ED)</f>
        <v>0</v>
      </c>
      <c r="GA827" s="1">
        <f>SUMIF('[1]2026B and 2026F Details'!$AU:$AU,[1]GAE!$HZ827,'[1]2026B and 2026F Details'!EE:EE)</f>
        <v>0</v>
      </c>
      <c r="GB827" s="1">
        <f>SUMIF('[1]2026B and 2026F Details'!$AU:$AU,[1]GAE!$HZ827,'[1]2026B and 2026F Details'!EF:EF)</f>
        <v>0</v>
      </c>
      <c r="GC827" s="1">
        <f>SUMIF('[1]2026B and 2026F Details'!$AU:$AU,[1]GAE!$HZ827,'[1]2026B and 2026F Details'!EG:EG)</f>
        <v>0</v>
      </c>
      <c r="GD827" t="s">
        <v>135</v>
      </c>
      <c r="GE827" t="s">
        <v>136</v>
      </c>
    </row>
    <row r="828" spans="1:187" x14ac:dyDescent="0.35">
      <c r="A828" t="s">
        <v>103</v>
      </c>
      <c r="B828" t="s">
        <v>104</v>
      </c>
      <c r="C828" s="11">
        <v>90111201</v>
      </c>
      <c r="D828" s="11">
        <v>61091102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2258.7900000000373</v>
      </c>
      <c r="AU828" s="1">
        <v>0</v>
      </c>
      <c r="AV828" s="1">
        <v>7901.7800000000279</v>
      </c>
      <c r="AW828" s="1">
        <v>12461.399999999907</v>
      </c>
      <c r="AX828" s="1">
        <v>0</v>
      </c>
      <c r="AY828" s="1">
        <v>0</v>
      </c>
      <c r="AZ828" s="1">
        <v>287448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0</v>
      </c>
      <c r="EJ828" s="1">
        <v>0</v>
      </c>
      <c r="EK828" s="1">
        <v>0</v>
      </c>
      <c r="EL828" s="1">
        <v>0</v>
      </c>
      <c r="EM828" s="1">
        <v>0</v>
      </c>
      <c r="EN828" s="1">
        <v>0</v>
      </c>
      <c r="EO828" s="1">
        <v>0</v>
      </c>
      <c r="EP828" s="1">
        <v>0</v>
      </c>
      <c r="EQ828" s="4">
        <v>0</v>
      </c>
      <c r="ER828" s="1">
        <v>0</v>
      </c>
      <c r="ES828" s="35"/>
      <c r="ET828" s="1">
        <v>0</v>
      </c>
      <c r="EU828" s="1">
        <v>0</v>
      </c>
      <c r="EV828" s="1">
        <v>0</v>
      </c>
      <c r="EW828" s="1">
        <v>0</v>
      </c>
      <c r="EX828" s="1">
        <v>0</v>
      </c>
      <c r="EY828" s="1">
        <v>0</v>
      </c>
      <c r="EZ828" s="1">
        <v>0</v>
      </c>
      <c r="FA828" s="1">
        <v>0</v>
      </c>
      <c r="FB828" s="1">
        <v>0</v>
      </c>
      <c r="FC828" s="1">
        <v>0</v>
      </c>
      <c r="FD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f>SUMIF('[1]2026B and 2026F Details'!$AU:$AU,[1]GAE!$HZ828,'[1]2026B and 2026F Details'!DV:DV)</f>
        <v>0</v>
      </c>
      <c r="FS828" s="1">
        <f>SUMIF('[1]2026B and 2026F Details'!$AU:$AU,[1]GAE!$HZ828,'[1]2026B and 2026F Details'!DW:DW)</f>
        <v>0</v>
      </c>
      <c r="FT828" s="1">
        <f>SUMIF('[1]2026B and 2026F Details'!$AU:$AU,[1]GAE!$HZ828,'[1]2026B and 2026F Details'!DX:DX)</f>
        <v>0</v>
      </c>
      <c r="FU828" s="1">
        <f>SUMIF('[1]2026B and 2026F Details'!$AU:$AU,[1]GAE!$HZ828,'[1]2026B and 2026F Details'!DY:DY)</f>
        <v>0</v>
      </c>
      <c r="FV828" s="1">
        <f>SUMIF('[1]2026B and 2026F Details'!$AU:$AU,[1]GAE!$HZ828,'[1]2026B and 2026F Details'!DZ:DZ)</f>
        <v>0</v>
      </c>
      <c r="FW828" s="1">
        <f>SUMIF('[1]2026B and 2026F Details'!$AU:$AU,[1]GAE!$HZ828,'[1]2026B and 2026F Details'!EA:EA)</f>
        <v>0</v>
      </c>
      <c r="FX828" s="1">
        <f>SUMIF('[1]2026B and 2026F Details'!$AU:$AU,[1]GAE!$HZ828,'[1]2026B and 2026F Details'!EB:EB)</f>
        <v>0</v>
      </c>
      <c r="FY828" s="1">
        <f>SUMIF('[1]2026B and 2026F Details'!$AU:$AU,[1]GAE!$HZ828,'[1]2026B and 2026F Details'!EC:EC)</f>
        <v>0</v>
      </c>
      <c r="FZ828" s="1">
        <f>SUMIF('[1]2026B and 2026F Details'!$AU:$AU,[1]GAE!$HZ828,'[1]2026B and 2026F Details'!ED:ED)</f>
        <v>0</v>
      </c>
      <c r="GA828" s="1">
        <f>SUMIF('[1]2026B and 2026F Details'!$AU:$AU,[1]GAE!$HZ828,'[1]2026B and 2026F Details'!EE:EE)</f>
        <v>0</v>
      </c>
      <c r="GB828" s="1">
        <f>SUMIF('[1]2026B and 2026F Details'!$AU:$AU,[1]GAE!$HZ828,'[1]2026B and 2026F Details'!EF:EF)</f>
        <v>0</v>
      </c>
      <c r="GC828" s="1">
        <f>SUMIF('[1]2026B and 2026F Details'!$AU:$AU,[1]GAE!$HZ828,'[1]2026B and 2026F Details'!EG:EG)</f>
        <v>0</v>
      </c>
      <c r="GD828" t="s">
        <v>109</v>
      </c>
      <c r="GE828" t="s">
        <v>126</v>
      </c>
    </row>
    <row r="829" spans="1:187" x14ac:dyDescent="0.35">
      <c r="A829" t="s">
        <v>103</v>
      </c>
      <c r="B829" t="s">
        <v>104</v>
      </c>
      <c r="C829" s="6">
        <v>80313101</v>
      </c>
      <c r="D829" s="6">
        <v>61051199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4392.97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>
        <v>0</v>
      </c>
      <c r="CR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0</v>
      </c>
      <c r="EK829" s="1">
        <v>0</v>
      </c>
      <c r="EL829" s="1">
        <v>0</v>
      </c>
      <c r="EM829" s="1">
        <v>0</v>
      </c>
      <c r="EN829" s="1">
        <v>0</v>
      </c>
      <c r="EO829" s="1">
        <v>0</v>
      </c>
      <c r="EP829" s="1">
        <v>0</v>
      </c>
      <c r="EQ829" s="4">
        <v>0</v>
      </c>
      <c r="ER829" s="1">
        <v>0</v>
      </c>
      <c r="ES829" s="35"/>
      <c r="ET829" s="1">
        <v>0</v>
      </c>
      <c r="EU829" s="1">
        <v>0</v>
      </c>
      <c r="EV829" s="1">
        <v>0</v>
      </c>
      <c r="EW829" s="1">
        <v>0</v>
      </c>
      <c r="EX829" s="1">
        <v>0</v>
      </c>
      <c r="EY829" s="1">
        <v>0</v>
      </c>
      <c r="EZ829" s="1">
        <v>0</v>
      </c>
      <c r="FA829" s="1">
        <v>0</v>
      </c>
      <c r="FB829" s="1">
        <v>0</v>
      </c>
      <c r="FC829" s="1">
        <v>0</v>
      </c>
      <c r="FD829" s="1">
        <v>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f>SUMIF('[1]2026B and 2026F Details'!$AU:$AU,[1]GAE!$HZ829,'[1]2026B and 2026F Details'!DV:DV)</f>
        <v>0</v>
      </c>
      <c r="FS829" s="1">
        <f>SUMIF('[1]2026B and 2026F Details'!$AU:$AU,[1]GAE!$HZ829,'[1]2026B and 2026F Details'!DW:DW)</f>
        <v>0</v>
      </c>
      <c r="FT829" s="1">
        <f>SUMIF('[1]2026B and 2026F Details'!$AU:$AU,[1]GAE!$HZ829,'[1]2026B and 2026F Details'!DX:DX)</f>
        <v>0</v>
      </c>
      <c r="FU829" s="1">
        <f>SUMIF('[1]2026B and 2026F Details'!$AU:$AU,[1]GAE!$HZ829,'[1]2026B and 2026F Details'!DY:DY)</f>
        <v>0</v>
      </c>
      <c r="FV829" s="1">
        <f>SUMIF('[1]2026B and 2026F Details'!$AU:$AU,[1]GAE!$HZ829,'[1]2026B and 2026F Details'!DZ:DZ)</f>
        <v>0</v>
      </c>
      <c r="FW829" s="1">
        <f>SUMIF('[1]2026B and 2026F Details'!$AU:$AU,[1]GAE!$HZ829,'[1]2026B and 2026F Details'!EA:EA)</f>
        <v>0</v>
      </c>
      <c r="FX829" s="1">
        <f>SUMIF('[1]2026B and 2026F Details'!$AU:$AU,[1]GAE!$HZ829,'[1]2026B and 2026F Details'!EB:EB)</f>
        <v>0</v>
      </c>
      <c r="FY829" s="1">
        <f>SUMIF('[1]2026B and 2026F Details'!$AU:$AU,[1]GAE!$HZ829,'[1]2026B and 2026F Details'!EC:EC)</f>
        <v>0</v>
      </c>
      <c r="FZ829" s="1">
        <f>SUMIF('[1]2026B and 2026F Details'!$AU:$AU,[1]GAE!$HZ829,'[1]2026B and 2026F Details'!ED:ED)</f>
        <v>0</v>
      </c>
      <c r="GA829" s="1">
        <f>SUMIF('[1]2026B and 2026F Details'!$AU:$AU,[1]GAE!$HZ829,'[1]2026B and 2026F Details'!EE:EE)</f>
        <v>0</v>
      </c>
      <c r="GB829" s="1">
        <f>SUMIF('[1]2026B and 2026F Details'!$AU:$AU,[1]GAE!$HZ829,'[1]2026B and 2026F Details'!EF:EF)</f>
        <v>0</v>
      </c>
      <c r="GC829" s="1">
        <f>SUMIF('[1]2026B and 2026F Details'!$AU:$AU,[1]GAE!$HZ829,'[1]2026B and 2026F Details'!EG:EG)</f>
        <v>0</v>
      </c>
      <c r="GD829" t="s">
        <v>106</v>
      </c>
      <c r="GE829" t="s">
        <v>107</v>
      </c>
    </row>
    <row r="830" spans="1:187" x14ac:dyDescent="0.35">
      <c r="A830" t="s">
        <v>103</v>
      </c>
      <c r="B830" t="s">
        <v>104</v>
      </c>
      <c r="C830" s="6">
        <v>80133102</v>
      </c>
      <c r="D830" s="6">
        <v>61051199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>
        <v>0</v>
      </c>
      <c r="AP830" s="1">
        <v>28275</v>
      </c>
      <c r="AQ830" s="1">
        <v>0</v>
      </c>
      <c r="AR830" s="1">
        <v>0</v>
      </c>
      <c r="AS830" s="1">
        <v>0</v>
      </c>
      <c r="AT830" s="1">
        <v>43950</v>
      </c>
      <c r="AU830" s="1">
        <v>13550</v>
      </c>
      <c r="AV830" s="1">
        <v>0</v>
      </c>
      <c r="AW830" s="1">
        <v>28400</v>
      </c>
      <c r="AX830" s="1">
        <v>0</v>
      </c>
      <c r="AY830" s="1">
        <v>29450</v>
      </c>
      <c r="AZ830" s="1">
        <v>0</v>
      </c>
      <c r="BA830" s="1">
        <v>0</v>
      </c>
      <c r="BB830" s="1">
        <v>28300</v>
      </c>
      <c r="BC830" s="1">
        <v>15300</v>
      </c>
      <c r="BD830" s="1">
        <v>17425</v>
      </c>
      <c r="BE830" s="1">
        <v>0</v>
      </c>
      <c r="BF830" s="1">
        <v>16550</v>
      </c>
      <c r="BG830" s="1">
        <v>30700</v>
      </c>
      <c r="BH830" s="1">
        <v>0</v>
      </c>
      <c r="BI830" s="1">
        <v>44035</v>
      </c>
      <c r="BJ830" s="1">
        <v>0</v>
      </c>
      <c r="BK830" s="1">
        <v>22050</v>
      </c>
      <c r="BL830" s="1">
        <v>0</v>
      </c>
      <c r="BM830" s="5">
        <v>250985</v>
      </c>
      <c r="BN830" s="1">
        <v>-250985</v>
      </c>
      <c r="BO830" s="1">
        <v>88515</v>
      </c>
      <c r="BP830" s="1">
        <v>128850</v>
      </c>
      <c r="BQ830" s="1">
        <v>0</v>
      </c>
      <c r="BR830" s="1">
        <v>0</v>
      </c>
      <c r="BS830" s="1">
        <v>134995</v>
      </c>
      <c r="BT830" s="1">
        <v>0</v>
      </c>
      <c r="BU830" s="1">
        <v>48160</v>
      </c>
      <c r="BV830" s="1">
        <v>51030</v>
      </c>
      <c r="BW830" s="1">
        <v>89180</v>
      </c>
      <c r="BX830" s="1">
        <v>0</v>
      </c>
      <c r="BY830" s="1">
        <v>0</v>
      </c>
      <c r="BZ830" s="1">
        <v>41755</v>
      </c>
      <c r="CA830" s="1">
        <v>148155</v>
      </c>
      <c r="CB830" s="1">
        <v>53200</v>
      </c>
      <c r="CC830" s="1">
        <v>0</v>
      </c>
      <c r="CD830" s="1">
        <v>0</v>
      </c>
      <c r="CE830" s="1">
        <v>154210</v>
      </c>
      <c r="CF830" s="1">
        <v>0</v>
      </c>
      <c r="CG830" s="1">
        <v>101360</v>
      </c>
      <c r="CH830" s="1">
        <v>0</v>
      </c>
      <c r="CI830" s="1">
        <v>0</v>
      </c>
      <c r="CJ830" s="1">
        <v>0</v>
      </c>
      <c r="CK830" s="1">
        <v>0</v>
      </c>
      <c r="CL830" s="1">
        <v>253750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51520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28300</v>
      </c>
      <c r="DK830" s="1">
        <v>15300</v>
      </c>
      <c r="DL830" s="1">
        <v>17425</v>
      </c>
      <c r="DM830" s="1">
        <v>0</v>
      </c>
      <c r="DN830" s="1">
        <v>16550</v>
      </c>
      <c r="DO830" s="1">
        <v>30700</v>
      </c>
      <c r="DP830" s="1">
        <v>0</v>
      </c>
      <c r="DQ830" s="1">
        <v>44035</v>
      </c>
      <c r="DR830" s="1">
        <v>0</v>
      </c>
      <c r="DS830" s="1">
        <v>22050</v>
      </c>
      <c r="DT830" s="1">
        <v>0</v>
      </c>
      <c r="DU830" s="5">
        <v>250985</v>
      </c>
      <c r="DV830" s="1">
        <v>-250985</v>
      </c>
      <c r="DW830" s="1">
        <v>88515</v>
      </c>
      <c r="DX830" s="1">
        <v>128850</v>
      </c>
      <c r="DY830" s="1">
        <v>0</v>
      </c>
      <c r="DZ830" s="1">
        <v>0</v>
      </c>
      <c r="EA830" s="1">
        <v>134995</v>
      </c>
      <c r="EB830" s="1">
        <v>0</v>
      </c>
      <c r="EC830" s="1">
        <v>48160</v>
      </c>
      <c r="ED830" s="1">
        <v>51030</v>
      </c>
      <c r="EE830" s="1">
        <v>89180</v>
      </c>
      <c r="EF830" s="1">
        <v>0</v>
      </c>
      <c r="EG830" s="1">
        <v>0</v>
      </c>
      <c r="EH830" s="1">
        <v>-250985</v>
      </c>
      <c r="EI830" s="1">
        <v>88515</v>
      </c>
      <c r="EJ830" s="1">
        <v>128850</v>
      </c>
      <c r="EK830" s="1">
        <v>0</v>
      </c>
      <c r="EL830" s="1">
        <v>0</v>
      </c>
      <c r="EM830" s="1">
        <v>134995</v>
      </c>
      <c r="EN830" s="1">
        <v>0</v>
      </c>
      <c r="EO830" s="1">
        <v>48160</v>
      </c>
      <c r="EP830" s="1">
        <v>51030</v>
      </c>
      <c r="EQ830" s="4">
        <v>89180</v>
      </c>
      <c r="ER830" s="1">
        <v>0</v>
      </c>
      <c r="ES830" s="35">
        <v>30423.225000000002</v>
      </c>
      <c r="ET830" s="1">
        <v>0</v>
      </c>
      <c r="EU830" s="1">
        <v>0</v>
      </c>
      <c r="EV830" s="1">
        <v>0</v>
      </c>
      <c r="EW830" s="1">
        <v>0</v>
      </c>
      <c r="EX830" s="1">
        <v>0</v>
      </c>
      <c r="EY830" s="1">
        <v>0</v>
      </c>
      <c r="EZ830" s="1">
        <v>0</v>
      </c>
      <c r="FA830" s="1">
        <v>0</v>
      </c>
      <c r="FB830" s="1">
        <v>0</v>
      </c>
      <c r="FC830" s="1">
        <v>0</v>
      </c>
      <c r="FD830" s="1">
        <v>0</v>
      </c>
      <c r="FE830" s="1">
        <v>0</v>
      </c>
      <c r="FF830" s="1">
        <v>56000</v>
      </c>
      <c r="FG830" s="1">
        <v>56000</v>
      </c>
      <c r="FH830" s="1">
        <v>56000</v>
      </c>
      <c r="FI830" s="1">
        <v>56000</v>
      </c>
      <c r="FJ830" s="1">
        <v>56000</v>
      </c>
      <c r="FK830" s="1">
        <v>56000</v>
      </c>
      <c r="FL830" s="1">
        <v>56000</v>
      </c>
      <c r="FM830" s="1">
        <v>56000</v>
      </c>
      <c r="FN830" s="1">
        <v>56000</v>
      </c>
      <c r="FO830" s="1">
        <v>56000</v>
      </c>
      <c r="FP830" s="1">
        <v>56000</v>
      </c>
      <c r="FQ830" s="1">
        <v>56000</v>
      </c>
      <c r="FR830" s="1">
        <f>SUMIF('[1]2026B and 2026F Details'!$AU:$AU,[1]GAE!$HZ830,'[1]2026B and 2026F Details'!DV:DV)</f>
        <v>0</v>
      </c>
      <c r="FS830" s="1">
        <f>SUMIF('[1]2026B and 2026F Details'!$AU:$AU,[1]GAE!$HZ830,'[1]2026B and 2026F Details'!DW:DW)</f>
        <v>0</v>
      </c>
      <c r="FT830" s="1">
        <f>SUMIF('[1]2026B and 2026F Details'!$AU:$AU,[1]GAE!$HZ830,'[1]2026B and 2026F Details'!DX:DX)</f>
        <v>0</v>
      </c>
      <c r="FU830" s="1">
        <f>SUMIF('[1]2026B and 2026F Details'!$AU:$AU,[1]GAE!$HZ830,'[1]2026B and 2026F Details'!DY:DY)</f>
        <v>0</v>
      </c>
      <c r="FV830" s="1">
        <f>SUMIF('[1]2026B and 2026F Details'!$AU:$AU,[1]GAE!$HZ830,'[1]2026B and 2026F Details'!DZ:DZ)</f>
        <v>0</v>
      </c>
      <c r="FW830" s="1">
        <f>SUMIF('[1]2026B and 2026F Details'!$AU:$AU,[1]GAE!$HZ830,'[1]2026B and 2026F Details'!EA:EA)</f>
        <v>0</v>
      </c>
      <c r="FX830" s="1">
        <f>SUMIF('[1]2026B and 2026F Details'!$AU:$AU,[1]GAE!$HZ830,'[1]2026B and 2026F Details'!EB:EB)</f>
        <v>0</v>
      </c>
      <c r="FY830" s="1">
        <f>SUMIF('[1]2026B and 2026F Details'!$AU:$AU,[1]GAE!$HZ830,'[1]2026B and 2026F Details'!EC:EC)</f>
        <v>0</v>
      </c>
      <c r="FZ830" s="1">
        <f>SUMIF('[1]2026B and 2026F Details'!$AU:$AU,[1]GAE!$HZ830,'[1]2026B and 2026F Details'!ED:ED)</f>
        <v>0</v>
      </c>
      <c r="GA830" s="1">
        <f>SUMIF('[1]2026B and 2026F Details'!$AU:$AU,[1]GAE!$HZ830,'[1]2026B and 2026F Details'!EE:EE)</f>
        <v>0</v>
      </c>
      <c r="GB830" s="1">
        <f>SUMIF('[1]2026B and 2026F Details'!$AU:$AU,[1]GAE!$HZ830,'[1]2026B and 2026F Details'!EF:EF)</f>
        <v>0</v>
      </c>
      <c r="GC830" s="1">
        <f>SUMIF('[1]2026B and 2026F Details'!$AU:$AU,[1]GAE!$HZ830,'[1]2026B and 2026F Details'!EG:EG)</f>
        <v>0</v>
      </c>
      <c r="GD830" t="s">
        <v>106</v>
      </c>
      <c r="GE830" s="2" t="s">
        <v>108</v>
      </c>
    </row>
    <row r="831" spans="1:187" x14ac:dyDescent="0.35">
      <c r="A831" t="s">
        <v>103</v>
      </c>
      <c r="B831" t="s">
        <v>104</v>
      </c>
      <c r="C831" s="11">
        <v>80111101</v>
      </c>
      <c r="D831" s="11">
        <v>61711101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>
        <v>0</v>
      </c>
      <c r="AP831" s="1">
        <v>353325.00000000012</v>
      </c>
      <c r="AQ831" s="1">
        <v>700150</v>
      </c>
      <c r="AR831" s="1">
        <v>0</v>
      </c>
      <c r="AS831" s="1">
        <v>312975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500</v>
      </c>
      <c r="AZ831" s="1">
        <v>1474.09</v>
      </c>
      <c r="BA831" s="1">
        <v>140999.99988095247</v>
      </c>
      <c r="BB831" s="1">
        <v>1574500</v>
      </c>
      <c r="BC831" s="1">
        <v>-1312083.33</v>
      </c>
      <c r="BD831" s="1">
        <v>131208.32999999999</v>
      </c>
      <c r="BE831" s="1">
        <v>115136.90999999992</v>
      </c>
      <c r="BF831" s="1">
        <v>120494.05000000051</v>
      </c>
      <c r="BG831" s="1">
        <v>131208.32999999961</v>
      </c>
      <c r="BH831" s="1">
        <v>131208.33000000007</v>
      </c>
      <c r="BI831" s="1">
        <v>131208.32999999961</v>
      </c>
      <c r="BJ831" s="1">
        <v>131208.33000000007</v>
      </c>
      <c r="BK831" s="1">
        <v>136208.32999999961</v>
      </c>
      <c r="BL831" s="1">
        <v>131208.33000000007</v>
      </c>
      <c r="BM831" s="1">
        <v>145905.29000000004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-26785.7</v>
      </c>
      <c r="BW831" s="1">
        <v>4752.2099999999991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>
        <v>0</v>
      </c>
      <c r="CQ831" s="1">
        <v>0</v>
      </c>
      <c r="CR831" s="1">
        <v>0</v>
      </c>
      <c r="CX831" s="1">
        <v>140999.99988095247</v>
      </c>
      <c r="CY831" s="1">
        <v>140999.99988095247</v>
      </c>
      <c r="CZ831" s="1">
        <v>140999.99988095247</v>
      </c>
      <c r="DA831" s="1">
        <v>140999.99988095247</v>
      </c>
      <c r="DB831" s="1">
        <v>141299.99988095247</v>
      </c>
      <c r="DC831" s="1">
        <v>140999.99988095247</v>
      </c>
      <c r="DD831" s="1">
        <v>140999.99988095247</v>
      </c>
      <c r="DE831" s="1">
        <v>140999.99988095247</v>
      </c>
      <c r="DF831" s="1">
        <v>140999.99988095247</v>
      </c>
      <c r="DG831" s="1">
        <v>140999.99988095247</v>
      </c>
      <c r="DH831" s="1">
        <v>169199.99988095247</v>
      </c>
      <c r="DI831" s="1">
        <v>140999.99988095247</v>
      </c>
      <c r="DJ831" s="1">
        <v>1574500</v>
      </c>
      <c r="DK831" s="1">
        <v>-1312083.33</v>
      </c>
      <c r="DL831" s="1">
        <v>131208.32999999999</v>
      </c>
      <c r="DM831" s="1">
        <v>115136.90999999992</v>
      </c>
      <c r="DN831" s="1">
        <v>120494.05000000051</v>
      </c>
      <c r="DO831" s="1">
        <v>131208.32999999961</v>
      </c>
      <c r="DP831" s="1">
        <v>131208.33000000007</v>
      </c>
      <c r="DQ831" s="1">
        <v>131208.32999999961</v>
      </c>
      <c r="DR831" s="1">
        <v>131208.33000000007</v>
      </c>
      <c r="DS831" s="1">
        <v>136208.32999999961</v>
      </c>
      <c r="DT831" s="1">
        <v>131208.33000000007</v>
      </c>
      <c r="DU831" s="1">
        <v>145905.29000000004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-26785.7</v>
      </c>
      <c r="EE831" s="1">
        <v>4752.2099999999991</v>
      </c>
      <c r="EF831" s="1">
        <v>0</v>
      </c>
      <c r="EG831" s="1">
        <v>0</v>
      </c>
      <c r="EH831" s="1">
        <v>0</v>
      </c>
      <c r="EI831" s="1">
        <v>0</v>
      </c>
      <c r="EJ831" s="1">
        <v>0</v>
      </c>
      <c r="EK831" s="1">
        <v>0</v>
      </c>
      <c r="EL831" s="1">
        <v>0</v>
      </c>
      <c r="EM831" s="1">
        <v>0</v>
      </c>
      <c r="EN831" s="1">
        <v>0</v>
      </c>
      <c r="EO831" s="1">
        <v>0</v>
      </c>
      <c r="EP831" s="1">
        <v>-26785.7</v>
      </c>
      <c r="EQ831" s="4">
        <v>4752.2099999999991</v>
      </c>
      <c r="ER831" s="1">
        <v>0</v>
      </c>
      <c r="ES831" s="35"/>
      <c r="ET831" s="1">
        <v>0</v>
      </c>
      <c r="EU831" s="1">
        <v>0</v>
      </c>
      <c r="EV831" s="1">
        <v>0</v>
      </c>
      <c r="EW831" s="1">
        <v>0</v>
      </c>
      <c r="EX831" s="1">
        <v>0</v>
      </c>
      <c r="EY831" s="1">
        <v>0</v>
      </c>
      <c r="EZ831" s="1">
        <v>0</v>
      </c>
      <c r="FA831" s="1">
        <v>0</v>
      </c>
      <c r="FB831" s="1">
        <v>0</v>
      </c>
      <c r="FC831" s="1">
        <v>0</v>
      </c>
      <c r="FD831" s="1">
        <v>0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f>SUMIF('[1]2026B and 2026F Details'!$AU:$AU,[1]GAE!$HZ831,'[1]2026B and 2026F Details'!DV:DV)</f>
        <v>0</v>
      </c>
      <c r="FS831" s="1">
        <f>SUMIF('[1]2026B and 2026F Details'!$AU:$AU,[1]GAE!$HZ831,'[1]2026B and 2026F Details'!DW:DW)</f>
        <v>0</v>
      </c>
      <c r="FT831" s="1">
        <f>SUMIF('[1]2026B and 2026F Details'!$AU:$AU,[1]GAE!$HZ831,'[1]2026B and 2026F Details'!DX:DX)</f>
        <v>0</v>
      </c>
      <c r="FU831" s="1">
        <f>SUMIF('[1]2026B and 2026F Details'!$AU:$AU,[1]GAE!$HZ831,'[1]2026B and 2026F Details'!DY:DY)</f>
        <v>0</v>
      </c>
      <c r="FV831" s="1">
        <f>SUMIF('[1]2026B and 2026F Details'!$AU:$AU,[1]GAE!$HZ831,'[1]2026B and 2026F Details'!DZ:DZ)</f>
        <v>0</v>
      </c>
      <c r="FW831" s="1">
        <f>SUMIF('[1]2026B and 2026F Details'!$AU:$AU,[1]GAE!$HZ831,'[1]2026B and 2026F Details'!EA:EA)</f>
        <v>0</v>
      </c>
      <c r="FX831" s="1">
        <f>SUMIF('[1]2026B and 2026F Details'!$AU:$AU,[1]GAE!$HZ831,'[1]2026B and 2026F Details'!EB:EB)</f>
        <v>0</v>
      </c>
      <c r="FY831" s="1">
        <f>SUMIF('[1]2026B and 2026F Details'!$AU:$AU,[1]GAE!$HZ831,'[1]2026B and 2026F Details'!EC:EC)</f>
        <v>0</v>
      </c>
      <c r="FZ831" s="1">
        <f>SUMIF('[1]2026B and 2026F Details'!$AU:$AU,[1]GAE!$HZ831,'[1]2026B and 2026F Details'!ED:ED)</f>
        <v>0</v>
      </c>
      <c r="GA831" s="1">
        <f>SUMIF('[1]2026B and 2026F Details'!$AU:$AU,[1]GAE!$HZ831,'[1]2026B and 2026F Details'!EE:EE)</f>
        <v>0</v>
      </c>
      <c r="GB831" s="1">
        <f>SUMIF('[1]2026B and 2026F Details'!$AU:$AU,[1]GAE!$HZ831,'[1]2026B and 2026F Details'!EF:EF)</f>
        <v>0</v>
      </c>
      <c r="GC831" s="1">
        <f>SUMIF('[1]2026B and 2026F Details'!$AU:$AU,[1]GAE!$HZ831,'[1]2026B and 2026F Details'!EG:EG)</f>
        <v>0</v>
      </c>
      <c r="GD831" t="s">
        <v>109</v>
      </c>
      <c r="GE831" s="17" t="s">
        <v>125</v>
      </c>
    </row>
    <row r="832" spans="1:187" x14ac:dyDescent="0.35">
      <c r="A832" t="s">
        <v>103</v>
      </c>
      <c r="B832" t="s">
        <v>104</v>
      </c>
      <c r="C832" s="11">
        <v>80111101</v>
      </c>
      <c r="D832" s="11">
        <v>61711101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>
        <v>0</v>
      </c>
      <c r="AP832" s="1">
        <v>760208.35</v>
      </c>
      <c r="AQ832" s="1">
        <v>387470.24</v>
      </c>
      <c r="AR832" s="1">
        <v>387470.24</v>
      </c>
      <c r="AS832" s="1">
        <v>387470.24</v>
      </c>
      <c r="AT832" s="1">
        <v>387470.24</v>
      </c>
      <c r="AU832" s="1">
        <v>387470.24</v>
      </c>
      <c r="AV832" s="1">
        <v>387470.24</v>
      </c>
      <c r="AW832" s="1">
        <v>387470.24000000022</v>
      </c>
      <c r="AX832" s="1">
        <v>387470.24000000022</v>
      </c>
      <c r="AY832" s="1">
        <v>387470.24000000022</v>
      </c>
      <c r="AZ832" s="1">
        <v>402202.36</v>
      </c>
      <c r="BA832" s="1">
        <v>372358.63095238089</v>
      </c>
      <c r="BB832" s="1">
        <v>408541.67</v>
      </c>
      <c r="BC832" s="1">
        <v>408541.67</v>
      </c>
      <c r="BD832" s="1">
        <v>408541.67</v>
      </c>
      <c r="BE832" s="1">
        <v>408541.67</v>
      </c>
      <c r="BF832" s="1">
        <v>408541.67</v>
      </c>
      <c r="BG832" s="1">
        <v>408541.67</v>
      </c>
      <c r="BH832" s="1">
        <v>408541.67</v>
      </c>
      <c r="BI832" s="1">
        <v>408541.67</v>
      </c>
      <c r="BJ832" s="1">
        <v>408541.67</v>
      </c>
      <c r="BK832" s="1">
        <v>408541.67</v>
      </c>
      <c r="BL832" s="1">
        <v>408541.67</v>
      </c>
      <c r="BM832" s="1">
        <v>408541.67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X832" s="1">
        <v>372358.63095238089</v>
      </c>
      <c r="CY832" s="1">
        <v>372358.63095238089</v>
      </c>
      <c r="CZ832" s="1">
        <v>372358.63095238089</v>
      </c>
      <c r="DA832" s="1">
        <v>372358.63095238089</v>
      </c>
      <c r="DB832" s="1">
        <v>372358.63095238089</v>
      </c>
      <c r="DC832" s="1">
        <v>372358.63095238089</v>
      </c>
      <c r="DD832" s="1">
        <v>372358.63095238089</v>
      </c>
      <c r="DE832" s="1">
        <v>372358.63095238089</v>
      </c>
      <c r="DF832" s="1">
        <v>372358.63095238089</v>
      </c>
      <c r="DG832" s="1">
        <v>372358.63095238089</v>
      </c>
      <c r="DH832" s="1">
        <v>372358.63095238089</v>
      </c>
      <c r="DI832" s="1">
        <v>372358.63095238089</v>
      </c>
      <c r="DJ832" s="1">
        <v>408541.67</v>
      </c>
      <c r="DK832" s="1">
        <v>408541.67</v>
      </c>
      <c r="DL832" s="1">
        <v>408541.67</v>
      </c>
      <c r="DM832" s="1">
        <v>408541.67</v>
      </c>
      <c r="DN832" s="1">
        <v>408541.67</v>
      </c>
      <c r="DO832" s="1">
        <v>408541.67</v>
      </c>
      <c r="DP832" s="1">
        <v>408541.67</v>
      </c>
      <c r="DQ832" s="1">
        <v>408541.67</v>
      </c>
      <c r="DR832" s="1">
        <v>408541.67</v>
      </c>
      <c r="DS832" s="1">
        <v>408541.67</v>
      </c>
      <c r="DT832" s="1">
        <v>408541.67</v>
      </c>
      <c r="DU832" s="1">
        <v>408541.67</v>
      </c>
      <c r="EQ832" s="4">
        <v>0</v>
      </c>
      <c r="ER832" s="1">
        <v>0</v>
      </c>
      <c r="ES832" s="35"/>
      <c r="ET832" s="1">
        <v>0</v>
      </c>
      <c r="EU832" s="1">
        <v>0</v>
      </c>
      <c r="EV832" s="1">
        <v>0</v>
      </c>
      <c r="EW832" s="1">
        <v>0</v>
      </c>
      <c r="EX832" s="1">
        <v>0</v>
      </c>
      <c r="EY832" s="1">
        <v>0</v>
      </c>
      <c r="EZ832" s="1">
        <v>0</v>
      </c>
      <c r="FA832" s="1">
        <v>0</v>
      </c>
      <c r="FB832" s="1">
        <v>0</v>
      </c>
      <c r="FC832" s="1">
        <v>0</v>
      </c>
      <c r="FD832" s="1">
        <v>0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f>SUMIF('[1]2026B and 2026F Details'!$AU:$AU,[1]GAE!$HZ832,'[1]2026B and 2026F Details'!DV:DV)</f>
        <v>0</v>
      </c>
      <c r="FS832" s="1">
        <f>SUMIF('[1]2026B and 2026F Details'!$AU:$AU,[1]GAE!$HZ832,'[1]2026B and 2026F Details'!DW:DW)</f>
        <v>0</v>
      </c>
      <c r="FT832" s="1">
        <f>SUMIF('[1]2026B and 2026F Details'!$AU:$AU,[1]GAE!$HZ832,'[1]2026B and 2026F Details'!DX:DX)</f>
        <v>0</v>
      </c>
      <c r="FU832" s="1">
        <f>SUMIF('[1]2026B and 2026F Details'!$AU:$AU,[1]GAE!$HZ832,'[1]2026B and 2026F Details'!DY:DY)</f>
        <v>0</v>
      </c>
      <c r="FV832" s="1">
        <f>SUMIF('[1]2026B and 2026F Details'!$AU:$AU,[1]GAE!$HZ832,'[1]2026B and 2026F Details'!DZ:DZ)</f>
        <v>0</v>
      </c>
      <c r="FW832" s="1">
        <f>SUMIF('[1]2026B and 2026F Details'!$AU:$AU,[1]GAE!$HZ832,'[1]2026B and 2026F Details'!EA:EA)</f>
        <v>0</v>
      </c>
      <c r="FX832" s="1">
        <f>SUMIF('[1]2026B and 2026F Details'!$AU:$AU,[1]GAE!$HZ832,'[1]2026B and 2026F Details'!EB:EB)</f>
        <v>0</v>
      </c>
      <c r="FY832" s="1">
        <f>SUMIF('[1]2026B and 2026F Details'!$AU:$AU,[1]GAE!$HZ832,'[1]2026B and 2026F Details'!EC:EC)</f>
        <v>0</v>
      </c>
      <c r="FZ832" s="1">
        <f>SUMIF('[1]2026B and 2026F Details'!$AU:$AU,[1]GAE!$HZ832,'[1]2026B and 2026F Details'!ED:ED)</f>
        <v>0</v>
      </c>
      <c r="GA832" s="1">
        <f>SUMIF('[1]2026B and 2026F Details'!$AU:$AU,[1]GAE!$HZ832,'[1]2026B and 2026F Details'!EE:EE)</f>
        <v>0</v>
      </c>
      <c r="GB832" s="1">
        <f>SUMIF('[1]2026B and 2026F Details'!$AU:$AU,[1]GAE!$HZ832,'[1]2026B and 2026F Details'!EF:EF)</f>
        <v>0</v>
      </c>
      <c r="GC832" s="1">
        <f>SUMIF('[1]2026B and 2026F Details'!$AU:$AU,[1]GAE!$HZ832,'[1]2026B and 2026F Details'!EG:EG)</f>
        <v>0</v>
      </c>
      <c r="GD832" t="s">
        <v>109</v>
      </c>
      <c r="GE832" t="s">
        <v>125</v>
      </c>
    </row>
    <row r="833" spans="1:187" x14ac:dyDescent="0.35">
      <c r="A833" t="s">
        <v>103</v>
      </c>
      <c r="B833" t="s">
        <v>104</v>
      </c>
      <c r="C833" s="6">
        <v>80313102</v>
      </c>
      <c r="D833" s="6">
        <v>61711101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100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0</v>
      </c>
      <c r="EK833" s="1">
        <v>0</v>
      </c>
      <c r="EL833" s="1">
        <v>0</v>
      </c>
      <c r="EM833" s="1">
        <v>0</v>
      </c>
      <c r="EN833" s="1">
        <v>0</v>
      </c>
      <c r="EO833" s="1">
        <v>0</v>
      </c>
      <c r="EP833" s="1">
        <v>0</v>
      </c>
      <c r="EQ833" s="4">
        <v>0</v>
      </c>
      <c r="ER833" s="1">
        <v>0</v>
      </c>
      <c r="ES833" s="35">
        <v>0</v>
      </c>
      <c r="ET833" s="1">
        <v>0</v>
      </c>
      <c r="EU833" s="1">
        <v>0</v>
      </c>
      <c r="EV833" s="1">
        <v>0</v>
      </c>
      <c r="EW833" s="1">
        <v>0</v>
      </c>
      <c r="EX833" s="1">
        <v>0</v>
      </c>
      <c r="EY833" s="1">
        <v>0</v>
      </c>
      <c r="EZ833" s="1">
        <v>0</v>
      </c>
      <c r="FA833" s="1">
        <v>0</v>
      </c>
      <c r="FB833" s="1">
        <v>0</v>
      </c>
      <c r="FC833" s="1">
        <v>0</v>
      </c>
      <c r="FD833" s="1">
        <v>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f>SUMIF('[1]2026B and 2026F Details'!$AU:$AU,[1]GAE!$HZ833,'[1]2026B and 2026F Details'!DV:DV)</f>
        <v>0</v>
      </c>
      <c r="FS833" s="1">
        <f>SUMIF('[1]2026B and 2026F Details'!$AU:$AU,[1]GAE!$HZ833,'[1]2026B and 2026F Details'!DW:DW)</f>
        <v>0</v>
      </c>
      <c r="FT833" s="1">
        <f>SUMIF('[1]2026B and 2026F Details'!$AU:$AU,[1]GAE!$HZ833,'[1]2026B and 2026F Details'!DX:DX)</f>
        <v>0</v>
      </c>
      <c r="FU833" s="1">
        <f>SUMIF('[1]2026B and 2026F Details'!$AU:$AU,[1]GAE!$HZ833,'[1]2026B and 2026F Details'!DY:DY)</f>
        <v>0</v>
      </c>
      <c r="FV833" s="1">
        <f>SUMIF('[1]2026B and 2026F Details'!$AU:$AU,[1]GAE!$HZ833,'[1]2026B and 2026F Details'!DZ:DZ)</f>
        <v>0</v>
      </c>
      <c r="FW833" s="1">
        <f>SUMIF('[1]2026B and 2026F Details'!$AU:$AU,[1]GAE!$HZ833,'[1]2026B and 2026F Details'!EA:EA)</f>
        <v>0</v>
      </c>
      <c r="FX833" s="1">
        <f>SUMIF('[1]2026B and 2026F Details'!$AU:$AU,[1]GAE!$HZ833,'[1]2026B and 2026F Details'!EB:EB)</f>
        <v>0</v>
      </c>
      <c r="FY833" s="1">
        <f>SUMIF('[1]2026B and 2026F Details'!$AU:$AU,[1]GAE!$HZ833,'[1]2026B and 2026F Details'!EC:EC)</f>
        <v>0</v>
      </c>
      <c r="FZ833" s="1">
        <f>SUMIF('[1]2026B and 2026F Details'!$AU:$AU,[1]GAE!$HZ833,'[1]2026B and 2026F Details'!ED:ED)</f>
        <v>0</v>
      </c>
      <c r="GA833" s="1">
        <f>SUMIF('[1]2026B and 2026F Details'!$AU:$AU,[1]GAE!$HZ833,'[1]2026B and 2026F Details'!EE:EE)</f>
        <v>0</v>
      </c>
      <c r="GB833" s="1">
        <f>SUMIF('[1]2026B and 2026F Details'!$AU:$AU,[1]GAE!$HZ833,'[1]2026B and 2026F Details'!EF:EF)</f>
        <v>0</v>
      </c>
      <c r="GC833" s="1">
        <f>SUMIF('[1]2026B and 2026F Details'!$AU:$AU,[1]GAE!$HZ833,'[1]2026B and 2026F Details'!EG:EG)</f>
        <v>0</v>
      </c>
      <c r="GD833" t="s">
        <v>109</v>
      </c>
      <c r="GE833" t="s">
        <v>112</v>
      </c>
    </row>
    <row r="834" spans="1:187" x14ac:dyDescent="0.35">
      <c r="A834" t="s">
        <v>103</v>
      </c>
      <c r="B834" t="s">
        <v>104</v>
      </c>
      <c r="C834" s="6">
        <v>80313105</v>
      </c>
      <c r="D834" s="6">
        <v>61711101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18000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>
        <v>0</v>
      </c>
      <c r="CQ834" s="1">
        <v>0</v>
      </c>
      <c r="CR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0</v>
      </c>
      <c r="EL834" s="1">
        <v>0</v>
      </c>
      <c r="EM834" s="1">
        <v>0</v>
      </c>
      <c r="EN834" s="1">
        <v>0</v>
      </c>
      <c r="EO834" s="1">
        <v>0</v>
      </c>
      <c r="EP834" s="1">
        <v>0</v>
      </c>
      <c r="EQ834" s="4">
        <v>0</v>
      </c>
      <c r="ER834" s="1">
        <v>0</v>
      </c>
      <c r="ES834" s="35">
        <v>50000</v>
      </c>
      <c r="ET834" s="1">
        <v>0</v>
      </c>
      <c r="EU834" s="1">
        <v>0</v>
      </c>
      <c r="EV834" s="1">
        <v>0</v>
      </c>
      <c r="EW834" s="1">
        <v>25000</v>
      </c>
      <c r="EX834" s="1">
        <v>0</v>
      </c>
      <c r="EY834" s="1">
        <v>0</v>
      </c>
      <c r="EZ834" s="1">
        <v>0</v>
      </c>
      <c r="FA834" s="1">
        <v>0</v>
      </c>
      <c r="FB834" s="1">
        <v>0</v>
      </c>
      <c r="FC834" s="1">
        <v>25000</v>
      </c>
      <c r="FD834" s="1">
        <v>0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f>SUMIF('[1]2026B and 2026F Details'!$AU:$AU,[1]GAE!$HZ834,'[1]2026B and 2026F Details'!DV:DV)</f>
        <v>0</v>
      </c>
      <c r="FS834" s="1">
        <f>SUMIF('[1]2026B and 2026F Details'!$AU:$AU,[1]GAE!$HZ834,'[1]2026B and 2026F Details'!DW:DW)</f>
        <v>0</v>
      </c>
      <c r="FT834" s="1">
        <f>SUMIF('[1]2026B and 2026F Details'!$AU:$AU,[1]GAE!$HZ834,'[1]2026B and 2026F Details'!DX:DX)</f>
        <v>0</v>
      </c>
      <c r="FU834" s="1">
        <f>SUMIF('[1]2026B and 2026F Details'!$AU:$AU,[1]GAE!$HZ834,'[1]2026B and 2026F Details'!DY:DY)</f>
        <v>0</v>
      </c>
      <c r="FV834" s="1">
        <f>SUMIF('[1]2026B and 2026F Details'!$AU:$AU,[1]GAE!$HZ834,'[1]2026B and 2026F Details'!DZ:DZ)</f>
        <v>0</v>
      </c>
      <c r="FW834" s="1">
        <f>SUMIF('[1]2026B and 2026F Details'!$AU:$AU,[1]GAE!$HZ834,'[1]2026B and 2026F Details'!EA:EA)</f>
        <v>0</v>
      </c>
      <c r="FX834" s="1">
        <f>SUMIF('[1]2026B and 2026F Details'!$AU:$AU,[1]GAE!$HZ834,'[1]2026B and 2026F Details'!EB:EB)</f>
        <v>0</v>
      </c>
      <c r="FY834" s="1">
        <f>SUMIF('[1]2026B and 2026F Details'!$AU:$AU,[1]GAE!$HZ834,'[1]2026B and 2026F Details'!EC:EC)</f>
        <v>0</v>
      </c>
      <c r="FZ834" s="1">
        <f>SUMIF('[1]2026B and 2026F Details'!$AU:$AU,[1]GAE!$HZ834,'[1]2026B and 2026F Details'!ED:ED)</f>
        <v>0</v>
      </c>
      <c r="GA834" s="1">
        <f>SUMIF('[1]2026B and 2026F Details'!$AU:$AU,[1]GAE!$HZ834,'[1]2026B and 2026F Details'!EE:EE)</f>
        <v>0</v>
      </c>
      <c r="GB834" s="1">
        <f>SUMIF('[1]2026B and 2026F Details'!$AU:$AU,[1]GAE!$HZ834,'[1]2026B and 2026F Details'!EF:EF)</f>
        <v>0</v>
      </c>
      <c r="GC834" s="1">
        <f>SUMIF('[1]2026B and 2026F Details'!$AU:$AU,[1]GAE!$HZ834,'[1]2026B and 2026F Details'!EG:EG)</f>
        <v>0</v>
      </c>
      <c r="GD834" t="s">
        <v>109</v>
      </c>
      <c r="GE834" t="s">
        <v>112</v>
      </c>
    </row>
    <row r="835" spans="1:187" x14ac:dyDescent="0.35">
      <c r="A835" t="s">
        <v>103</v>
      </c>
      <c r="B835" t="s">
        <v>104</v>
      </c>
      <c r="C835" s="6">
        <v>90122101</v>
      </c>
      <c r="D835" s="6">
        <v>61091101</v>
      </c>
      <c r="E835" s="1"/>
      <c r="F835" s="1"/>
      <c r="G835" s="1"/>
      <c r="H835" s="1">
        <v>104</v>
      </c>
      <c r="I835" s="1"/>
      <c r="J835" s="1"/>
      <c r="K835" s="1"/>
      <c r="L835" s="1"/>
      <c r="M835" s="1"/>
      <c r="N835" s="1"/>
      <c r="O835" s="1"/>
      <c r="P835" s="1">
        <v>674.55</v>
      </c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7800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418.97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418.97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0</v>
      </c>
      <c r="EJ835" s="1">
        <v>0</v>
      </c>
      <c r="EK835" s="1">
        <v>0</v>
      </c>
      <c r="EL835" s="1">
        <v>0</v>
      </c>
      <c r="EM835" s="1">
        <v>0</v>
      </c>
      <c r="EN835" s="1">
        <v>0</v>
      </c>
      <c r="EO835" s="1">
        <v>0</v>
      </c>
      <c r="EP835" s="1">
        <v>0</v>
      </c>
      <c r="EQ835" s="4">
        <v>0</v>
      </c>
      <c r="ER835" s="1">
        <v>0</v>
      </c>
      <c r="ES835" s="35">
        <v>0</v>
      </c>
      <c r="ET835" s="1">
        <v>0</v>
      </c>
      <c r="EU835" s="1">
        <v>0</v>
      </c>
      <c r="EV835" s="1">
        <v>0</v>
      </c>
      <c r="EW835" s="1">
        <v>0</v>
      </c>
      <c r="EX835" s="1">
        <v>0</v>
      </c>
      <c r="EY835" s="1">
        <v>0</v>
      </c>
      <c r="EZ835" s="1">
        <v>0</v>
      </c>
      <c r="FA835" s="1">
        <v>0</v>
      </c>
      <c r="FB835" s="1">
        <v>0</v>
      </c>
      <c r="FC835" s="1">
        <v>0</v>
      </c>
      <c r="FD835" s="1">
        <v>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f>SUMIF('[1]2026B and 2026F Details'!$AU:$AU,[1]GAE!$HZ835,'[1]2026B and 2026F Details'!DV:DV)</f>
        <v>0</v>
      </c>
      <c r="FS835" s="1">
        <f>SUMIF('[1]2026B and 2026F Details'!$AU:$AU,[1]GAE!$HZ835,'[1]2026B and 2026F Details'!DW:DW)</f>
        <v>0</v>
      </c>
      <c r="FT835" s="1">
        <f>SUMIF('[1]2026B and 2026F Details'!$AU:$AU,[1]GAE!$HZ835,'[1]2026B and 2026F Details'!DX:DX)</f>
        <v>0</v>
      </c>
      <c r="FU835" s="1">
        <f>SUMIF('[1]2026B and 2026F Details'!$AU:$AU,[1]GAE!$HZ835,'[1]2026B and 2026F Details'!DY:DY)</f>
        <v>0</v>
      </c>
      <c r="FV835" s="1">
        <f>SUMIF('[1]2026B and 2026F Details'!$AU:$AU,[1]GAE!$HZ835,'[1]2026B and 2026F Details'!DZ:DZ)</f>
        <v>0</v>
      </c>
      <c r="FW835" s="1">
        <f>SUMIF('[1]2026B and 2026F Details'!$AU:$AU,[1]GAE!$HZ835,'[1]2026B and 2026F Details'!EA:EA)</f>
        <v>0</v>
      </c>
      <c r="FX835" s="1">
        <f>SUMIF('[1]2026B and 2026F Details'!$AU:$AU,[1]GAE!$HZ835,'[1]2026B and 2026F Details'!EB:EB)</f>
        <v>0</v>
      </c>
      <c r="FY835" s="1">
        <f>SUMIF('[1]2026B and 2026F Details'!$AU:$AU,[1]GAE!$HZ835,'[1]2026B and 2026F Details'!EC:EC)</f>
        <v>0</v>
      </c>
      <c r="FZ835" s="1">
        <f>SUMIF('[1]2026B and 2026F Details'!$AU:$AU,[1]GAE!$HZ835,'[1]2026B and 2026F Details'!ED:ED)</f>
        <v>0</v>
      </c>
      <c r="GA835" s="1">
        <f>SUMIF('[1]2026B and 2026F Details'!$AU:$AU,[1]GAE!$HZ835,'[1]2026B and 2026F Details'!EE:EE)</f>
        <v>0</v>
      </c>
      <c r="GB835" s="1">
        <f>SUMIF('[1]2026B and 2026F Details'!$AU:$AU,[1]GAE!$HZ835,'[1]2026B and 2026F Details'!EF:EF)</f>
        <v>0</v>
      </c>
      <c r="GC835" s="1">
        <f>SUMIF('[1]2026B and 2026F Details'!$AU:$AU,[1]GAE!$HZ835,'[1]2026B and 2026F Details'!EG:EG)</f>
        <v>0</v>
      </c>
      <c r="GD835" t="s">
        <v>109</v>
      </c>
      <c r="GE835" t="s">
        <v>126</v>
      </c>
    </row>
    <row r="836" spans="1:187" x14ac:dyDescent="0.35">
      <c r="A836" t="s">
        <v>103</v>
      </c>
      <c r="B836" t="s">
        <v>104</v>
      </c>
      <c r="C836" s="6">
        <v>80134102</v>
      </c>
      <c r="D836" s="6">
        <v>61091101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>
        <v>5856.5</v>
      </c>
      <c r="AP836" s="1">
        <v>11530.77</v>
      </c>
      <c r="AQ836" s="1">
        <v>-17387.27</v>
      </c>
      <c r="AR836" s="1">
        <v>11530.78</v>
      </c>
      <c r="AS836" s="1">
        <v>11530.769999999999</v>
      </c>
      <c r="AT836" s="1">
        <v>11530.780000000002</v>
      </c>
      <c r="AU836" s="1">
        <v>11530.779999999999</v>
      </c>
      <c r="AV836" s="1">
        <v>11530.769999999997</v>
      </c>
      <c r="AW836" s="1">
        <v>-17298.18</v>
      </c>
      <c r="AX836" s="1">
        <v>-70263.75</v>
      </c>
      <c r="AY836" s="1">
        <v>0</v>
      </c>
      <c r="AZ836" s="1">
        <v>744.00000000000364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0</v>
      </c>
      <c r="EK836" s="1">
        <v>0</v>
      </c>
      <c r="EL836" s="1">
        <v>0</v>
      </c>
      <c r="EM836" s="1">
        <v>0</v>
      </c>
      <c r="EN836" s="1">
        <v>0</v>
      </c>
      <c r="EO836" s="1">
        <v>0</v>
      </c>
      <c r="EP836" s="1">
        <v>0</v>
      </c>
      <c r="EQ836" s="4">
        <v>0</v>
      </c>
      <c r="ER836" s="1">
        <v>0</v>
      </c>
      <c r="ES836" s="35">
        <v>2000</v>
      </c>
      <c r="ET836" s="1">
        <v>0</v>
      </c>
      <c r="EU836" s="1">
        <v>0</v>
      </c>
      <c r="EV836" s="1">
        <v>0</v>
      </c>
      <c r="EW836" s="1">
        <v>0</v>
      </c>
      <c r="EX836" s="1">
        <v>0</v>
      </c>
      <c r="EY836" s="1">
        <v>0</v>
      </c>
      <c r="EZ836" s="1">
        <v>0</v>
      </c>
      <c r="FA836" s="1">
        <v>0</v>
      </c>
      <c r="FB836" s="1">
        <v>0</v>
      </c>
      <c r="FC836" s="1">
        <v>0</v>
      </c>
      <c r="FD836" s="1">
        <v>2000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1000</v>
      </c>
      <c r="FO836" s="1">
        <v>0</v>
      </c>
      <c r="FP836" s="1">
        <v>0</v>
      </c>
      <c r="FQ836" s="1">
        <v>0</v>
      </c>
      <c r="FR836" s="1">
        <f>SUMIF('[1]2026B and 2026F Details'!$AU:$AU,[1]GAE!$HZ836,'[1]2026B and 2026F Details'!DV:DV)</f>
        <v>0</v>
      </c>
      <c r="FS836" s="1">
        <f>SUMIF('[1]2026B and 2026F Details'!$AU:$AU,[1]GAE!$HZ836,'[1]2026B and 2026F Details'!DW:DW)</f>
        <v>0</v>
      </c>
      <c r="FT836" s="1">
        <f>SUMIF('[1]2026B and 2026F Details'!$AU:$AU,[1]GAE!$HZ836,'[1]2026B and 2026F Details'!DX:DX)</f>
        <v>0</v>
      </c>
      <c r="FU836" s="1">
        <f>SUMIF('[1]2026B and 2026F Details'!$AU:$AU,[1]GAE!$HZ836,'[1]2026B and 2026F Details'!DY:DY)</f>
        <v>0</v>
      </c>
      <c r="FV836" s="1">
        <f>SUMIF('[1]2026B and 2026F Details'!$AU:$AU,[1]GAE!$HZ836,'[1]2026B and 2026F Details'!DZ:DZ)</f>
        <v>0</v>
      </c>
      <c r="FW836" s="1">
        <f>SUMIF('[1]2026B and 2026F Details'!$AU:$AU,[1]GAE!$HZ836,'[1]2026B and 2026F Details'!EA:EA)</f>
        <v>0</v>
      </c>
      <c r="FX836" s="1">
        <f>SUMIF('[1]2026B and 2026F Details'!$AU:$AU,[1]GAE!$HZ836,'[1]2026B and 2026F Details'!EB:EB)</f>
        <v>0</v>
      </c>
      <c r="FY836" s="1">
        <f>SUMIF('[1]2026B and 2026F Details'!$AU:$AU,[1]GAE!$HZ836,'[1]2026B and 2026F Details'!EC:EC)</f>
        <v>0</v>
      </c>
      <c r="FZ836" s="1">
        <f>SUMIF('[1]2026B and 2026F Details'!$AU:$AU,[1]GAE!$HZ836,'[1]2026B and 2026F Details'!ED:ED)</f>
        <v>0</v>
      </c>
      <c r="GA836" s="1">
        <f>SUMIF('[1]2026B and 2026F Details'!$AU:$AU,[1]GAE!$HZ836,'[1]2026B and 2026F Details'!EE:EE)</f>
        <v>0</v>
      </c>
      <c r="GB836" s="1">
        <f>SUMIF('[1]2026B and 2026F Details'!$AU:$AU,[1]GAE!$HZ836,'[1]2026B and 2026F Details'!EF:EF)</f>
        <v>0</v>
      </c>
      <c r="GC836" s="1">
        <f>SUMIF('[1]2026B and 2026F Details'!$AU:$AU,[1]GAE!$HZ836,'[1]2026B and 2026F Details'!EG:EG)</f>
        <v>0</v>
      </c>
      <c r="GD836" t="s">
        <v>109</v>
      </c>
      <c r="GE836" t="s">
        <v>126</v>
      </c>
    </row>
    <row r="837" spans="1:187" x14ac:dyDescent="0.35">
      <c r="A837" t="s">
        <v>103</v>
      </c>
      <c r="B837" t="s">
        <v>104</v>
      </c>
      <c r="C837" s="6">
        <v>81134102</v>
      </c>
      <c r="D837" s="6">
        <v>61091101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>
        <v>252.65</v>
      </c>
      <c r="AP837" s="1">
        <v>2640.67</v>
      </c>
      <c r="AQ837" s="1">
        <v>2640.6599999999994</v>
      </c>
      <c r="AR837" s="1">
        <v>2640.6600000000008</v>
      </c>
      <c r="AS837" s="1">
        <v>2640.6599999999989</v>
      </c>
      <c r="AT837" s="1">
        <v>2640.67</v>
      </c>
      <c r="AU837" s="1">
        <v>2640.66</v>
      </c>
      <c r="AV837" s="1">
        <v>2640.6600000000017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0</v>
      </c>
      <c r="EK837" s="1">
        <v>0</v>
      </c>
      <c r="EL837" s="1">
        <v>0</v>
      </c>
      <c r="EM837" s="1">
        <v>0</v>
      </c>
      <c r="EN837" s="1">
        <v>0</v>
      </c>
      <c r="EO837" s="1">
        <v>0</v>
      </c>
      <c r="EP837" s="1">
        <v>0</v>
      </c>
      <c r="EQ837" s="4">
        <v>0</v>
      </c>
      <c r="ER837" s="1">
        <v>0</v>
      </c>
      <c r="ES837" s="35">
        <v>0</v>
      </c>
      <c r="ET837" s="1">
        <v>0</v>
      </c>
      <c r="EU837" s="1">
        <v>0</v>
      </c>
      <c r="EV837" s="1">
        <v>0</v>
      </c>
      <c r="EW837" s="1">
        <v>0</v>
      </c>
      <c r="EX837" s="1">
        <v>0</v>
      </c>
      <c r="EY837" s="1">
        <v>0</v>
      </c>
      <c r="EZ837" s="1">
        <v>0</v>
      </c>
      <c r="FA837" s="1">
        <v>0</v>
      </c>
      <c r="FB837" s="1">
        <v>0</v>
      </c>
      <c r="FC837" s="1">
        <v>0</v>
      </c>
      <c r="FD837" s="1">
        <v>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f>SUMIF('[1]2026B and 2026F Details'!$AU:$AU,[1]GAE!$HZ837,'[1]2026B and 2026F Details'!DV:DV)</f>
        <v>0</v>
      </c>
      <c r="FS837" s="1">
        <f>SUMIF('[1]2026B and 2026F Details'!$AU:$AU,[1]GAE!$HZ837,'[1]2026B and 2026F Details'!DW:DW)</f>
        <v>0</v>
      </c>
      <c r="FT837" s="1">
        <f>SUMIF('[1]2026B and 2026F Details'!$AU:$AU,[1]GAE!$HZ837,'[1]2026B and 2026F Details'!DX:DX)</f>
        <v>0</v>
      </c>
      <c r="FU837" s="1">
        <f>SUMIF('[1]2026B and 2026F Details'!$AU:$AU,[1]GAE!$HZ837,'[1]2026B and 2026F Details'!DY:DY)</f>
        <v>0</v>
      </c>
      <c r="FV837" s="1">
        <f>SUMIF('[1]2026B and 2026F Details'!$AU:$AU,[1]GAE!$HZ837,'[1]2026B and 2026F Details'!DZ:DZ)</f>
        <v>0</v>
      </c>
      <c r="FW837" s="1">
        <f>SUMIF('[1]2026B and 2026F Details'!$AU:$AU,[1]GAE!$HZ837,'[1]2026B and 2026F Details'!EA:EA)</f>
        <v>0</v>
      </c>
      <c r="FX837" s="1">
        <f>SUMIF('[1]2026B and 2026F Details'!$AU:$AU,[1]GAE!$HZ837,'[1]2026B and 2026F Details'!EB:EB)</f>
        <v>0</v>
      </c>
      <c r="FY837" s="1">
        <f>SUMIF('[1]2026B and 2026F Details'!$AU:$AU,[1]GAE!$HZ837,'[1]2026B and 2026F Details'!EC:EC)</f>
        <v>0</v>
      </c>
      <c r="FZ837" s="1">
        <f>SUMIF('[1]2026B and 2026F Details'!$AU:$AU,[1]GAE!$HZ837,'[1]2026B and 2026F Details'!ED:ED)</f>
        <v>0</v>
      </c>
      <c r="GA837" s="1">
        <f>SUMIF('[1]2026B and 2026F Details'!$AU:$AU,[1]GAE!$HZ837,'[1]2026B and 2026F Details'!EE:EE)</f>
        <v>0</v>
      </c>
      <c r="GB837" s="1">
        <f>SUMIF('[1]2026B and 2026F Details'!$AU:$AU,[1]GAE!$HZ837,'[1]2026B and 2026F Details'!EF:EF)</f>
        <v>0</v>
      </c>
      <c r="GC837" s="1">
        <f>SUMIF('[1]2026B and 2026F Details'!$AU:$AU,[1]GAE!$HZ837,'[1]2026B and 2026F Details'!EG:EG)</f>
        <v>0</v>
      </c>
      <c r="GD837" t="s">
        <v>109</v>
      </c>
      <c r="GE837" t="s">
        <v>126</v>
      </c>
    </row>
    <row r="838" spans="1:187" x14ac:dyDescent="0.35">
      <c r="A838" t="s">
        <v>103</v>
      </c>
      <c r="B838" t="s">
        <v>104</v>
      </c>
      <c r="C838" s="6">
        <v>80313108</v>
      </c>
      <c r="D838" s="6">
        <v>61091101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>
        <v>0</v>
      </c>
      <c r="AP838" s="1">
        <v>0</v>
      </c>
      <c r="AQ838" s="1">
        <v>0</v>
      </c>
      <c r="AR838" s="1">
        <v>0</v>
      </c>
      <c r="AS838" s="1">
        <v>4131.8100000000004</v>
      </c>
      <c r="AT838" s="1">
        <v>3881.1299999999992</v>
      </c>
      <c r="AU838" s="1">
        <v>5000.0000000000009</v>
      </c>
      <c r="AV838" s="1">
        <v>0</v>
      </c>
      <c r="AW838" s="1">
        <v>1635</v>
      </c>
      <c r="AX838" s="1">
        <v>0</v>
      </c>
      <c r="AY838" s="1">
        <v>0</v>
      </c>
      <c r="AZ838" s="1">
        <v>1508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0</v>
      </c>
      <c r="EL838" s="1">
        <v>0</v>
      </c>
      <c r="EM838" s="1">
        <v>0</v>
      </c>
      <c r="EN838" s="1">
        <v>0</v>
      </c>
      <c r="EO838" s="1">
        <v>0</v>
      </c>
      <c r="EP838" s="1">
        <v>0</v>
      </c>
      <c r="EQ838" s="4">
        <v>0</v>
      </c>
      <c r="ER838" s="1">
        <v>0</v>
      </c>
      <c r="ES838" s="35">
        <v>0</v>
      </c>
      <c r="ET838" s="1">
        <v>0</v>
      </c>
      <c r="EU838" s="1">
        <v>0</v>
      </c>
      <c r="EV838" s="1">
        <v>0</v>
      </c>
      <c r="EW838" s="1">
        <v>0</v>
      </c>
      <c r="EX838" s="1">
        <v>0</v>
      </c>
      <c r="EY838" s="1">
        <v>0</v>
      </c>
      <c r="EZ838" s="1">
        <v>0</v>
      </c>
      <c r="FA838" s="1">
        <v>0</v>
      </c>
      <c r="FB838" s="1">
        <v>0</v>
      </c>
      <c r="FC838" s="1">
        <v>0</v>
      </c>
      <c r="FD838" s="1">
        <v>0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f>SUMIF('[1]2026B and 2026F Details'!$AU:$AU,[1]GAE!$HZ838,'[1]2026B and 2026F Details'!DV:DV)</f>
        <v>0</v>
      </c>
      <c r="FS838" s="1">
        <f>SUMIF('[1]2026B and 2026F Details'!$AU:$AU,[1]GAE!$HZ838,'[1]2026B and 2026F Details'!DW:DW)</f>
        <v>0</v>
      </c>
      <c r="FT838" s="1">
        <f>SUMIF('[1]2026B and 2026F Details'!$AU:$AU,[1]GAE!$HZ838,'[1]2026B and 2026F Details'!DX:DX)</f>
        <v>0</v>
      </c>
      <c r="FU838" s="1">
        <f>SUMIF('[1]2026B and 2026F Details'!$AU:$AU,[1]GAE!$HZ838,'[1]2026B and 2026F Details'!DY:DY)</f>
        <v>0</v>
      </c>
      <c r="FV838" s="1">
        <f>SUMIF('[1]2026B and 2026F Details'!$AU:$AU,[1]GAE!$HZ838,'[1]2026B and 2026F Details'!DZ:DZ)</f>
        <v>0</v>
      </c>
      <c r="FW838" s="1">
        <f>SUMIF('[1]2026B and 2026F Details'!$AU:$AU,[1]GAE!$HZ838,'[1]2026B and 2026F Details'!EA:EA)</f>
        <v>0</v>
      </c>
      <c r="FX838" s="1">
        <f>SUMIF('[1]2026B and 2026F Details'!$AU:$AU,[1]GAE!$HZ838,'[1]2026B and 2026F Details'!EB:EB)</f>
        <v>0</v>
      </c>
      <c r="FY838" s="1">
        <f>SUMIF('[1]2026B and 2026F Details'!$AU:$AU,[1]GAE!$HZ838,'[1]2026B and 2026F Details'!EC:EC)</f>
        <v>0</v>
      </c>
      <c r="FZ838" s="1">
        <f>SUMIF('[1]2026B and 2026F Details'!$AU:$AU,[1]GAE!$HZ838,'[1]2026B and 2026F Details'!ED:ED)</f>
        <v>0</v>
      </c>
      <c r="GA838" s="1">
        <f>SUMIF('[1]2026B and 2026F Details'!$AU:$AU,[1]GAE!$HZ838,'[1]2026B and 2026F Details'!EE:EE)</f>
        <v>0</v>
      </c>
      <c r="GB838" s="1">
        <f>SUMIF('[1]2026B and 2026F Details'!$AU:$AU,[1]GAE!$HZ838,'[1]2026B and 2026F Details'!EF:EF)</f>
        <v>0</v>
      </c>
      <c r="GC838" s="1">
        <f>SUMIF('[1]2026B and 2026F Details'!$AU:$AU,[1]GAE!$HZ838,'[1]2026B and 2026F Details'!EG:EG)</f>
        <v>0</v>
      </c>
      <c r="GD838" t="s">
        <v>109</v>
      </c>
      <c r="GE838" t="s">
        <v>126</v>
      </c>
    </row>
    <row r="839" spans="1:187" x14ac:dyDescent="0.35">
      <c r="A839" t="s">
        <v>103</v>
      </c>
      <c r="B839" t="s">
        <v>104</v>
      </c>
      <c r="C839" s="6">
        <v>80313101</v>
      </c>
      <c r="D839" s="6">
        <v>61091101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2366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0</v>
      </c>
      <c r="EL839" s="1">
        <v>0</v>
      </c>
      <c r="EM839" s="1">
        <v>0</v>
      </c>
      <c r="EN839" s="1">
        <v>0</v>
      </c>
      <c r="EO839" s="1">
        <v>0</v>
      </c>
      <c r="EP839" s="1">
        <v>0</v>
      </c>
      <c r="EQ839" s="4">
        <v>0</v>
      </c>
      <c r="ER839" s="1">
        <v>0</v>
      </c>
      <c r="ES839" s="35">
        <v>0</v>
      </c>
      <c r="ET839" s="1">
        <v>0</v>
      </c>
      <c r="EU839" s="1">
        <v>0</v>
      </c>
      <c r="EV839" s="1">
        <v>0</v>
      </c>
      <c r="EW839" s="1">
        <v>0</v>
      </c>
      <c r="EX839" s="1">
        <v>0</v>
      </c>
      <c r="EY839" s="1">
        <v>0</v>
      </c>
      <c r="EZ839" s="1">
        <v>0</v>
      </c>
      <c r="FA839" s="1">
        <v>0</v>
      </c>
      <c r="FB839" s="1">
        <v>0</v>
      </c>
      <c r="FC839" s="1">
        <v>0</v>
      </c>
      <c r="FD839" s="1">
        <v>0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f>SUMIF('[1]2026B and 2026F Details'!$AU:$AU,[1]GAE!$HZ839,'[1]2026B and 2026F Details'!DV:DV)</f>
        <v>0</v>
      </c>
      <c r="FS839" s="1">
        <f>SUMIF('[1]2026B and 2026F Details'!$AU:$AU,[1]GAE!$HZ839,'[1]2026B and 2026F Details'!DW:DW)</f>
        <v>0</v>
      </c>
      <c r="FT839" s="1">
        <f>SUMIF('[1]2026B and 2026F Details'!$AU:$AU,[1]GAE!$HZ839,'[1]2026B and 2026F Details'!DX:DX)</f>
        <v>0</v>
      </c>
      <c r="FU839" s="1">
        <f>SUMIF('[1]2026B and 2026F Details'!$AU:$AU,[1]GAE!$HZ839,'[1]2026B and 2026F Details'!DY:DY)</f>
        <v>0</v>
      </c>
      <c r="FV839" s="1">
        <f>SUMIF('[1]2026B and 2026F Details'!$AU:$AU,[1]GAE!$HZ839,'[1]2026B and 2026F Details'!DZ:DZ)</f>
        <v>0</v>
      </c>
      <c r="FW839" s="1">
        <f>SUMIF('[1]2026B and 2026F Details'!$AU:$AU,[1]GAE!$HZ839,'[1]2026B and 2026F Details'!EA:EA)</f>
        <v>0</v>
      </c>
      <c r="FX839" s="1">
        <f>SUMIF('[1]2026B and 2026F Details'!$AU:$AU,[1]GAE!$HZ839,'[1]2026B and 2026F Details'!EB:EB)</f>
        <v>0</v>
      </c>
      <c r="FY839" s="1">
        <f>SUMIF('[1]2026B and 2026F Details'!$AU:$AU,[1]GAE!$HZ839,'[1]2026B and 2026F Details'!EC:EC)</f>
        <v>0</v>
      </c>
      <c r="FZ839" s="1">
        <f>SUMIF('[1]2026B and 2026F Details'!$AU:$AU,[1]GAE!$HZ839,'[1]2026B and 2026F Details'!ED:ED)</f>
        <v>0</v>
      </c>
      <c r="GA839" s="1">
        <f>SUMIF('[1]2026B and 2026F Details'!$AU:$AU,[1]GAE!$HZ839,'[1]2026B and 2026F Details'!EE:EE)</f>
        <v>0</v>
      </c>
      <c r="GB839" s="1">
        <f>SUMIF('[1]2026B and 2026F Details'!$AU:$AU,[1]GAE!$HZ839,'[1]2026B and 2026F Details'!EF:EF)</f>
        <v>0</v>
      </c>
      <c r="GC839" s="1">
        <f>SUMIF('[1]2026B and 2026F Details'!$AU:$AU,[1]GAE!$HZ839,'[1]2026B and 2026F Details'!EG:EG)</f>
        <v>0</v>
      </c>
      <c r="GD839" t="s">
        <v>109</v>
      </c>
      <c r="GE839" t="s">
        <v>126</v>
      </c>
    </row>
    <row r="840" spans="1:187" x14ac:dyDescent="0.35">
      <c r="A840" t="s">
        <v>103</v>
      </c>
      <c r="B840" t="s">
        <v>104</v>
      </c>
      <c r="C840" s="6">
        <v>80132102</v>
      </c>
      <c r="D840" s="6">
        <v>61091101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5850.36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0</v>
      </c>
      <c r="EJ840" s="1">
        <v>0</v>
      </c>
      <c r="EK840" s="1">
        <v>0</v>
      </c>
      <c r="EL840" s="1">
        <v>0</v>
      </c>
      <c r="EM840" s="1">
        <v>0</v>
      </c>
      <c r="EN840" s="1">
        <v>0</v>
      </c>
      <c r="EO840" s="1">
        <v>0</v>
      </c>
      <c r="EP840" s="1">
        <v>0</v>
      </c>
      <c r="EQ840" s="4">
        <v>0</v>
      </c>
      <c r="ER840" s="1">
        <v>0</v>
      </c>
      <c r="ES840" s="35">
        <v>0</v>
      </c>
      <c r="ET840" s="1">
        <v>0</v>
      </c>
      <c r="EU840" s="1">
        <v>0</v>
      </c>
      <c r="EV840" s="1">
        <v>0</v>
      </c>
      <c r="EW840" s="1">
        <v>0</v>
      </c>
      <c r="EX840" s="1">
        <v>0</v>
      </c>
      <c r="EY840" s="1">
        <v>0</v>
      </c>
      <c r="EZ840" s="1">
        <v>0</v>
      </c>
      <c r="FA840" s="1">
        <v>0</v>
      </c>
      <c r="FB840" s="1">
        <v>0</v>
      </c>
      <c r="FC840" s="1">
        <v>0</v>
      </c>
      <c r="FD840" s="1">
        <v>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f>SUMIF('[1]2026B and 2026F Details'!$AU:$AU,[1]GAE!$HZ840,'[1]2026B and 2026F Details'!DV:DV)</f>
        <v>0</v>
      </c>
      <c r="FS840" s="1">
        <f>SUMIF('[1]2026B and 2026F Details'!$AU:$AU,[1]GAE!$HZ840,'[1]2026B and 2026F Details'!DW:DW)</f>
        <v>0</v>
      </c>
      <c r="FT840" s="1">
        <f>SUMIF('[1]2026B and 2026F Details'!$AU:$AU,[1]GAE!$HZ840,'[1]2026B and 2026F Details'!DX:DX)</f>
        <v>0</v>
      </c>
      <c r="FU840" s="1">
        <f>SUMIF('[1]2026B and 2026F Details'!$AU:$AU,[1]GAE!$HZ840,'[1]2026B and 2026F Details'!DY:DY)</f>
        <v>0</v>
      </c>
      <c r="FV840" s="1">
        <f>SUMIF('[1]2026B and 2026F Details'!$AU:$AU,[1]GAE!$HZ840,'[1]2026B and 2026F Details'!DZ:DZ)</f>
        <v>0</v>
      </c>
      <c r="FW840" s="1">
        <f>SUMIF('[1]2026B and 2026F Details'!$AU:$AU,[1]GAE!$HZ840,'[1]2026B and 2026F Details'!EA:EA)</f>
        <v>0</v>
      </c>
      <c r="FX840" s="1">
        <f>SUMIF('[1]2026B and 2026F Details'!$AU:$AU,[1]GAE!$HZ840,'[1]2026B and 2026F Details'!EB:EB)</f>
        <v>0</v>
      </c>
      <c r="FY840" s="1">
        <f>SUMIF('[1]2026B and 2026F Details'!$AU:$AU,[1]GAE!$HZ840,'[1]2026B and 2026F Details'!EC:EC)</f>
        <v>0</v>
      </c>
      <c r="FZ840" s="1">
        <f>SUMIF('[1]2026B and 2026F Details'!$AU:$AU,[1]GAE!$HZ840,'[1]2026B and 2026F Details'!ED:ED)</f>
        <v>0</v>
      </c>
      <c r="GA840" s="1">
        <f>SUMIF('[1]2026B and 2026F Details'!$AU:$AU,[1]GAE!$HZ840,'[1]2026B and 2026F Details'!EE:EE)</f>
        <v>0</v>
      </c>
      <c r="GB840" s="1">
        <f>SUMIF('[1]2026B and 2026F Details'!$AU:$AU,[1]GAE!$HZ840,'[1]2026B and 2026F Details'!EF:EF)</f>
        <v>0</v>
      </c>
      <c r="GC840" s="1">
        <f>SUMIF('[1]2026B and 2026F Details'!$AU:$AU,[1]GAE!$HZ840,'[1]2026B and 2026F Details'!EG:EG)</f>
        <v>0</v>
      </c>
      <c r="GD840" t="s">
        <v>109</v>
      </c>
      <c r="GE840" t="s">
        <v>126</v>
      </c>
    </row>
    <row r="841" spans="1:187" x14ac:dyDescent="0.35">
      <c r="A841" t="s">
        <v>103</v>
      </c>
      <c r="B841" t="s">
        <v>104</v>
      </c>
      <c r="C841" s="6">
        <v>80312105</v>
      </c>
      <c r="D841" s="6">
        <v>61091101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8244.61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0</v>
      </c>
      <c r="EL841" s="1">
        <v>0</v>
      </c>
      <c r="EM841" s="1">
        <v>0</v>
      </c>
      <c r="EN841" s="1">
        <v>0</v>
      </c>
      <c r="EO841" s="1">
        <v>0</v>
      </c>
      <c r="EP841" s="1">
        <v>0</v>
      </c>
      <c r="EQ841" s="4">
        <v>0</v>
      </c>
      <c r="ER841" s="1">
        <v>0</v>
      </c>
      <c r="ES841" s="35">
        <v>0</v>
      </c>
      <c r="ET841" s="1">
        <v>0</v>
      </c>
      <c r="EU841" s="1">
        <v>0</v>
      </c>
      <c r="EV841" s="1">
        <v>0</v>
      </c>
      <c r="EW841" s="1">
        <v>0</v>
      </c>
      <c r="EX841" s="1">
        <v>0</v>
      </c>
      <c r="EY841" s="1">
        <v>0</v>
      </c>
      <c r="EZ841" s="1">
        <v>0</v>
      </c>
      <c r="FA841" s="1">
        <v>0</v>
      </c>
      <c r="FB841" s="1">
        <v>0</v>
      </c>
      <c r="FC841" s="1">
        <v>0</v>
      </c>
      <c r="FD841" s="1">
        <v>0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f>SUMIF('[1]2026B and 2026F Details'!$AU:$AU,[1]GAE!$HZ841,'[1]2026B and 2026F Details'!DV:DV)</f>
        <v>0</v>
      </c>
      <c r="FS841" s="1">
        <f>SUMIF('[1]2026B and 2026F Details'!$AU:$AU,[1]GAE!$HZ841,'[1]2026B and 2026F Details'!DW:DW)</f>
        <v>0</v>
      </c>
      <c r="FT841" s="1">
        <f>SUMIF('[1]2026B and 2026F Details'!$AU:$AU,[1]GAE!$HZ841,'[1]2026B and 2026F Details'!DX:DX)</f>
        <v>0</v>
      </c>
      <c r="FU841" s="1">
        <f>SUMIF('[1]2026B and 2026F Details'!$AU:$AU,[1]GAE!$HZ841,'[1]2026B and 2026F Details'!DY:DY)</f>
        <v>0</v>
      </c>
      <c r="FV841" s="1">
        <f>SUMIF('[1]2026B and 2026F Details'!$AU:$AU,[1]GAE!$HZ841,'[1]2026B and 2026F Details'!DZ:DZ)</f>
        <v>0</v>
      </c>
      <c r="FW841" s="1">
        <f>SUMIF('[1]2026B and 2026F Details'!$AU:$AU,[1]GAE!$HZ841,'[1]2026B and 2026F Details'!EA:EA)</f>
        <v>0</v>
      </c>
      <c r="FX841" s="1">
        <f>SUMIF('[1]2026B and 2026F Details'!$AU:$AU,[1]GAE!$HZ841,'[1]2026B and 2026F Details'!EB:EB)</f>
        <v>0</v>
      </c>
      <c r="FY841" s="1">
        <f>SUMIF('[1]2026B and 2026F Details'!$AU:$AU,[1]GAE!$HZ841,'[1]2026B and 2026F Details'!EC:EC)</f>
        <v>0</v>
      </c>
      <c r="FZ841" s="1">
        <f>SUMIF('[1]2026B and 2026F Details'!$AU:$AU,[1]GAE!$HZ841,'[1]2026B and 2026F Details'!ED:ED)</f>
        <v>0</v>
      </c>
      <c r="GA841" s="1">
        <f>SUMIF('[1]2026B and 2026F Details'!$AU:$AU,[1]GAE!$HZ841,'[1]2026B and 2026F Details'!EE:EE)</f>
        <v>0</v>
      </c>
      <c r="GB841" s="1">
        <f>SUMIF('[1]2026B and 2026F Details'!$AU:$AU,[1]GAE!$HZ841,'[1]2026B and 2026F Details'!EF:EF)</f>
        <v>0</v>
      </c>
      <c r="GC841" s="1">
        <f>SUMIF('[1]2026B and 2026F Details'!$AU:$AU,[1]GAE!$HZ841,'[1]2026B and 2026F Details'!EG:EG)</f>
        <v>0</v>
      </c>
      <c r="GD841" t="s">
        <v>109</v>
      </c>
      <c r="GE841" t="s">
        <v>126</v>
      </c>
    </row>
    <row r="842" spans="1:187" x14ac:dyDescent="0.35">
      <c r="A842" t="s">
        <v>103</v>
      </c>
      <c r="B842" t="s">
        <v>104</v>
      </c>
      <c r="C842" s="6">
        <v>80315101</v>
      </c>
      <c r="D842" s="6">
        <v>61091101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9154.92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0</v>
      </c>
      <c r="EL842" s="1">
        <v>0</v>
      </c>
      <c r="EM842" s="1">
        <v>0</v>
      </c>
      <c r="EN842" s="1">
        <v>0</v>
      </c>
      <c r="EO842" s="1">
        <v>0</v>
      </c>
      <c r="EP842" s="1">
        <v>0</v>
      </c>
      <c r="EQ842" s="4">
        <v>0</v>
      </c>
      <c r="ER842" s="1">
        <v>0</v>
      </c>
      <c r="ES842" s="35">
        <v>0</v>
      </c>
      <c r="ET842" s="1">
        <v>0</v>
      </c>
      <c r="EU842" s="1">
        <v>0</v>
      </c>
      <c r="EV842" s="1">
        <v>0</v>
      </c>
      <c r="EW842" s="1">
        <v>0</v>
      </c>
      <c r="EX842" s="1">
        <v>0</v>
      </c>
      <c r="EY842" s="1">
        <v>0</v>
      </c>
      <c r="EZ842" s="1">
        <v>0</v>
      </c>
      <c r="FA842" s="1">
        <v>0</v>
      </c>
      <c r="FB842" s="1">
        <v>0</v>
      </c>
      <c r="FC842" s="1">
        <v>0</v>
      </c>
      <c r="FD842" s="1">
        <v>0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f>SUMIF('[1]2026B and 2026F Details'!$AU:$AU,[1]GAE!$HZ842,'[1]2026B and 2026F Details'!DV:DV)</f>
        <v>0</v>
      </c>
      <c r="FS842" s="1">
        <f>SUMIF('[1]2026B and 2026F Details'!$AU:$AU,[1]GAE!$HZ842,'[1]2026B and 2026F Details'!DW:DW)</f>
        <v>0</v>
      </c>
      <c r="FT842" s="1">
        <f>SUMIF('[1]2026B and 2026F Details'!$AU:$AU,[1]GAE!$HZ842,'[1]2026B and 2026F Details'!DX:DX)</f>
        <v>0</v>
      </c>
      <c r="FU842" s="1">
        <f>SUMIF('[1]2026B and 2026F Details'!$AU:$AU,[1]GAE!$HZ842,'[1]2026B and 2026F Details'!DY:DY)</f>
        <v>0</v>
      </c>
      <c r="FV842" s="1">
        <f>SUMIF('[1]2026B and 2026F Details'!$AU:$AU,[1]GAE!$HZ842,'[1]2026B and 2026F Details'!DZ:DZ)</f>
        <v>0</v>
      </c>
      <c r="FW842" s="1">
        <f>SUMIF('[1]2026B and 2026F Details'!$AU:$AU,[1]GAE!$HZ842,'[1]2026B and 2026F Details'!EA:EA)</f>
        <v>0</v>
      </c>
      <c r="FX842" s="1">
        <f>SUMIF('[1]2026B and 2026F Details'!$AU:$AU,[1]GAE!$HZ842,'[1]2026B and 2026F Details'!EB:EB)</f>
        <v>0</v>
      </c>
      <c r="FY842" s="1">
        <f>SUMIF('[1]2026B and 2026F Details'!$AU:$AU,[1]GAE!$HZ842,'[1]2026B and 2026F Details'!EC:EC)</f>
        <v>0</v>
      </c>
      <c r="FZ842" s="1">
        <f>SUMIF('[1]2026B and 2026F Details'!$AU:$AU,[1]GAE!$HZ842,'[1]2026B and 2026F Details'!ED:ED)</f>
        <v>0</v>
      </c>
      <c r="GA842" s="1">
        <f>SUMIF('[1]2026B and 2026F Details'!$AU:$AU,[1]GAE!$HZ842,'[1]2026B and 2026F Details'!EE:EE)</f>
        <v>0</v>
      </c>
      <c r="GB842" s="1">
        <f>SUMIF('[1]2026B and 2026F Details'!$AU:$AU,[1]GAE!$HZ842,'[1]2026B and 2026F Details'!EF:EF)</f>
        <v>0</v>
      </c>
      <c r="GC842" s="1">
        <f>SUMIF('[1]2026B and 2026F Details'!$AU:$AU,[1]GAE!$HZ842,'[1]2026B and 2026F Details'!EG:EG)</f>
        <v>0</v>
      </c>
      <c r="GD842" t="s">
        <v>109</v>
      </c>
      <c r="GE842" t="s">
        <v>126</v>
      </c>
    </row>
    <row r="843" spans="1:187" x14ac:dyDescent="0.35">
      <c r="A843" t="s">
        <v>103</v>
      </c>
      <c r="B843" t="s">
        <v>104</v>
      </c>
      <c r="C843" s="6">
        <v>80123101</v>
      </c>
      <c r="D843" s="6">
        <v>61091102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3195</v>
      </c>
      <c r="AW843" s="1">
        <v>890</v>
      </c>
      <c r="AX843" s="1">
        <v>0</v>
      </c>
      <c r="AY843" s="1">
        <v>0</v>
      </c>
      <c r="AZ843" s="1">
        <v>5522.27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5729.98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0</v>
      </c>
      <c r="EC843" s="1">
        <v>0</v>
      </c>
      <c r="ED843" s="1">
        <v>0</v>
      </c>
      <c r="EE843" s="1">
        <v>0</v>
      </c>
      <c r="EF843" s="1">
        <v>0</v>
      </c>
      <c r="EG843" s="1">
        <v>5729.98</v>
      </c>
      <c r="EH843" s="1">
        <v>0</v>
      </c>
      <c r="EI843" s="1">
        <v>0</v>
      </c>
      <c r="EJ843" s="1">
        <v>0</v>
      </c>
      <c r="EK843" s="1">
        <v>0</v>
      </c>
      <c r="EL843" s="1">
        <v>0</v>
      </c>
      <c r="EM843" s="1">
        <v>0</v>
      </c>
      <c r="EN843" s="1">
        <v>0</v>
      </c>
      <c r="EO843" s="1">
        <v>0</v>
      </c>
      <c r="EP843" s="1">
        <v>0</v>
      </c>
      <c r="EQ843" s="4">
        <v>0</v>
      </c>
      <c r="ER843" s="1">
        <v>0</v>
      </c>
      <c r="ES843" s="35">
        <v>15000</v>
      </c>
      <c r="ET843" s="1">
        <v>15000</v>
      </c>
      <c r="EU843" s="1">
        <v>0</v>
      </c>
      <c r="EV843" s="1">
        <v>0</v>
      </c>
      <c r="EW843" s="1">
        <v>0</v>
      </c>
      <c r="EX843" s="1">
        <v>0</v>
      </c>
      <c r="EY843" s="1">
        <v>0</v>
      </c>
      <c r="EZ843" s="1">
        <v>0</v>
      </c>
      <c r="FA843" s="1">
        <v>0</v>
      </c>
      <c r="FB843" s="1">
        <v>0</v>
      </c>
      <c r="FC843" s="1">
        <v>0</v>
      </c>
      <c r="FD843" s="1">
        <v>0</v>
      </c>
      <c r="FE843" s="1">
        <v>0</v>
      </c>
      <c r="FF843" s="1">
        <v>15000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f>SUMIF('[1]2026B and 2026F Details'!$AU:$AU,[1]GAE!$HZ843,'[1]2026B and 2026F Details'!DV:DV)</f>
        <v>0</v>
      </c>
      <c r="FS843" s="1">
        <f>SUMIF('[1]2026B and 2026F Details'!$AU:$AU,[1]GAE!$HZ843,'[1]2026B and 2026F Details'!DW:DW)</f>
        <v>0</v>
      </c>
      <c r="FT843" s="1">
        <f>SUMIF('[1]2026B and 2026F Details'!$AU:$AU,[1]GAE!$HZ843,'[1]2026B and 2026F Details'!DX:DX)</f>
        <v>0</v>
      </c>
      <c r="FU843" s="1">
        <f>SUMIF('[1]2026B and 2026F Details'!$AU:$AU,[1]GAE!$HZ843,'[1]2026B and 2026F Details'!DY:DY)</f>
        <v>0</v>
      </c>
      <c r="FV843" s="1">
        <f>SUMIF('[1]2026B and 2026F Details'!$AU:$AU,[1]GAE!$HZ843,'[1]2026B and 2026F Details'!DZ:DZ)</f>
        <v>0</v>
      </c>
      <c r="FW843" s="1">
        <f>SUMIF('[1]2026B and 2026F Details'!$AU:$AU,[1]GAE!$HZ843,'[1]2026B and 2026F Details'!EA:EA)</f>
        <v>0</v>
      </c>
      <c r="FX843" s="1">
        <f>SUMIF('[1]2026B and 2026F Details'!$AU:$AU,[1]GAE!$HZ843,'[1]2026B and 2026F Details'!EB:EB)</f>
        <v>0</v>
      </c>
      <c r="FY843" s="1">
        <f>SUMIF('[1]2026B and 2026F Details'!$AU:$AU,[1]GAE!$HZ843,'[1]2026B and 2026F Details'!EC:EC)</f>
        <v>0</v>
      </c>
      <c r="FZ843" s="1">
        <f>SUMIF('[1]2026B and 2026F Details'!$AU:$AU,[1]GAE!$HZ843,'[1]2026B and 2026F Details'!ED:ED)</f>
        <v>0</v>
      </c>
      <c r="GA843" s="1">
        <f>SUMIF('[1]2026B and 2026F Details'!$AU:$AU,[1]GAE!$HZ843,'[1]2026B and 2026F Details'!EE:EE)</f>
        <v>0</v>
      </c>
      <c r="GB843" s="1">
        <f>SUMIF('[1]2026B and 2026F Details'!$AU:$AU,[1]GAE!$HZ843,'[1]2026B and 2026F Details'!EF:EF)</f>
        <v>0</v>
      </c>
      <c r="GC843" s="1">
        <f>SUMIF('[1]2026B and 2026F Details'!$AU:$AU,[1]GAE!$HZ843,'[1]2026B and 2026F Details'!EG:EG)</f>
        <v>0</v>
      </c>
      <c r="GD843" t="s">
        <v>109</v>
      </c>
      <c r="GE843" t="s">
        <v>126</v>
      </c>
    </row>
    <row r="844" spans="1:187" x14ac:dyDescent="0.35">
      <c r="A844" t="s">
        <v>103</v>
      </c>
      <c r="B844" t="s">
        <v>104</v>
      </c>
      <c r="C844" s="6">
        <v>90111101</v>
      </c>
      <c r="D844" s="6">
        <v>61091102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22612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-5000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-5000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J844" s="1">
        <v>0</v>
      </c>
      <c r="EK844" s="1">
        <v>0</v>
      </c>
      <c r="EL844" s="1">
        <v>0</v>
      </c>
      <c r="EM844" s="1">
        <v>0</v>
      </c>
      <c r="EN844" s="1">
        <v>0</v>
      </c>
      <c r="EO844" s="1">
        <v>0</v>
      </c>
      <c r="EP844" s="1">
        <v>0</v>
      </c>
      <c r="EQ844" s="4">
        <v>0</v>
      </c>
      <c r="ER844" s="1">
        <v>0</v>
      </c>
      <c r="ES844" s="35">
        <v>0</v>
      </c>
      <c r="ET844" s="1">
        <v>0</v>
      </c>
      <c r="EU844" s="1">
        <v>0</v>
      </c>
      <c r="EV844" s="1">
        <v>0</v>
      </c>
      <c r="EW844" s="1">
        <v>0</v>
      </c>
      <c r="EX844" s="1">
        <v>0</v>
      </c>
      <c r="EY844" s="1">
        <v>0</v>
      </c>
      <c r="EZ844" s="1">
        <v>0</v>
      </c>
      <c r="FA844" s="1">
        <v>0</v>
      </c>
      <c r="FB844" s="1">
        <v>0</v>
      </c>
      <c r="FC844" s="1">
        <v>0</v>
      </c>
      <c r="FD844" s="1">
        <v>0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f>SUMIF('[1]2026B and 2026F Details'!$AU:$AU,[1]GAE!$HZ844,'[1]2026B and 2026F Details'!DV:DV)</f>
        <v>0</v>
      </c>
      <c r="FS844" s="1">
        <f>SUMIF('[1]2026B and 2026F Details'!$AU:$AU,[1]GAE!$HZ844,'[1]2026B and 2026F Details'!DW:DW)</f>
        <v>0</v>
      </c>
      <c r="FT844" s="1">
        <f>SUMIF('[1]2026B and 2026F Details'!$AU:$AU,[1]GAE!$HZ844,'[1]2026B and 2026F Details'!DX:DX)</f>
        <v>0</v>
      </c>
      <c r="FU844" s="1">
        <f>SUMIF('[1]2026B and 2026F Details'!$AU:$AU,[1]GAE!$HZ844,'[1]2026B and 2026F Details'!DY:DY)</f>
        <v>0</v>
      </c>
      <c r="FV844" s="1">
        <f>SUMIF('[1]2026B and 2026F Details'!$AU:$AU,[1]GAE!$HZ844,'[1]2026B and 2026F Details'!DZ:DZ)</f>
        <v>0</v>
      </c>
      <c r="FW844" s="1">
        <f>SUMIF('[1]2026B and 2026F Details'!$AU:$AU,[1]GAE!$HZ844,'[1]2026B and 2026F Details'!EA:EA)</f>
        <v>0</v>
      </c>
      <c r="FX844" s="1">
        <f>SUMIF('[1]2026B and 2026F Details'!$AU:$AU,[1]GAE!$HZ844,'[1]2026B and 2026F Details'!EB:EB)</f>
        <v>0</v>
      </c>
      <c r="FY844" s="1">
        <f>SUMIF('[1]2026B and 2026F Details'!$AU:$AU,[1]GAE!$HZ844,'[1]2026B and 2026F Details'!EC:EC)</f>
        <v>0</v>
      </c>
      <c r="FZ844" s="1">
        <f>SUMIF('[1]2026B and 2026F Details'!$AU:$AU,[1]GAE!$HZ844,'[1]2026B and 2026F Details'!ED:ED)</f>
        <v>0</v>
      </c>
      <c r="GA844" s="1">
        <f>SUMIF('[1]2026B and 2026F Details'!$AU:$AU,[1]GAE!$HZ844,'[1]2026B and 2026F Details'!EE:EE)</f>
        <v>0</v>
      </c>
      <c r="GB844" s="1">
        <f>SUMIF('[1]2026B and 2026F Details'!$AU:$AU,[1]GAE!$HZ844,'[1]2026B and 2026F Details'!EF:EF)</f>
        <v>0</v>
      </c>
      <c r="GC844" s="1">
        <f>SUMIF('[1]2026B and 2026F Details'!$AU:$AU,[1]GAE!$HZ844,'[1]2026B and 2026F Details'!EG:EG)</f>
        <v>0</v>
      </c>
      <c r="GD844" t="s">
        <v>109</v>
      </c>
      <c r="GE844" t="s">
        <v>126</v>
      </c>
    </row>
    <row r="845" spans="1:187" x14ac:dyDescent="0.35">
      <c r="A845" t="s">
        <v>103</v>
      </c>
      <c r="B845" t="s">
        <v>114</v>
      </c>
      <c r="C845" s="6">
        <v>80111101</v>
      </c>
      <c r="D845" s="6">
        <v>61021103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>
        <v>429.39</v>
      </c>
      <c r="AP845" s="1">
        <v>0</v>
      </c>
      <c r="AQ845" s="1">
        <v>1512.9099999999999</v>
      </c>
      <c r="AR845" s="1">
        <v>1125.3600000000001</v>
      </c>
      <c r="AS845" s="1">
        <v>824.44</v>
      </c>
      <c r="AT845" s="1">
        <v>2316.2199999999998</v>
      </c>
      <c r="AU845" s="1">
        <v>2387.8700000000008</v>
      </c>
      <c r="AV845" s="1">
        <v>4452.7099999999991</v>
      </c>
      <c r="AW845" s="1">
        <v>5975.99</v>
      </c>
      <c r="AX845" s="1">
        <v>2986.4599999999991</v>
      </c>
      <c r="AY845" s="1">
        <v>0</v>
      </c>
      <c r="AZ845" s="1">
        <v>52199.98</v>
      </c>
      <c r="BA845" s="1">
        <v>29700.000000000007</v>
      </c>
      <c r="BB845" s="1">
        <v>3044.29</v>
      </c>
      <c r="BC845" s="1">
        <v>13464</v>
      </c>
      <c r="BD845" s="1">
        <v>20967.510000000002</v>
      </c>
      <c r="BE845" s="1">
        <v>68012.599999999991</v>
      </c>
      <c r="BF845" s="1">
        <v>91146.330000000016</v>
      </c>
      <c r="BG845" s="1">
        <v>67093.069999999978</v>
      </c>
      <c r="BH845" s="1">
        <v>84662.150000000023</v>
      </c>
      <c r="BI845" s="1">
        <v>14316.989999999991</v>
      </c>
      <c r="BJ845" s="1">
        <v>-1954.2399999999907</v>
      </c>
      <c r="BK845" s="1">
        <v>0</v>
      </c>
      <c r="BL845" s="1">
        <v>55253.479999999981</v>
      </c>
      <c r="BM845" s="1">
        <v>149578.94</v>
      </c>
      <c r="BN845" s="1">
        <v>36451.06</v>
      </c>
      <c r="BO845" s="1">
        <v>38881.869999999995</v>
      </c>
      <c r="BP845" s="1">
        <v>31608.150000000009</v>
      </c>
      <c r="BQ845" s="1">
        <v>27883.159999999989</v>
      </c>
      <c r="BR845" s="1">
        <v>19410.99000000002</v>
      </c>
      <c r="BS845" s="1">
        <v>27276.069999999978</v>
      </c>
      <c r="BT845" s="1">
        <v>22668.080000000016</v>
      </c>
      <c r="BU845" s="1">
        <v>15501.169999999984</v>
      </c>
      <c r="BV845" s="1">
        <v>8586.2900000000081</v>
      </c>
      <c r="BW845" s="1">
        <v>31022.010000000009</v>
      </c>
      <c r="BX845" s="1">
        <v>19168.76999999999</v>
      </c>
      <c r="BY845" s="1">
        <v>17872.429999999993</v>
      </c>
      <c r="BZ845" s="1">
        <v>17717.28</v>
      </c>
      <c r="CA845" s="1">
        <v>25596.440000000002</v>
      </c>
      <c r="CB845" s="1">
        <v>21849.21</v>
      </c>
      <c r="CC845" s="1">
        <v>30293.82</v>
      </c>
      <c r="CD845" s="1">
        <v>28882.89</v>
      </c>
      <c r="CE845" s="1">
        <v>57564.150000000009</v>
      </c>
      <c r="CF845" s="1">
        <v>33005.079999999987</v>
      </c>
      <c r="CG845" s="1">
        <v>28479.23000000001</v>
      </c>
      <c r="CH845" s="1">
        <v>31192.559999999969</v>
      </c>
      <c r="CI845" s="1">
        <v>40474.510000000009</v>
      </c>
      <c r="CJ845" s="1">
        <v>55759.070000000007</v>
      </c>
      <c r="CK845" s="1">
        <v>28958.169999999984</v>
      </c>
      <c r="CL845" s="1">
        <v>45082.909999999996</v>
      </c>
      <c r="CM845" s="1">
        <v>37057.440000000002</v>
      </c>
      <c r="CN845" s="1">
        <v>40365.96</v>
      </c>
      <c r="CO845" s="1">
        <v>40416.379999999997</v>
      </c>
      <c r="CP845" s="1">
        <v>18507.22</v>
      </c>
      <c r="CQ845" s="1">
        <v>28178.28</v>
      </c>
      <c r="CR845" s="1">
        <v>37074.490000000005</v>
      </c>
      <c r="CX845" s="1">
        <v>29700.000000000007</v>
      </c>
      <c r="CY845" s="1">
        <v>29700.000000000007</v>
      </c>
      <c r="CZ845" s="1">
        <v>29700.000000000007</v>
      </c>
      <c r="DA845" s="1">
        <v>31595.400000000009</v>
      </c>
      <c r="DB845" s="1">
        <v>31595.400000000009</v>
      </c>
      <c r="DC845" s="1">
        <v>31595.400000000009</v>
      </c>
      <c r="DD845" s="1">
        <v>31595.400000000009</v>
      </c>
      <c r="DE845" s="1">
        <v>31595.400000000009</v>
      </c>
      <c r="DF845" s="1">
        <v>31595.400000000009</v>
      </c>
      <c r="DG845" s="1">
        <v>31595.400000000009</v>
      </c>
      <c r="DH845" s="1">
        <v>31595.400000000009</v>
      </c>
      <c r="DI845" s="1">
        <v>31595.400000000009</v>
      </c>
      <c r="DJ845" s="1">
        <v>3044.29</v>
      </c>
      <c r="DK845" s="1">
        <v>13464</v>
      </c>
      <c r="DL845" s="1">
        <v>20967.510000000002</v>
      </c>
      <c r="DM845" s="1">
        <v>68012.599999999991</v>
      </c>
      <c r="DN845" s="1">
        <v>91146.330000000016</v>
      </c>
      <c r="DO845" s="1">
        <v>67093.069999999978</v>
      </c>
      <c r="DP845" s="1">
        <v>84662.150000000023</v>
      </c>
      <c r="DQ845" s="1">
        <v>14316.989999999991</v>
      </c>
      <c r="DR845" s="1">
        <v>-1954.2399999999907</v>
      </c>
      <c r="DS845" s="1">
        <v>0</v>
      </c>
      <c r="DT845" s="1">
        <v>55253.479999999981</v>
      </c>
      <c r="DU845" s="1">
        <v>149578.94</v>
      </c>
      <c r="DV845" s="1">
        <v>36451.06</v>
      </c>
      <c r="DW845" s="1">
        <v>38881.869999999995</v>
      </c>
      <c r="DX845" s="1">
        <v>31608.150000000009</v>
      </c>
      <c r="DY845" s="1">
        <v>27883.159999999989</v>
      </c>
      <c r="DZ845" s="1">
        <v>19410.99000000002</v>
      </c>
      <c r="EA845" s="1">
        <v>27276.069999999978</v>
      </c>
      <c r="EB845" s="1">
        <v>22668.080000000016</v>
      </c>
      <c r="EC845" s="1">
        <v>15501.169999999984</v>
      </c>
      <c r="ED845" s="1">
        <v>8586.2900000000081</v>
      </c>
      <c r="EE845" s="1">
        <v>31022.010000000009</v>
      </c>
      <c r="EF845" s="1">
        <v>19168.76999999999</v>
      </c>
      <c r="EG845" s="1">
        <v>17872.429999999993</v>
      </c>
      <c r="EH845" s="1">
        <v>36451.06</v>
      </c>
      <c r="EI845" s="1">
        <v>38881.869999999995</v>
      </c>
      <c r="EJ845" s="1">
        <v>31608.150000000009</v>
      </c>
      <c r="EK845" s="1">
        <v>27883.159999999989</v>
      </c>
      <c r="EL845" s="1">
        <v>19410.99000000002</v>
      </c>
      <c r="EM845" s="1">
        <v>27276.069999999978</v>
      </c>
      <c r="EN845" s="1">
        <v>22668.080000000016</v>
      </c>
      <c r="EO845" s="1">
        <v>15501.169999999984</v>
      </c>
      <c r="EP845" s="1">
        <v>8586.2900000000081</v>
      </c>
      <c r="EQ845" s="4">
        <v>31022.010000000009</v>
      </c>
      <c r="ER845" s="1">
        <v>19168.76999999999</v>
      </c>
      <c r="ES845" s="35">
        <v>31022.010000000009</v>
      </c>
      <c r="ET845" s="1">
        <v>22364.828987673056</v>
      </c>
      <c r="EU845" s="1">
        <v>22406.24533765022</v>
      </c>
      <c r="EV845" s="1">
        <v>22447.661687627395</v>
      </c>
      <c r="EW845" s="1">
        <v>22489.078037604573</v>
      </c>
      <c r="EX845" s="1">
        <v>22613.327087536087</v>
      </c>
      <c r="EY845" s="1">
        <v>22654.743437513258</v>
      </c>
      <c r="EZ845" s="1">
        <v>22861.825187399118</v>
      </c>
      <c r="FA845" s="1">
        <v>22903.241537376292</v>
      </c>
      <c r="FB845" s="1">
        <v>23027.49058730781</v>
      </c>
      <c r="FC845" s="1">
        <v>23151.73963723933</v>
      </c>
      <c r="FD845" s="1">
        <v>23193.155987216498</v>
      </c>
      <c r="FE845" s="1">
        <v>23234.572337193669</v>
      </c>
      <c r="FF845" s="1">
        <v>54188.762509027612</v>
      </c>
      <c r="FG845" s="1">
        <v>54188.762509027612</v>
      </c>
      <c r="FH845" s="1">
        <v>54188.762509027612</v>
      </c>
      <c r="FI845" s="1">
        <v>54188.762509027612</v>
      </c>
      <c r="FJ845" s="1">
        <v>54188.762509027612</v>
      </c>
      <c r="FK845" s="1">
        <v>54188.762509027612</v>
      </c>
      <c r="FL845" s="1">
        <v>54188.762509027612</v>
      </c>
      <c r="FM845" s="1">
        <v>54188.762509027612</v>
      </c>
      <c r="FN845" s="1">
        <v>54188.762509027612</v>
      </c>
      <c r="FO845" s="1">
        <v>54188.762509027612</v>
      </c>
      <c r="FP845" s="1">
        <v>54188.762509027612</v>
      </c>
      <c r="FQ845" s="1">
        <v>54188.762509027612</v>
      </c>
      <c r="FR845" s="1">
        <f>SUMIF('[1]2026B and 2026F Details'!$AU:$AU,[1]GAE!$HZ845,'[1]2026B and 2026F Details'!DV:DV)</f>
        <v>0</v>
      </c>
      <c r="FS845" s="1">
        <f>SUMIF('[1]2026B and 2026F Details'!$AU:$AU,[1]GAE!$HZ845,'[1]2026B and 2026F Details'!DW:DW)</f>
        <v>0</v>
      </c>
      <c r="FT845" s="1">
        <f>SUMIF('[1]2026B and 2026F Details'!$AU:$AU,[1]GAE!$HZ845,'[1]2026B and 2026F Details'!DX:DX)</f>
        <v>0</v>
      </c>
      <c r="FU845" s="1">
        <f>SUMIF('[1]2026B and 2026F Details'!$AU:$AU,[1]GAE!$HZ845,'[1]2026B and 2026F Details'!DY:DY)</f>
        <v>0</v>
      </c>
      <c r="FV845" s="1">
        <f>SUMIF('[1]2026B and 2026F Details'!$AU:$AU,[1]GAE!$HZ845,'[1]2026B and 2026F Details'!DZ:DZ)</f>
        <v>0</v>
      </c>
      <c r="FW845" s="1">
        <f>SUMIF('[1]2026B and 2026F Details'!$AU:$AU,[1]GAE!$HZ845,'[1]2026B and 2026F Details'!EA:EA)</f>
        <v>0</v>
      </c>
      <c r="FX845" s="1">
        <f>SUMIF('[1]2026B and 2026F Details'!$AU:$AU,[1]GAE!$HZ845,'[1]2026B and 2026F Details'!EB:EB)</f>
        <v>0</v>
      </c>
      <c r="FY845" s="1">
        <f>SUMIF('[1]2026B and 2026F Details'!$AU:$AU,[1]GAE!$HZ845,'[1]2026B and 2026F Details'!EC:EC)</f>
        <v>0</v>
      </c>
      <c r="FZ845" s="1">
        <f>SUMIF('[1]2026B and 2026F Details'!$AU:$AU,[1]GAE!$HZ845,'[1]2026B and 2026F Details'!ED:ED)</f>
        <v>0</v>
      </c>
      <c r="GA845" s="1">
        <f>SUMIF('[1]2026B and 2026F Details'!$AU:$AU,[1]GAE!$HZ845,'[1]2026B and 2026F Details'!EE:EE)</f>
        <v>0</v>
      </c>
      <c r="GB845" s="1">
        <f>SUMIF('[1]2026B and 2026F Details'!$AU:$AU,[1]GAE!$HZ845,'[1]2026B and 2026F Details'!EF:EF)</f>
        <v>0</v>
      </c>
      <c r="GC845" s="1">
        <f>SUMIF('[1]2026B and 2026F Details'!$AU:$AU,[1]GAE!$HZ845,'[1]2026B and 2026F Details'!EG:EG)</f>
        <v>0</v>
      </c>
      <c r="GD845" t="s">
        <v>128</v>
      </c>
      <c r="GE845" s="9" t="s">
        <v>129</v>
      </c>
    </row>
    <row r="846" spans="1:187" x14ac:dyDescent="0.35">
      <c r="A846" t="s">
        <v>103</v>
      </c>
      <c r="B846" t="s">
        <v>114</v>
      </c>
      <c r="C846" s="6">
        <v>90111101</v>
      </c>
      <c r="D846" s="6">
        <v>61021103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>
        <v>0</v>
      </c>
      <c r="AP846" s="1">
        <v>17860.93</v>
      </c>
      <c r="AQ846" s="1">
        <v>1393.2999999999993</v>
      </c>
      <c r="AR846" s="1">
        <v>2149.369999999999</v>
      </c>
      <c r="AS846" s="1">
        <v>0</v>
      </c>
      <c r="AT846" s="1">
        <v>8169.82</v>
      </c>
      <c r="AU846" s="1">
        <v>5832.9199999999983</v>
      </c>
      <c r="AV846" s="1">
        <v>17491.940000000002</v>
      </c>
      <c r="AW846" s="1">
        <v>46275.399999999994</v>
      </c>
      <c r="AX846" s="1">
        <v>24632.780000000013</v>
      </c>
      <c r="AY846" s="1">
        <v>54845.479999999996</v>
      </c>
      <c r="AZ846" s="1">
        <v>42874.97</v>
      </c>
      <c r="BA846" s="1">
        <v>93997.800000000017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X846" s="1">
        <v>93997.800000000017</v>
      </c>
      <c r="CY846" s="1">
        <v>93997.800000000017</v>
      </c>
      <c r="CZ846" s="1">
        <v>95893.200000000012</v>
      </c>
      <c r="DA846" s="1">
        <v>95893.200000000012</v>
      </c>
      <c r="DB846" s="1">
        <v>95893.200000000012</v>
      </c>
      <c r="DC846" s="1">
        <v>95893.200000000012</v>
      </c>
      <c r="DD846" s="1">
        <v>95893.200000000012</v>
      </c>
      <c r="DE846" s="1">
        <v>95893.200000000012</v>
      </c>
      <c r="DF846" s="1">
        <v>95893.200000000012</v>
      </c>
      <c r="DG846" s="1">
        <v>95893.200000000012</v>
      </c>
      <c r="DH846" s="1">
        <v>95893.200000000012</v>
      </c>
      <c r="DI846" s="1">
        <v>95893.200000000012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0</v>
      </c>
      <c r="EL846" s="1">
        <v>0</v>
      </c>
      <c r="EM846" s="1">
        <v>0</v>
      </c>
      <c r="EN846" s="1">
        <v>0</v>
      </c>
      <c r="EO846" s="1">
        <v>0</v>
      </c>
      <c r="EP846" s="1">
        <v>0</v>
      </c>
      <c r="EQ846" s="4">
        <v>0</v>
      </c>
      <c r="ER846" s="1">
        <v>0</v>
      </c>
      <c r="ES846" s="35"/>
      <c r="ET846" s="1">
        <v>0</v>
      </c>
      <c r="EU846" s="1">
        <v>0</v>
      </c>
      <c r="EV846" s="1">
        <v>0</v>
      </c>
      <c r="EW846" s="1">
        <v>0</v>
      </c>
      <c r="EX846" s="1">
        <v>0</v>
      </c>
      <c r="EY846" s="1">
        <v>0</v>
      </c>
      <c r="EZ846" s="1">
        <v>0</v>
      </c>
      <c r="FA846" s="1">
        <v>0</v>
      </c>
      <c r="FB846" s="1">
        <v>0</v>
      </c>
      <c r="FC846" s="1">
        <v>0</v>
      </c>
      <c r="FD846" s="1">
        <v>0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f>SUMIF('[1]2026B and 2026F Details'!$AU:$AU,[1]GAE!$HZ846,'[1]2026B and 2026F Details'!DV:DV)</f>
        <v>0</v>
      </c>
      <c r="FS846" s="1">
        <f>SUMIF('[1]2026B and 2026F Details'!$AU:$AU,[1]GAE!$HZ846,'[1]2026B and 2026F Details'!DW:DW)</f>
        <v>0</v>
      </c>
      <c r="FT846" s="1">
        <f>SUMIF('[1]2026B and 2026F Details'!$AU:$AU,[1]GAE!$HZ846,'[1]2026B and 2026F Details'!DX:DX)</f>
        <v>0</v>
      </c>
      <c r="FU846" s="1">
        <f>SUMIF('[1]2026B and 2026F Details'!$AU:$AU,[1]GAE!$HZ846,'[1]2026B and 2026F Details'!DY:DY)</f>
        <v>0</v>
      </c>
      <c r="FV846" s="1">
        <f>SUMIF('[1]2026B and 2026F Details'!$AU:$AU,[1]GAE!$HZ846,'[1]2026B and 2026F Details'!DZ:DZ)</f>
        <v>0</v>
      </c>
      <c r="FW846" s="1">
        <f>SUMIF('[1]2026B and 2026F Details'!$AU:$AU,[1]GAE!$HZ846,'[1]2026B and 2026F Details'!EA:EA)</f>
        <v>0</v>
      </c>
      <c r="FX846" s="1">
        <f>SUMIF('[1]2026B and 2026F Details'!$AU:$AU,[1]GAE!$HZ846,'[1]2026B and 2026F Details'!EB:EB)</f>
        <v>0</v>
      </c>
      <c r="FY846" s="1">
        <f>SUMIF('[1]2026B and 2026F Details'!$AU:$AU,[1]GAE!$HZ846,'[1]2026B and 2026F Details'!EC:EC)</f>
        <v>0</v>
      </c>
      <c r="FZ846" s="1">
        <f>SUMIF('[1]2026B and 2026F Details'!$AU:$AU,[1]GAE!$HZ846,'[1]2026B and 2026F Details'!ED:ED)</f>
        <v>0</v>
      </c>
      <c r="GA846" s="1">
        <f>SUMIF('[1]2026B and 2026F Details'!$AU:$AU,[1]GAE!$HZ846,'[1]2026B and 2026F Details'!EE:EE)</f>
        <v>0</v>
      </c>
      <c r="GB846" s="1">
        <f>SUMIF('[1]2026B and 2026F Details'!$AU:$AU,[1]GAE!$HZ846,'[1]2026B and 2026F Details'!EF:EF)</f>
        <v>0</v>
      </c>
      <c r="GC846" s="1">
        <f>SUMIF('[1]2026B and 2026F Details'!$AU:$AU,[1]GAE!$HZ846,'[1]2026B and 2026F Details'!EG:EG)</f>
        <v>0</v>
      </c>
      <c r="GD846" t="s">
        <v>128</v>
      </c>
      <c r="GE846" s="9" t="s">
        <v>129</v>
      </c>
    </row>
    <row r="847" spans="1:187" x14ac:dyDescent="0.35">
      <c r="A847" t="s">
        <v>103</v>
      </c>
      <c r="B847" t="s">
        <v>114</v>
      </c>
      <c r="C847" s="6">
        <v>81111101</v>
      </c>
      <c r="D847" s="6">
        <v>61021103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>
        <v>8237.7999999999993</v>
      </c>
      <c r="AP847" s="1">
        <v>11784.39</v>
      </c>
      <c r="AQ847" s="1">
        <v>4270.3300000000017</v>
      </c>
      <c r="AR847" s="1">
        <v>1414.1399999999994</v>
      </c>
      <c r="AS847" s="1">
        <v>6930.77</v>
      </c>
      <c r="AT847" s="1">
        <v>1912.6299999999974</v>
      </c>
      <c r="AU847" s="1">
        <v>0</v>
      </c>
      <c r="AV847" s="1">
        <v>0</v>
      </c>
      <c r="AW847" s="1">
        <v>9618.7700000000041</v>
      </c>
      <c r="AX847" s="1">
        <v>2452.1699999999983</v>
      </c>
      <c r="AY847" s="1">
        <v>9222.11</v>
      </c>
      <c r="AZ847" s="1">
        <v>4200.8700000000026</v>
      </c>
      <c r="BA847" s="1">
        <v>62024.400000000016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X847" s="1">
        <v>62024.400000000016</v>
      </c>
      <c r="CY847" s="1">
        <v>62024.400000000016</v>
      </c>
      <c r="CZ847" s="1">
        <v>62024.400000000016</v>
      </c>
      <c r="DA847" s="1">
        <v>62024.400000000016</v>
      </c>
      <c r="DB847" s="1">
        <v>62024.400000000016</v>
      </c>
      <c r="DC847" s="1">
        <v>62024.400000000016</v>
      </c>
      <c r="DD847" s="1">
        <v>62024.400000000016</v>
      </c>
      <c r="DE847" s="1">
        <v>62024.400000000016</v>
      </c>
      <c r="DF847" s="1">
        <v>62024.400000000016</v>
      </c>
      <c r="DG847" s="1">
        <v>62024.400000000016</v>
      </c>
      <c r="DH847" s="1">
        <v>62024.400000000016</v>
      </c>
      <c r="DI847" s="1">
        <v>62024.400000000016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0</v>
      </c>
      <c r="EK847" s="1">
        <v>0</v>
      </c>
      <c r="EL847" s="1">
        <v>0</v>
      </c>
      <c r="EM847" s="1">
        <v>0</v>
      </c>
      <c r="EN847" s="1">
        <v>0</v>
      </c>
      <c r="EO847" s="1">
        <v>0</v>
      </c>
      <c r="EP847" s="1">
        <v>0</v>
      </c>
      <c r="EQ847" s="4">
        <v>0</v>
      </c>
      <c r="ER847" s="1">
        <v>0</v>
      </c>
      <c r="ES847" s="35"/>
      <c r="ET847" s="1">
        <v>0</v>
      </c>
      <c r="EU847" s="1">
        <v>0</v>
      </c>
      <c r="EV847" s="1">
        <v>0</v>
      </c>
      <c r="EW847" s="1">
        <v>0</v>
      </c>
      <c r="EX847" s="1">
        <v>0</v>
      </c>
      <c r="EY847" s="1">
        <v>0</v>
      </c>
      <c r="EZ847" s="1">
        <v>0</v>
      </c>
      <c r="FA847" s="1">
        <v>0</v>
      </c>
      <c r="FB847" s="1">
        <v>0</v>
      </c>
      <c r="FC847" s="1">
        <v>0</v>
      </c>
      <c r="FD847" s="1">
        <v>0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f>SUMIF('[1]2026B and 2026F Details'!$AU:$AU,[1]GAE!$HZ847,'[1]2026B and 2026F Details'!DV:DV)</f>
        <v>0</v>
      </c>
      <c r="FS847" s="1">
        <f>SUMIF('[1]2026B and 2026F Details'!$AU:$AU,[1]GAE!$HZ847,'[1]2026B and 2026F Details'!DW:DW)</f>
        <v>0</v>
      </c>
      <c r="FT847" s="1">
        <f>SUMIF('[1]2026B and 2026F Details'!$AU:$AU,[1]GAE!$HZ847,'[1]2026B and 2026F Details'!DX:DX)</f>
        <v>0</v>
      </c>
      <c r="FU847" s="1">
        <f>SUMIF('[1]2026B and 2026F Details'!$AU:$AU,[1]GAE!$HZ847,'[1]2026B and 2026F Details'!DY:DY)</f>
        <v>0</v>
      </c>
      <c r="FV847" s="1">
        <f>SUMIF('[1]2026B and 2026F Details'!$AU:$AU,[1]GAE!$HZ847,'[1]2026B and 2026F Details'!DZ:DZ)</f>
        <v>0</v>
      </c>
      <c r="FW847" s="1">
        <f>SUMIF('[1]2026B and 2026F Details'!$AU:$AU,[1]GAE!$HZ847,'[1]2026B and 2026F Details'!EA:EA)</f>
        <v>0</v>
      </c>
      <c r="FX847" s="1">
        <f>SUMIF('[1]2026B and 2026F Details'!$AU:$AU,[1]GAE!$HZ847,'[1]2026B and 2026F Details'!EB:EB)</f>
        <v>0</v>
      </c>
      <c r="FY847" s="1">
        <f>SUMIF('[1]2026B and 2026F Details'!$AU:$AU,[1]GAE!$HZ847,'[1]2026B and 2026F Details'!EC:EC)</f>
        <v>0</v>
      </c>
      <c r="FZ847" s="1">
        <f>SUMIF('[1]2026B and 2026F Details'!$AU:$AU,[1]GAE!$HZ847,'[1]2026B and 2026F Details'!ED:ED)</f>
        <v>0</v>
      </c>
      <c r="GA847" s="1">
        <f>SUMIF('[1]2026B and 2026F Details'!$AU:$AU,[1]GAE!$HZ847,'[1]2026B and 2026F Details'!EE:EE)</f>
        <v>0</v>
      </c>
      <c r="GB847" s="1">
        <f>SUMIF('[1]2026B and 2026F Details'!$AU:$AU,[1]GAE!$HZ847,'[1]2026B and 2026F Details'!EF:EF)</f>
        <v>0</v>
      </c>
      <c r="GC847" s="1">
        <f>SUMIF('[1]2026B and 2026F Details'!$AU:$AU,[1]GAE!$HZ847,'[1]2026B and 2026F Details'!EG:EG)</f>
        <v>0</v>
      </c>
      <c r="GD847" t="s">
        <v>128</v>
      </c>
      <c r="GE847" s="9" t="s">
        <v>129</v>
      </c>
    </row>
    <row r="848" spans="1:187" x14ac:dyDescent="0.35">
      <c r="A848" t="s">
        <v>103</v>
      </c>
      <c r="B848" t="s">
        <v>114</v>
      </c>
      <c r="C848" s="6">
        <v>81111101</v>
      </c>
      <c r="D848" s="6">
        <v>61021104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>
        <v>0</v>
      </c>
      <c r="AP848" s="1">
        <v>0</v>
      </c>
      <c r="AQ848" s="1">
        <v>0</v>
      </c>
      <c r="AR848" s="1">
        <v>0</v>
      </c>
      <c r="AS848" s="1">
        <v>1800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3600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X848" s="1">
        <v>3600</v>
      </c>
      <c r="CY848" s="1">
        <v>3600</v>
      </c>
      <c r="CZ848" s="1">
        <v>3600</v>
      </c>
      <c r="DA848" s="1">
        <v>3600</v>
      </c>
      <c r="DB848" s="1">
        <v>3600</v>
      </c>
      <c r="DC848" s="1">
        <v>3600</v>
      </c>
      <c r="DD848" s="1">
        <v>3600</v>
      </c>
      <c r="DE848" s="1">
        <v>3600</v>
      </c>
      <c r="DF848" s="1">
        <v>3600</v>
      </c>
      <c r="DG848" s="1">
        <v>3600</v>
      </c>
      <c r="DH848" s="1">
        <v>3600</v>
      </c>
      <c r="DI848" s="1">
        <v>3600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0</v>
      </c>
      <c r="EL848" s="1">
        <v>0</v>
      </c>
      <c r="EM848" s="1">
        <v>0</v>
      </c>
      <c r="EN848" s="1">
        <v>0</v>
      </c>
      <c r="EO848" s="1">
        <v>0</v>
      </c>
      <c r="EP848" s="1">
        <v>0</v>
      </c>
      <c r="EQ848" s="4">
        <v>0</v>
      </c>
      <c r="ER848" s="1">
        <v>0</v>
      </c>
      <c r="ES848" s="35"/>
      <c r="ET848" s="1">
        <v>0</v>
      </c>
      <c r="EU848" s="1">
        <v>0</v>
      </c>
      <c r="EV848" s="1">
        <v>0</v>
      </c>
      <c r="EW848" s="1">
        <v>0</v>
      </c>
      <c r="EX848" s="1">
        <v>0</v>
      </c>
      <c r="EY848" s="1">
        <v>0</v>
      </c>
      <c r="EZ848" s="1">
        <v>0</v>
      </c>
      <c r="FA848" s="1">
        <v>0</v>
      </c>
      <c r="FB848" s="1">
        <v>0</v>
      </c>
      <c r="FC848" s="1">
        <v>0</v>
      </c>
      <c r="FD848" s="1">
        <v>0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f>SUMIF('[1]2026B and 2026F Details'!$AU:$AU,[1]GAE!$HZ848,'[1]2026B and 2026F Details'!DV:DV)</f>
        <v>0</v>
      </c>
      <c r="FS848" s="1">
        <f>SUMIF('[1]2026B and 2026F Details'!$AU:$AU,[1]GAE!$HZ848,'[1]2026B and 2026F Details'!DW:DW)</f>
        <v>0</v>
      </c>
      <c r="FT848" s="1">
        <f>SUMIF('[1]2026B and 2026F Details'!$AU:$AU,[1]GAE!$HZ848,'[1]2026B and 2026F Details'!DX:DX)</f>
        <v>0</v>
      </c>
      <c r="FU848" s="1">
        <f>SUMIF('[1]2026B and 2026F Details'!$AU:$AU,[1]GAE!$HZ848,'[1]2026B and 2026F Details'!DY:DY)</f>
        <v>0</v>
      </c>
      <c r="FV848" s="1">
        <f>SUMIF('[1]2026B and 2026F Details'!$AU:$AU,[1]GAE!$HZ848,'[1]2026B and 2026F Details'!DZ:DZ)</f>
        <v>0</v>
      </c>
      <c r="FW848" s="1">
        <f>SUMIF('[1]2026B and 2026F Details'!$AU:$AU,[1]GAE!$HZ848,'[1]2026B and 2026F Details'!EA:EA)</f>
        <v>0</v>
      </c>
      <c r="FX848" s="1">
        <f>SUMIF('[1]2026B and 2026F Details'!$AU:$AU,[1]GAE!$HZ848,'[1]2026B and 2026F Details'!EB:EB)</f>
        <v>0</v>
      </c>
      <c r="FY848" s="1">
        <f>SUMIF('[1]2026B and 2026F Details'!$AU:$AU,[1]GAE!$HZ848,'[1]2026B and 2026F Details'!EC:EC)</f>
        <v>0</v>
      </c>
      <c r="FZ848" s="1">
        <f>SUMIF('[1]2026B and 2026F Details'!$AU:$AU,[1]GAE!$HZ848,'[1]2026B and 2026F Details'!ED:ED)</f>
        <v>0</v>
      </c>
      <c r="GA848" s="1">
        <f>SUMIF('[1]2026B and 2026F Details'!$AU:$AU,[1]GAE!$HZ848,'[1]2026B and 2026F Details'!EE:EE)</f>
        <v>0</v>
      </c>
      <c r="GB848" s="1">
        <f>SUMIF('[1]2026B and 2026F Details'!$AU:$AU,[1]GAE!$HZ848,'[1]2026B and 2026F Details'!EF:EF)</f>
        <v>0</v>
      </c>
      <c r="GC848" s="1">
        <f>SUMIF('[1]2026B and 2026F Details'!$AU:$AU,[1]GAE!$HZ848,'[1]2026B and 2026F Details'!EG:EG)</f>
        <v>0</v>
      </c>
      <c r="GD848" t="s">
        <v>128</v>
      </c>
      <c r="GE848" s="9" t="s">
        <v>129</v>
      </c>
    </row>
    <row r="849" spans="1:187" x14ac:dyDescent="0.35">
      <c r="A849" t="s">
        <v>103</v>
      </c>
      <c r="B849" t="s">
        <v>114</v>
      </c>
      <c r="C849" s="6">
        <v>90111101</v>
      </c>
      <c r="D849" s="6">
        <v>61021104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1200</v>
      </c>
      <c r="AU849" s="1">
        <v>1200</v>
      </c>
      <c r="AV849" s="1">
        <v>0</v>
      </c>
      <c r="AW849" s="1">
        <v>0</v>
      </c>
      <c r="AX849" s="1">
        <v>0</v>
      </c>
      <c r="AY849" s="1">
        <v>0</v>
      </c>
      <c r="AZ849" s="1">
        <v>26000</v>
      </c>
      <c r="BA849" s="1">
        <v>7200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X849" s="1">
        <v>7200</v>
      </c>
      <c r="CY849" s="1">
        <v>7200</v>
      </c>
      <c r="CZ849" s="1">
        <v>7200</v>
      </c>
      <c r="DA849" s="1">
        <v>7200</v>
      </c>
      <c r="DB849" s="1">
        <v>7200</v>
      </c>
      <c r="DC849" s="1">
        <v>7272</v>
      </c>
      <c r="DD849" s="1">
        <v>7272</v>
      </c>
      <c r="DE849" s="1">
        <v>7272</v>
      </c>
      <c r="DF849" s="1">
        <v>7272</v>
      </c>
      <c r="DG849" s="1">
        <v>7272</v>
      </c>
      <c r="DH849" s="1">
        <v>7272</v>
      </c>
      <c r="DI849" s="1">
        <v>7272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J849" s="1">
        <v>0</v>
      </c>
      <c r="EK849" s="1">
        <v>0</v>
      </c>
      <c r="EL849" s="1">
        <v>0</v>
      </c>
      <c r="EM849" s="1">
        <v>0</v>
      </c>
      <c r="EN849" s="1">
        <v>0</v>
      </c>
      <c r="EO849" s="1">
        <v>0</v>
      </c>
      <c r="EP849" s="1">
        <v>0</v>
      </c>
      <c r="EQ849" s="4">
        <v>0</v>
      </c>
      <c r="ER849" s="1">
        <v>0</v>
      </c>
      <c r="ES849" s="35"/>
      <c r="ET849" s="1">
        <v>0</v>
      </c>
      <c r="EU849" s="1">
        <v>0</v>
      </c>
      <c r="EV849" s="1">
        <v>0</v>
      </c>
      <c r="EW849" s="1">
        <v>0</v>
      </c>
      <c r="EX849" s="1">
        <v>0</v>
      </c>
      <c r="EY849" s="1">
        <v>0</v>
      </c>
      <c r="EZ849" s="1">
        <v>0</v>
      </c>
      <c r="FA849" s="1">
        <v>0</v>
      </c>
      <c r="FB849" s="1">
        <v>0</v>
      </c>
      <c r="FC849" s="1">
        <v>0</v>
      </c>
      <c r="FD849" s="1">
        <v>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f>SUMIF('[1]2026B and 2026F Details'!$AU:$AU,[1]GAE!$HZ849,'[1]2026B and 2026F Details'!DV:DV)</f>
        <v>0</v>
      </c>
      <c r="FS849" s="1">
        <f>SUMIF('[1]2026B and 2026F Details'!$AU:$AU,[1]GAE!$HZ849,'[1]2026B and 2026F Details'!DW:DW)</f>
        <v>0</v>
      </c>
      <c r="FT849" s="1">
        <f>SUMIF('[1]2026B and 2026F Details'!$AU:$AU,[1]GAE!$HZ849,'[1]2026B and 2026F Details'!DX:DX)</f>
        <v>0</v>
      </c>
      <c r="FU849" s="1">
        <f>SUMIF('[1]2026B and 2026F Details'!$AU:$AU,[1]GAE!$HZ849,'[1]2026B and 2026F Details'!DY:DY)</f>
        <v>0</v>
      </c>
      <c r="FV849" s="1">
        <f>SUMIF('[1]2026B and 2026F Details'!$AU:$AU,[1]GAE!$HZ849,'[1]2026B and 2026F Details'!DZ:DZ)</f>
        <v>0</v>
      </c>
      <c r="FW849" s="1">
        <f>SUMIF('[1]2026B and 2026F Details'!$AU:$AU,[1]GAE!$HZ849,'[1]2026B and 2026F Details'!EA:EA)</f>
        <v>0</v>
      </c>
      <c r="FX849" s="1">
        <f>SUMIF('[1]2026B and 2026F Details'!$AU:$AU,[1]GAE!$HZ849,'[1]2026B and 2026F Details'!EB:EB)</f>
        <v>0</v>
      </c>
      <c r="FY849" s="1">
        <f>SUMIF('[1]2026B and 2026F Details'!$AU:$AU,[1]GAE!$HZ849,'[1]2026B and 2026F Details'!EC:EC)</f>
        <v>0</v>
      </c>
      <c r="FZ849" s="1">
        <f>SUMIF('[1]2026B and 2026F Details'!$AU:$AU,[1]GAE!$HZ849,'[1]2026B and 2026F Details'!ED:ED)</f>
        <v>0</v>
      </c>
      <c r="GA849" s="1">
        <f>SUMIF('[1]2026B and 2026F Details'!$AU:$AU,[1]GAE!$HZ849,'[1]2026B and 2026F Details'!EE:EE)</f>
        <v>0</v>
      </c>
      <c r="GB849" s="1">
        <f>SUMIF('[1]2026B and 2026F Details'!$AU:$AU,[1]GAE!$HZ849,'[1]2026B and 2026F Details'!EF:EF)</f>
        <v>0</v>
      </c>
      <c r="GC849" s="1">
        <f>SUMIF('[1]2026B and 2026F Details'!$AU:$AU,[1]GAE!$HZ849,'[1]2026B and 2026F Details'!EG:EG)</f>
        <v>0</v>
      </c>
      <c r="GD849" t="s">
        <v>128</v>
      </c>
      <c r="GE849" s="9" t="s">
        <v>129</v>
      </c>
    </row>
    <row r="850" spans="1:187" x14ac:dyDescent="0.35">
      <c r="A850" t="s">
        <v>103</v>
      </c>
      <c r="B850" t="s">
        <v>114</v>
      </c>
      <c r="C850" s="6">
        <v>80111101</v>
      </c>
      <c r="D850" s="6">
        <v>61021104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7800</v>
      </c>
      <c r="BA850" s="1">
        <v>360.00000000000011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3600</v>
      </c>
      <c r="BN850" s="1">
        <v>0</v>
      </c>
      <c r="BO850" s="1">
        <v>0</v>
      </c>
      <c r="BP850" s="1">
        <v>3800</v>
      </c>
      <c r="BQ850" s="1">
        <v>4200</v>
      </c>
      <c r="BR850" s="1">
        <v>8000</v>
      </c>
      <c r="BS850" s="1">
        <v>3200</v>
      </c>
      <c r="BT850" s="1">
        <v>9200</v>
      </c>
      <c r="BU850" s="1">
        <v>9600</v>
      </c>
      <c r="BV850" s="1">
        <v>26000</v>
      </c>
      <c r="BW850" s="1">
        <v>5000</v>
      </c>
      <c r="BX850" s="1">
        <v>11200</v>
      </c>
      <c r="BY850" s="1">
        <v>15400</v>
      </c>
      <c r="BZ850" s="1">
        <v>17400</v>
      </c>
      <c r="CA850" s="1">
        <v>17800</v>
      </c>
      <c r="CB850" s="1">
        <v>34200</v>
      </c>
      <c r="CC850" s="1">
        <v>10600</v>
      </c>
      <c r="CD850" s="1">
        <v>13400</v>
      </c>
      <c r="CE850" s="1">
        <v>39200</v>
      </c>
      <c r="CF850" s="1">
        <v>16800</v>
      </c>
      <c r="CG850" s="1">
        <v>42000</v>
      </c>
      <c r="CH850" s="1">
        <v>11400</v>
      </c>
      <c r="CI850" s="1">
        <v>6800</v>
      </c>
      <c r="CJ850" s="1">
        <v>16200</v>
      </c>
      <c r="CK850" s="1">
        <v>12600</v>
      </c>
      <c r="CL850" s="1">
        <v>23400</v>
      </c>
      <c r="CM850" s="1">
        <v>12600</v>
      </c>
      <c r="CN850" s="1">
        <v>13800</v>
      </c>
      <c r="CO850" s="1">
        <v>8200</v>
      </c>
      <c r="CP850" s="1">
        <v>10968</v>
      </c>
      <c r="CQ850" s="1">
        <v>13200</v>
      </c>
      <c r="CR850" s="1">
        <v>23400</v>
      </c>
      <c r="CX850" s="1">
        <v>360.00000000000011</v>
      </c>
      <c r="CY850" s="1">
        <v>360.00000000000011</v>
      </c>
      <c r="CZ850" s="1">
        <v>360.00000000000011</v>
      </c>
      <c r="DA850" s="1">
        <v>360.00000000000011</v>
      </c>
      <c r="DB850" s="1">
        <v>360.00000000000011</v>
      </c>
      <c r="DC850" s="1">
        <v>360.00000000000011</v>
      </c>
      <c r="DD850" s="1">
        <v>360.00000000000011</v>
      </c>
      <c r="DE850" s="1">
        <v>360.00000000000011</v>
      </c>
      <c r="DF850" s="1">
        <v>360.00000000000011</v>
      </c>
      <c r="DG850" s="1">
        <v>360.00000000000011</v>
      </c>
      <c r="DH850" s="1">
        <v>360.00000000000011</v>
      </c>
      <c r="DI850" s="1">
        <v>360.00000000000011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3600</v>
      </c>
      <c r="DV850" s="1">
        <v>0</v>
      </c>
      <c r="DW850" s="1">
        <v>0</v>
      </c>
      <c r="DX850" s="1">
        <v>3800</v>
      </c>
      <c r="DY850" s="1">
        <v>4200</v>
      </c>
      <c r="DZ850" s="1">
        <v>8000</v>
      </c>
      <c r="EA850" s="1">
        <v>3200</v>
      </c>
      <c r="EB850" s="1">
        <v>9200</v>
      </c>
      <c r="EC850" s="1">
        <v>9600</v>
      </c>
      <c r="ED850" s="1">
        <v>26000</v>
      </c>
      <c r="EE850" s="1">
        <v>5000</v>
      </c>
      <c r="EF850" s="1">
        <v>11200</v>
      </c>
      <c r="EG850" s="1">
        <v>15400</v>
      </c>
      <c r="EH850" s="1">
        <v>0</v>
      </c>
      <c r="EI850" s="1">
        <v>0</v>
      </c>
      <c r="EJ850" s="1">
        <v>3800</v>
      </c>
      <c r="EK850" s="1">
        <v>4200</v>
      </c>
      <c r="EL850" s="1">
        <v>8000</v>
      </c>
      <c r="EM850" s="1">
        <v>3200</v>
      </c>
      <c r="EN850" s="1">
        <v>9200</v>
      </c>
      <c r="EO850" s="1">
        <v>9600</v>
      </c>
      <c r="EP850" s="1">
        <v>26000</v>
      </c>
      <c r="EQ850" s="4">
        <v>5000</v>
      </c>
      <c r="ER850" s="1">
        <v>11200</v>
      </c>
      <c r="ES850" s="35">
        <v>11200</v>
      </c>
      <c r="ET850" s="1">
        <v>3244.5224644448153</v>
      </c>
      <c r="EU850" s="1">
        <v>3250.5308393789715</v>
      </c>
      <c r="EV850" s="1">
        <v>3256.5392143131289</v>
      </c>
      <c r="EW850" s="1">
        <v>3262.5475892472864</v>
      </c>
      <c r="EX850" s="1">
        <v>3280.572714049757</v>
      </c>
      <c r="EY850" s="1">
        <v>3286.581088983914</v>
      </c>
      <c r="EZ850" s="1">
        <v>3316.6229636546996</v>
      </c>
      <c r="FA850" s="1">
        <v>3322.631338588857</v>
      </c>
      <c r="FB850" s="1">
        <v>3340.6564633913276</v>
      </c>
      <c r="FC850" s="1">
        <v>3358.6815881937991</v>
      </c>
      <c r="FD850" s="1">
        <v>3364.6899631279562</v>
      </c>
      <c r="FE850" s="1">
        <v>3370.6983380621132</v>
      </c>
      <c r="FF850" s="1">
        <v>10000</v>
      </c>
      <c r="FG850" s="1">
        <v>10000</v>
      </c>
      <c r="FH850" s="1">
        <v>10000</v>
      </c>
      <c r="FI850" s="1">
        <v>10000</v>
      </c>
      <c r="FJ850" s="1">
        <v>10000</v>
      </c>
      <c r="FK850" s="1">
        <v>10000</v>
      </c>
      <c r="FL850" s="1">
        <v>10000</v>
      </c>
      <c r="FM850" s="1">
        <v>10000</v>
      </c>
      <c r="FN850" s="1">
        <v>10000</v>
      </c>
      <c r="FO850" s="1">
        <v>10000</v>
      </c>
      <c r="FP850" s="1">
        <v>10000</v>
      </c>
      <c r="FQ850" s="1">
        <v>10000</v>
      </c>
      <c r="FR850" s="1">
        <f>SUMIF('[1]2026B and 2026F Details'!$AU:$AU,[1]GAE!$HZ850,'[1]2026B and 2026F Details'!DV:DV)</f>
        <v>0</v>
      </c>
      <c r="FS850" s="1">
        <f>SUMIF('[1]2026B and 2026F Details'!$AU:$AU,[1]GAE!$HZ850,'[1]2026B and 2026F Details'!DW:DW)</f>
        <v>0</v>
      </c>
      <c r="FT850" s="1">
        <f>SUMIF('[1]2026B and 2026F Details'!$AU:$AU,[1]GAE!$HZ850,'[1]2026B and 2026F Details'!DX:DX)</f>
        <v>0</v>
      </c>
      <c r="FU850" s="1">
        <f>SUMIF('[1]2026B and 2026F Details'!$AU:$AU,[1]GAE!$HZ850,'[1]2026B and 2026F Details'!DY:DY)</f>
        <v>0</v>
      </c>
      <c r="FV850" s="1">
        <f>SUMIF('[1]2026B and 2026F Details'!$AU:$AU,[1]GAE!$HZ850,'[1]2026B and 2026F Details'!DZ:DZ)</f>
        <v>0</v>
      </c>
      <c r="FW850" s="1">
        <f>SUMIF('[1]2026B and 2026F Details'!$AU:$AU,[1]GAE!$HZ850,'[1]2026B and 2026F Details'!EA:EA)</f>
        <v>0</v>
      </c>
      <c r="FX850" s="1">
        <f>SUMIF('[1]2026B and 2026F Details'!$AU:$AU,[1]GAE!$HZ850,'[1]2026B and 2026F Details'!EB:EB)</f>
        <v>0</v>
      </c>
      <c r="FY850" s="1">
        <f>SUMIF('[1]2026B and 2026F Details'!$AU:$AU,[1]GAE!$HZ850,'[1]2026B and 2026F Details'!EC:EC)</f>
        <v>0</v>
      </c>
      <c r="FZ850" s="1">
        <f>SUMIF('[1]2026B and 2026F Details'!$AU:$AU,[1]GAE!$HZ850,'[1]2026B and 2026F Details'!ED:ED)</f>
        <v>0</v>
      </c>
      <c r="GA850" s="1">
        <f>SUMIF('[1]2026B and 2026F Details'!$AU:$AU,[1]GAE!$HZ850,'[1]2026B and 2026F Details'!EE:EE)</f>
        <v>0</v>
      </c>
      <c r="GB850" s="1">
        <f>SUMIF('[1]2026B and 2026F Details'!$AU:$AU,[1]GAE!$HZ850,'[1]2026B and 2026F Details'!EF:EF)</f>
        <v>0</v>
      </c>
      <c r="GC850" s="1">
        <f>SUMIF('[1]2026B and 2026F Details'!$AU:$AU,[1]GAE!$HZ850,'[1]2026B and 2026F Details'!EG:EG)</f>
        <v>0</v>
      </c>
      <c r="GD850" t="s">
        <v>128</v>
      </c>
      <c r="GE850" s="9" t="s">
        <v>129</v>
      </c>
    </row>
    <row r="851" spans="1:187" x14ac:dyDescent="0.35">
      <c r="A851" t="s">
        <v>103</v>
      </c>
      <c r="B851" t="s">
        <v>114</v>
      </c>
      <c r="C851" s="6">
        <v>80111101</v>
      </c>
      <c r="D851" s="6">
        <v>61021105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>
        <v>188566.67</v>
      </c>
      <c r="AP851" s="1">
        <v>188566.66</v>
      </c>
      <c r="AQ851" s="1">
        <v>188566.66999999998</v>
      </c>
      <c r="AR851" s="1">
        <v>153233.31999999995</v>
      </c>
      <c r="AS851" s="1">
        <v>255066.68000000005</v>
      </c>
      <c r="AT851" s="1">
        <v>117400</v>
      </c>
      <c r="AU851" s="1">
        <v>181900</v>
      </c>
      <c r="AV851" s="1">
        <v>242833.34000000008</v>
      </c>
      <c r="AW851" s="1">
        <v>101766.65999999992</v>
      </c>
      <c r="AX851" s="1">
        <v>303100</v>
      </c>
      <c r="AY851" s="1">
        <v>194483.33999999985</v>
      </c>
      <c r="AZ851" s="1">
        <v>238316.65000000037</v>
      </c>
      <c r="BA851" s="1">
        <v>356355</v>
      </c>
      <c r="BB851" s="1">
        <v>362443.5</v>
      </c>
      <c r="BC851" s="1">
        <v>362443.5</v>
      </c>
      <c r="BD851" s="1">
        <v>367193.5</v>
      </c>
      <c r="BE851" s="1">
        <v>-108770.5</v>
      </c>
      <c r="BF851" s="1">
        <v>317156.65999999992</v>
      </c>
      <c r="BG851" s="1">
        <v>123491.67000000016</v>
      </c>
      <c r="BH851" s="1">
        <v>257166.66999999993</v>
      </c>
      <c r="BI851" s="1">
        <v>267316.65999999992</v>
      </c>
      <c r="BJ851" s="1">
        <v>200091.67000000016</v>
      </c>
      <c r="BK851" s="1">
        <v>267500.00999999978</v>
      </c>
      <c r="BL851" s="1">
        <v>275649.99000000022</v>
      </c>
      <c r="BM851" s="1">
        <v>256800.00999999978</v>
      </c>
      <c r="BN851" s="1">
        <v>281983.34000000003</v>
      </c>
      <c r="BO851" s="1">
        <v>251608.32000000001</v>
      </c>
      <c r="BP851" s="1">
        <v>261233.33999999997</v>
      </c>
      <c r="BQ851" s="1">
        <v>284941.6399999999</v>
      </c>
      <c r="BR851" s="1">
        <v>277508.37000000011</v>
      </c>
      <c r="BS851" s="1">
        <v>295666.65999999992</v>
      </c>
      <c r="BT851" s="1">
        <v>277550</v>
      </c>
      <c r="BU851" s="1">
        <v>304800</v>
      </c>
      <c r="BV851" s="1">
        <v>264058.33000000007</v>
      </c>
      <c r="BW851" s="1">
        <v>290666.66999999993</v>
      </c>
      <c r="BX851" s="1">
        <v>290666.66000000015</v>
      </c>
      <c r="BY851" s="1">
        <v>448158.25999999978</v>
      </c>
      <c r="BZ851" s="1">
        <v>279530.58</v>
      </c>
      <c r="CA851" s="1">
        <v>279565.40999999997</v>
      </c>
      <c r="CB851" s="1">
        <v>309116.67000000004</v>
      </c>
      <c r="CC851" s="1">
        <v>315841.66000000003</v>
      </c>
      <c r="CD851" s="1">
        <v>-95645.969999999972</v>
      </c>
      <c r="CE851" s="1">
        <v>0</v>
      </c>
      <c r="CF851" s="1">
        <v>0</v>
      </c>
      <c r="CG851" s="1">
        <v>1296708.9899999998</v>
      </c>
      <c r="CH851" s="1">
        <v>0</v>
      </c>
      <c r="CI851" s="1">
        <v>9450</v>
      </c>
      <c r="CJ851" s="1">
        <v>28550.010000000242</v>
      </c>
      <c r="CK851" s="1">
        <v>1454432.65</v>
      </c>
      <c r="CL851" s="1">
        <v>0</v>
      </c>
      <c r="CM851" s="1">
        <v>0</v>
      </c>
      <c r="CN851" s="1">
        <v>0</v>
      </c>
      <c r="CO851" s="1">
        <v>1320203</v>
      </c>
      <c r="CP851" s="1">
        <v>0</v>
      </c>
      <c r="CQ851" s="1">
        <v>6666.67</v>
      </c>
      <c r="CR851" s="1">
        <v>0</v>
      </c>
      <c r="CX851" s="1">
        <v>356355</v>
      </c>
      <c r="CY851" s="1">
        <v>356355</v>
      </c>
      <c r="CZ851" s="1">
        <v>356355</v>
      </c>
      <c r="DA851" s="1">
        <v>364473</v>
      </c>
      <c r="DB851" s="1">
        <v>364473</v>
      </c>
      <c r="DC851" s="1">
        <v>364473</v>
      </c>
      <c r="DD851" s="1">
        <v>364473</v>
      </c>
      <c r="DE851" s="1">
        <v>364473</v>
      </c>
      <c r="DF851" s="1">
        <v>364473</v>
      </c>
      <c r="DG851" s="1">
        <v>364473</v>
      </c>
      <c r="DH851" s="1">
        <v>364473</v>
      </c>
      <c r="DI851" s="1">
        <v>364473</v>
      </c>
      <c r="DJ851" s="1">
        <v>362443.5</v>
      </c>
      <c r="DK851" s="1">
        <v>362443.5</v>
      </c>
      <c r="DL851" s="1">
        <v>367193.5</v>
      </c>
      <c r="DM851" s="1">
        <v>-108770.5</v>
      </c>
      <c r="DN851" s="1">
        <v>317156.65999999992</v>
      </c>
      <c r="DO851" s="1">
        <v>123491.67000000016</v>
      </c>
      <c r="DP851" s="1">
        <v>257166.66999999993</v>
      </c>
      <c r="DQ851" s="1">
        <v>267316.65999999992</v>
      </c>
      <c r="DR851" s="1">
        <v>200091.67000000016</v>
      </c>
      <c r="DS851" s="1">
        <v>267500.00999999978</v>
      </c>
      <c r="DT851" s="1">
        <v>275649.99000000022</v>
      </c>
      <c r="DU851" s="1">
        <v>256800.00999999978</v>
      </c>
      <c r="DV851" s="1">
        <v>281983.34000000003</v>
      </c>
      <c r="DW851" s="1">
        <v>251608.32000000001</v>
      </c>
      <c r="DX851" s="1">
        <v>261233.33999999997</v>
      </c>
      <c r="DY851" s="1">
        <v>284941.6399999999</v>
      </c>
      <c r="DZ851" s="1">
        <v>277508.37000000011</v>
      </c>
      <c r="EA851" s="1">
        <v>295666.65999999992</v>
      </c>
      <c r="EB851" s="1">
        <v>277550</v>
      </c>
      <c r="EC851" s="1">
        <v>304800</v>
      </c>
      <c r="ED851" s="1">
        <v>264058.33000000007</v>
      </c>
      <c r="EE851" s="1">
        <v>290666.66999999993</v>
      </c>
      <c r="EF851" s="1">
        <v>290666.66000000015</v>
      </c>
      <c r="EG851" s="1">
        <v>448158.25999999978</v>
      </c>
      <c r="EH851" s="1">
        <v>281983.34000000003</v>
      </c>
      <c r="EI851" s="1">
        <v>251608.32000000001</v>
      </c>
      <c r="EJ851" s="1">
        <v>261233.33999999997</v>
      </c>
      <c r="EK851" s="1">
        <v>284941.6399999999</v>
      </c>
      <c r="EL851" s="1">
        <v>277508.37000000011</v>
      </c>
      <c r="EM851" s="1">
        <v>295666.65999999992</v>
      </c>
      <c r="EN851" s="1">
        <v>277550</v>
      </c>
      <c r="EO851" s="1">
        <v>304800</v>
      </c>
      <c r="EP851" s="1">
        <v>264058.33000000007</v>
      </c>
      <c r="EQ851" s="4">
        <v>290666.66999999993</v>
      </c>
      <c r="ER851" s="1">
        <v>290666.66000000015</v>
      </c>
      <c r="ES851" s="35">
        <v>290666.66999999993</v>
      </c>
      <c r="ET851" s="1">
        <v>277910.34120575286</v>
      </c>
      <c r="EU851" s="1">
        <v>278424.9899857635</v>
      </c>
      <c r="EV851" s="1">
        <v>278939.63876577409</v>
      </c>
      <c r="EW851" s="1">
        <v>279454.28754578478</v>
      </c>
      <c r="EX851" s="1">
        <v>280998.23388581682</v>
      </c>
      <c r="EY851" s="1">
        <v>281512.8826658274</v>
      </c>
      <c r="EZ851" s="1">
        <v>284086.12656588067</v>
      </c>
      <c r="FA851" s="1">
        <v>284600.77534589136</v>
      </c>
      <c r="FB851" s="1">
        <v>286144.72168592329</v>
      </c>
      <c r="FC851" s="1">
        <v>287688.66802595527</v>
      </c>
      <c r="FD851" s="1">
        <v>288203.31680596585</v>
      </c>
      <c r="FE851" s="1">
        <v>288717.96558597655</v>
      </c>
      <c r="FF851" s="1">
        <v>434148</v>
      </c>
      <c r="FG851" s="1">
        <v>452673</v>
      </c>
      <c r="FH851" s="1">
        <v>452673</v>
      </c>
      <c r="FI851" s="1">
        <v>452673</v>
      </c>
      <c r="FJ851" s="1">
        <v>452673</v>
      </c>
      <c r="FK851" s="1">
        <v>452673</v>
      </c>
      <c r="FL851" s="1">
        <v>452673</v>
      </c>
      <c r="FM851" s="1">
        <v>452673</v>
      </c>
      <c r="FN851" s="1">
        <v>452673</v>
      </c>
      <c r="FO851" s="1">
        <v>452673</v>
      </c>
      <c r="FP851" s="1">
        <v>452673</v>
      </c>
      <c r="FQ851" s="1">
        <v>452673</v>
      </c>
      <c r="FR851" s="1">
        <f>SUMIF('[1]2026B and 2026F Details'!$AU:$AU,[1]GAE!$HZ851,'[1]2026B and 2026F Details'!DV:DV)</f>
        <v>0</v>
      </c>
      <c r="FS851" s="1">
        <f>SUMIF('[1]2026B and 2026F Details'!$AU:$AU,[1]GAE!$HZ851,'[1]2026B and 2026F Details'!DW:DW)</f>
        <v>0</v>
      </c>
      <c r="FT851" s="1">
        <f>SUMIF('[1]2026B and 2026F Details'!$AU:$AU,[1]GAE!$HZ851,'[1]2026B and 2026F Details'!DX:DX)</f>
        <v>0</v>
      </c>
      <c r="FU851" s="1">
        <f>SUMIF('[1]2026B and 2026F Details'!$AU:$AU,[1]GAE!$HZ851,'[1]2026B and 2026F Details'!DY:DY)</f>
        <v>0</v>
      </c>
      <c r="FV851" s="1">
        <f>SUMIF('[1]2026B and 2026F Details'!$AU:$AU,[1]GAE!$HZ851,'[1]2026B and 2026F Details'!DZ:DZ)</f>
        <v>0</v>
      </c>
      <c r="FW851" s="1">
        <f>SUMIF('[1]2026B and 2026F Details'!$AU:$AU,[1]GAE!$HZ851,'[1]2026B and 2026F Details'!EA:EA)</f>
        <v>0</v>
      </c>
      <c r="FX851" s="1">
        <f>SUMIF('[1]2026B and 2026F Details'!$AU:$AU,[1]GAE!$HZ851,'[1]2026B and 2026F Details'!EB:EB)</f>
        <v>0</v>
      </c>
      <c r="FY851" s="1">
        <f>SUMIF('[1]2026B and 2026F Details'!$AU:$AU,[1]GAE!$HZ851,'[1]2026B and 2026F Details'!EC:EC)</f>
        <v>0</v>
      </c>
      <c r="FZ851" s="1">
        <f>SUMIF('[1]2026B and 2026F Details'!$AU:$AU,[1]GAE!$HZ851,'[1]2026B and 2026F Details'!ED:ED)</f>
        <v>0</v>
      </c>
      <c r="GA851" s="1">
        <f>SUMIF('[1]2026B and 2026F Details'!$AU:$AU,[1]GAE!$HZ851,'[1]2026B and 2026F Details'!EE:EE)</f>
        <v>0</v>
      </c>
      <c r="GB851" s="1">
        <f>SUMIF('[1]2026B and 2026F Details'!$AU:$AU,[1]GAE!$HZ851,'[1]2026B and 2026F Details'!EF:EF)</f>
        <v>0</v>
      </c>
      <c r="GC851" s="1">
        <f>SUMIF('[1]2026B and 2026F Details'!$AU:$AU,[1]GAE!$HZ851,'[1]2026B and 2026F Details'!EG:EG)</f>
        <v>0</v>
      </c>
      <c r="GD851" t="s">
        <v>128</v>
      </c>
      <c r="GE851" s="9" t="s">
        <v>130</v>
      </c>
    </row>
    <row r="852" spans="1:187" x14ac:dyDescent="0.35">
      <c r="A852" t="s">
        <v>103</v>
      </c>
      <c r="B852" t="s">
        <v>114</v>
      </c>
      <c r="C852" s="6">
        <v>81111101</v>
      </c>
      <c r="D852" s="6">
        <v>61021105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>
        <v>483694.18</v>
      </c>
      <c r="AP852" s="1">
        <v>483694.18</v>
      </c>
      <c r="AQ852" s="1">
        <v>483694.18000000005</v>
      </c>
      <c r="AR852" s="1">
        <v>483694.17999999993</v>
      </c>
      <c r="AS852" s="1">
        <v>522394.17999999993</v>
      </c>
      <c r="AT852" s="1">
        <v>483694.18000000017</v>
      </c>
      <c r="AU852" s="1">
        <v>483694.1799999997</v>
      </c>
      <c r="AV852" s="1">
        <v>751375.5</v>
      </c>
      <c r="AW852" s="1">
        <v>-1306584.7599999998</v>
      </c>
      <c r="AX852" s="1">
        <v>318816.66999999993</v>
      </c>
      <c r="AY852" s="1">
        <v>318816.66000000015</v>
      </c>
      <c r="AZ852" s="1">
        <v>579166.66999999993</v>
      </c>
      <c r="BA852" s="1">
        <v>750963.03839999984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X852" s="1">
        <v>750963.03839999984</v>
      </c>
      <c r="CY852" s="1">
        <v>750963.03839999984</v>
      </c>
      <c r="CZ852" s="1">
        <v>750963.03839999984</v>
      </c>
      <c r="DA852" s="1">
        <v>750963.03839999984</v>
      </c>
      <c r="DB852" s="1">
        <v>750963.03839999984</v>
      </c>
      <c r="DC852" s="1">
        <v>750963.03839999984</v>
      </c>
      <c r="DD852" s="1">
        <v>750963.03839999984</v>
      </c>
      <c r="DE852" s="1">
        <v>750963.03839999984</v>
      </c>
      <c r="DF852" s="1">
        <v>750963.03839999984</v>
      </c>
      <c r="DG852" s="1">
        <v>750963.03839999984</v>
      </c>
      <c r="DH852" s="1">
        <v>750963.03839999984</v>
      </c>
      <c r="DI852" s="1">
        <v>750963.03839999984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J852" s="1">
        <v>0</v>
      </c>
      <c r="EK852" s="1">
        <v>0</v>
      </c>
      <c r="EL852" s="1">
        <v>0</v>
      </c>
      <c r="EM852" s="1">
        <v>0</v>
      </c>
      <c r="EN852" s="1">
        <v>0</v>
      </c>
      <c r="EO852" s="1">
        <v>0</v>
      </c>
      <c r="EP852" s="1">
        <v>0</v>
      </c>
      <c r="EQ852" s="4">
        <v>0</v>
      </c>
      <c r="ER852" s="1">
        <v>0</v>
      </c>
      <c r="ES852" s="35"/>
      <c r="ET852" s="1">
        <v>0</v>
      </c>
      <c r="EU852" s="1">
        <v>0</v>
      </c>
      <c r="EV852" s="1">
        <v>0</v>
      </c>
      <c r="EW852" s="1">
        <v>0</v>
      </c>
      <c r="EX852" s="1">
        <v>0</v>
      </c>
      <c r="EY852" s="1">
        <v>0</v>
      </c>
      <c r="EZ852" s="1">
        <v>0</v>
      </c>
      <c r="FA852" s="1">
        <v>0</v>
      </c>
      <c r="FB852" s="1">
        <v>0</v>
      </c>
      <c r="FC852" s="1">
        <v>0</v>
      </c>
      <c r="FD852" s="1">
        <v>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f>SUMIF('[1]2026B and 2026F Details'!$AU:$AU,[1]GAE!$HZ852,'[1]2026B and 2026F Details'!DV:DV)</f>
        <v>0</v>
      </c>
      <c r="FS852" s="1">
        <f>SUMIF('[1]2026B and 2026F Details'!$AU:$AU,[1]GAE!$HZ852,'[1]2026B and 2026F Details'!DW:DW)</f>
        <v>0</v>
      </c>
      <c r="FT852" s="1">
        <f>SUMIF('[1]2026B and 2026F Details'!$AU:$AU,[1]GAE!$HZ852,'[1]2026B and 2026F Details'!DX:DX)</f>
        <v>0</v>
      </c>
      <c r="FU852" s="1">
        <f>SUMIF('[1]2026B and 2026F Details'!$AU:$AU,[1]GAE!$HZ852,'[1]2026B and 2026F Details'!DY:DY)</f>
        <v>0</v>
      </c>
      <c r="FV852" s="1">
        <f>SUMIF('[1]2026B and 2026F Details'!$AU:$AU,[1]GAE!$HZ852,'[1]2026B and 2026F Details'!DZ:DZ)</f>
        <v>0</v>
      </c>
      <c r="FW852" s="1">
        <f>SUMIF('[1]2026B and 2026F Details'!$AU:$AU,[1]GAE!$HZ852,'[1]2026B and 2026F Details'!EA:EA)</f>
        <v>0</v>
      </c>
      <c r="FX852" s="1">
        <f>SUMIF('[1]2026B and 2026F Details'!$AU:$AU,[1]GAE!$HZ852,'[1]2026B and 2026F Details'!EB:EB)</f>
        <v>0</v>
      </c>
      <c r="FY852" s="1">
        <f>SUMIF('[1]2026B and 2026F Details'!$AU:$AU,[1]GAE!$HZ852,'[1]2026B and 2026F Details'!EC:EC)</f>
        <v>0</v>
      </c>
      <c r="FZ852" s="1">
        <f>SUMIF('[1]2026B and 2026F Details'!$AU:$AU,[1]GAE!$HZ852,'[1]2026B and 2026F Details'!ED:ED)</f>
        <v>0</v>
      </c>
      <c r="GA852" s="1">
        <f>SUMIF('[1]2026B and 2026F Details'!$AU:$AU,[1]GAE!$HZ852,'[1]2026B and 2026F Details'!EE:EE)</f>
        <v>0</v>
      </c>
      <c r="GB852" s="1">
        <f>SUMIF('[1]2026B and 2026F Details'!$AU:$AU,[1]GAE!$HZ852,'[1]2026B and 2026F Details'!EF:EF)</f>
        <v>0</v>
      </c>
      <c r="GC852" s="1">
        <f>SUMIF('[1]2026B and 2026F Details'!$AU:$AU,[1]GAE!$HZ852,'[1]2026B and 2026F Details'!EG:EG)</f>
        <v>0</v>
      </c>
      <c r="GD852" t="s">
        <v>128</v>
      </c>
      <c r="GE852" s="9" t="s">
        <v>130</v>
      </c>
    </row>
    <row r="853" spans="1:187" x14ac:dyDescent="0.35">
      <c r="A853" t="s">
        <v>103</v>
      </c>
      <c r="B853" t="s">
        <v>114</v>
      </c>
      <c r="C853" s="6">
        <v>81111101</v>
      </c>
      <c r="D853" s="6">
        <v>61021107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28655.73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J853" s="1">
        <v>0</v>
      </c>
      <c r="EK853" s="1">
        <v>0</v>
      </c>
      <c r="EL853" s="1">
        <v>0</v>
      </c>
      <c r="EM853" s="1">
        <v>0</v>
      </c>
      <c r="EN853" s="1">
        <v>0</v>
      </c>
      <c r="EO853" s="1">
        <v>0</v>
      </c>
      <c r="EP853" s="1">
        <v>0</v>
      </c>
      <c r="EQ853" s="4">
        <v>0</v>
      </c>
      <c r="ER853" s="1">
        <v>0</v>
      </c>
      <c r="ES853" s="35"/>
      <c r="ET853" s="1">
        <v>0</v>
      </c>
      <c r="EU853" s="1">
        <v>0</v>
      </c>
      <c r="EV853" s="1">
        <v>0</v>
      </c>
      <c r="EW853" s="1">
        <v>0</v>
      </c>
      <c r="EX853" s="1">
        <v>0</v>
      </c>
      <c r="EY853" s="1">
        <v>0</v>
      </c>
      <c r="EZ853" s="1">
        <v>0</v>
      </c>
      <c r="FA853" s="1">
        <v>0</v>
      </c>
      <c r="FB853" s="1">
        <v>0</v>
      </c>
      <c r="FC853" s="1">
        <v>0</v>
      </c>
      <c r="FD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f>SUMIF('[1]2026B and 2026F Details'!$AU:$AU,[1]GAE!$HZ853,'[1]2026B and 2026F Details'!DV:DV)</f>
        <v>0</v>
      </c>
      <c r="FS853" s="1">
        <f>SUMIF('[1]2026B and 2026F Details'!$AU:$AU,[1]GAE!$HZ853,'[1]2026B and 2026F Details'!DW:DW)</f>
        <v>0</v>
      </c>
      <c r="FT853" s="1">
        <f>SUMIF('[1]2026B and 2026F Details'!$AU:$AU,[1]GAE!$HZ853,'[1]2026B and 2026F Details'!DX:DX)</f>
        <v>0</v>
      </c>
      <c r="FU853" s="1">
        <f>SUMIF('[1]2026B and 2026F Details'!$AU:$AU,[1]GAE!$HZ853,'[1]2026B and 2026F Details'!DY:DY)</f>
        <v>0</v>
      </c>
      <c r="FV853" s="1">
        <f>SUMIF('[1]2026B and 2026F Details'!$AU:$AU,[1]GAE!$HZ853,'[1]2026B and 2026F Details'!DZ:DZ)</f>
        <v>0</v>
      </c>
      <c r="FW853" s="1">
        <f>SUMIF('[1]2026B and 2026F Details'!$AU:$AU,[1]GAE!$HZ853,'[1]2026B and 2026F Details'!EA:EA)</f>
        <v>0</v>
      </c>
      <c r="FX853" s="1">
        <f>SUMIF('[1]2026B and 2026F Details'!$AU:$AU,[1]GAE!$HZ853,'[1]2026B and 2026F Details'!EB:EB)</f>
        <v>0</v>
      </c>
      <c r="FY853" s="1">
        <f>SUMIF('[1]2026B and 2026F Details'!$AU:$AU,[1]GAE!$HZ853,'[1]2026B and 2026F Details'!EC:EC)</f>
        <v>0</v>
      </c>
      <c r="FZ853" s="1">
        <f>SUMIF('[1]2026B and 2026F Details'!$AU:$AU,[1]GAE!$HZ853,'[1]2026B and 2026F Details'!ED:ED)</f>
        <v>0</v>
      </c>
      <c r="GA853" s="1">
        <f>SUMIF('[1]2026B and 2026F Details'!$AU:$AU,[1]GAE!$HZ853,'[1]2026B and 2026F Details'!EE:EE)</f>
        <v>0</v>
      </c>
      <c r="GB853" s="1">
        <f>SUMIF('[1]2026B and 2026F Details'!$AU:$AU,[1]GAE!$HZ853,'[1]2026B and 2026F Details'!EF:EF)</f>
        <v>0</v>
      </c>
      <c r="GC853" s="1">
        <f>SUMIF('[1]2026B and 2026F Details'!$AU:$AU,[1]GAE!$HZ853,'[1]2026B and 2026F Details'!EG:EG)</f>
        <v>0</v>
      </c>
      <c r="GD853" t="s">
        <v>128</v>
      </c>
      <c r="GE853" s="9" t="s">
        <v>147</v>
      </c>
    </row>
    <row r="854" spans="1:187" x14ac:dyDescent="0.35">
      <c r="A854" t="s">
        <v>103</v>
      </c>
      <c r="B854" t="s">
        <v>114</v>
      </c>
      <c r="C854" s="6">
        <v>80111101</v>
      </c>
      <c r="D854" s="6">
        <v>61021107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264274.81</v>
      </c>
      <c r="AY854" s="1">
        <v>11908.400000000023</v>
      </c>
      <c r="AZ854" s="1">
        <v>23578.630000000005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110391.07</v>
      </c>
      <c r="BN854" s="1">
        <v>0</v>
      </c>
      <c r="BO854" s="1">
        <v>0</v>
      </c>
      <c r="BP854" s="1">
        <v>0</v>
      </c>
      <c r="BQ854" s="1">
        <v>0</v>
      </c>
      <c r="BR854" s="1">
        <v>1328.24</v>
      </c>
      <c r="BS854" s="1">
        <v>0</v>
      </c>
      <c r="BT854" s="1">
        <v>0</v>
      </c>
      <c r="BU854" s="1">
        <v>3542.75</v>
      </c>
      <c r="BV854" s="1">
        <v>27329.78</v>
      </c>
      <c r="BW854" s="1">
        <v>8097.7100000000064</v>
      </c>
      <c r="BX854" s="1">
        <v>0</v>
      </c>
      <c r="BY854" s="1">
        <v>2152.6699999999983</v>
      </c>
      <c r="BZ854" s="1">
        <v>7213.74</v>
      </c>
      <c r="CA854" s="1">
        <v>0</v>
      </c>
      <c r="CB854" s="1">
        <v>11555.730000000001</v>
      </c>
      <c r="CC854" s="1">
        <v>0</v>
      </c>
      <c r="CD854" s="1">
        <v>0</v>
      </c>
      <c r="CE854" s="1">
        <v>0</v>
      </c>
      <c r="CF854" s="1">
        <v>0</v>
      </c>
      <c r="CG854" s="1">
        <v>11026.719999999998</v>
      </c>
      <c r="CH854" s="1">
        <v>12824.420000000002</v>
      </c>
      <c r="CI854" s="1">
        <v>328.62999999999738</v>
      </c>
      <c r="CJ854" s="1">
        <v>9496.9500000000044</v>
      </c>
      <c r="CK854" s="1">
        <v>1282.4399999999951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110391.07</v>
      </c>
      <c r="DV854" s="1">
        <v>0</v>
      </c>
      <c r="DW854" s="1">
        <v>0</v>
      </c>
      <c r="DX854" s="1">
        <v>0</v>
      </c>
      <c r="DY854" s="1">
        <v>0</v>
      </c>
      <c r="DZ854" s="1">
        <v>1328.24</v>
      </c>
      <c r="EA854" s="1">
        <v>0</v>
      </c>
      <c r="EB854" s="1">
        <v>0</v>
      </c>
      <c r="EC854" s="1">
        <v>3542.75</v>
      </c>
      <c r="ED854" s="1">
        <v>27329.78</v>
      </c>
      <c r="EE854" s="1">
        <v>8097.7100000000064</v>
      </c>
      <c r="EF854" s="1">
        <v>0</v>
      </c>
      <c r="EG854" s="1">
        <v>2152.6699999999983</v>
      </c>
      <c r="EH854" s="1">
        <v>0</v>
      </c>
      <c r="EI854" s="1">
        <v>0</v>
      </c>
      <c r="EJ854" s="1">
        <v>0</v>
      </c>
      <c r="EK854" s="1">
        <v>0</v>
      </c>
      <c r="EL854" s="1">
        <v>1328.24</v>
      </c>
      <c r="EM854" s="1">
        <v>0</v>
      </c>
      <c r="EN854" s="1">
        <v>0</v>
      </c>
      <c r="EO854" s="1">
        <v>3542.75</v>
      </c>
      <c r="EP854" s="1">
        <v>27329.78</v>
      </c>
      <c r="EQ854" s="4">
        <v>8097.7100000000064</v>
      </c>
      <c r="ER854" s="1">
        <v>0</v>
      </c>
      <c r="ES854" s="35">
        <v>8097.7100000000064</v>
      </c>
      <c r="ET854" s="1">
        <v>9935.1910185371071</v>
      </c>
      <c r="EU854" s="1">
        <v>9953.5895204232856</v>
      </c>
      <c r="EV854" s="1">
        <v>9971.9880223094642</v>
      </c>
      <c r="EW854" s="1">
        <v>9990.3865241956446</v>
      </c>
      <c r="EX854" s="1">
        <v>10045.582029854188</v>
      </c>
      <c r="EY854" s="1">
        <v>10063.980531740366</v>
      </c>
      <c r="EZ854" s="1">
        <v>10155.973041171263</v>
      </c>
      <c r="FA854" s="1">
        <v>10174.371543057443</v>
      </c>
      <c r="FB854" s="1">
        <v>10229.567048715984</v>
      </c>
      <c r="FC854" s="1">
        <v>10284.762554374523</v>
      </c>
      <c r="FD854" s="1">
        <v>10303.161056260702</v>
      </c>
      <c r="FE854" s="1">
        <v>10321.559558146881</v>
      </c>
      <c r="FF854" s="1">
        <v>0</v>
      </c>
      <c r="FG854" s="1">
        <v>184880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f>SUMIF('[1]2026B and 2026F Details'!$AU:$AU,[1]GAE!$HZ854,'[1]2026B and 2026F Details'!DV:DV)</f>
        <v>0</v>
      </c>
      <c r="FS854" s="1">
        <f>SUMIF('[1]2026B and 2026F Details'!$AU:$AU,[1]GAE!$HZ854,'[1]2026B and 2026F Details'!DW:DW)</f>
        <v>0</v>
      </c>
      <c r="FT854" s="1">
        <f>SUMIF('[1]2026B and 2026F Details'!$AU:$AU,[1]GAE!$HZ854,'[1]2026B and 2026F Details'!DX:DX)</f>
        <v>0</v>
      </c>
      <c r="FU854" s="1">
        <f>SUMIF('[1]2026B and 2026F Details'!$AU:$AU,[1]GAE!$HZ854,'[1]2026B and 2026F Details'!DY:DY)</f>
        <v>0</v>
      </c>
      <c r="FV854" s="1">
        <f>SUMIF('[1]2026B and 2026F Details'!$AU:$AU,[1]GAE!$HZ854,'[1]2026B and 2026F Details'!DZ:DZ)</f>
        <v>0</v>
      </c>
      <c r="FW854" s="1">
        <f>SUMIF('[1]2026B and 2026F Details'!$AU:$AU,[1]GAE!$HZ854,'[1]2026B and 2026F Details'!EA:EA)</f>
        <v>0</v>
      </c>
      <c r="FX854" s="1">
        <f>SUMIF('[1]2026B and 2026F Details'!$AU:$AU,[1]GAE!$HZ854,'[1]2026B and 2026F Details'!EB:EB)</f>
        <v>0</v>
      </c>
      <c r="FY854" s="1">
        <f>SUMIF('[1]2026B and 2026F Details'!$AU:$AU,[1]GAE!$HZ854,'[1]2026B and 2026F Details'!EC:EC)</f>
        <v>0</v>
      </c>
      <c r="FZ854" s="1">
        <f>SUMIF('[1]2026B and 2026F Details'!$AU:$AU,[1]GAE!$HZ854,'[1]2026B and 2026F Details'!ED:ED)</f>
        <v>0</v>
      </c>
      <c r="GA854" s="1">
        <f>SUMIF('[1]2026B and 2026F Details'!$AU:$AU,[1]GAE!$HZ854,'[1]2026B and 2026F Details'!EE:EE)</f>
        <v>0</v>
      </c>
      <c r="GB854" s="1">
        <f>SUMIF('[1]2026B and 2026F Details'!$AU:$AU,[1]GAE!$HZ854,'[1]2026B and 2026F Details'!EF:EF)</f>
        <v>0</v>
      </c>
      <c r="GC854" s="1">
        <f>SUMIF('[1]2026B and 2026F Details'!$AU:$AU,[1]GAE!$HZ854,'[1]2026B and 2026F Details'!EG:EG)</f>
        <v>0</v>
      </c>
      <c r="GD854" t="s">
        <v>128</v>
      </c>
      <c r="GE854" s="9" t="s">
        <v>147</v>
      </c>
    </row>
    <row r="855" spans="1:187" x14ac:dyDescent="0.35">
      <c r="A855" t="s">
        <v>103</v>
      </c>
      <c r="B855" t="s">
        <v>114</v>
      </c>
      <c r="C855" s="6">
        <v>90111101</v>
      </c>
      <c r="D855" s="6">
        <v>61021201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>
        <v>117534.22</v>
      </c>
      <c r="AP855" s="1">
        <v>127083.95999999999</v>
      </c>
      <c r="AQ855" s="1">
        <v>77843.479999999981</v>
      </c>
      <c r="AR855" s="1">
        <v>87799.620000000054</v>
      </c>
      <c r="AS855" s="1">
        <v>83373.989999999991</v>
      </c>
      <c r="AT855" s="1">
        <v>63942.650000000023</v>
      </c>
      <c r="AU855" s="1">
        <v>88000</v>
      </c>
      <c r="AV855" s="1">
        <v>68840.179999999935</v>
      </c>
      <c r="AW855" s="1">
        <v>66479.080000000075</v>
      </c>
      <c r="AX855" s="1">
        <v>64645</v>
      </c>
      <c r="AY855" s="1">
        <v>64977.059999999939</v>
      </c>
      <c r="AZ855" s="1">
        <v>64793.859999999986</v>
      </c>
      <c r="BA855" s="1">
        <v>74347.394399999932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X855" s="1">
        <v>74347.394399999932</v>
      </c>
      <c r="CY855" s="1">
        <v>74347.394399999932</v>
      </c>
      <c r="CZ855" s="1">
        <v>74347.394399999932</v>
      </c>
      <c r="DA855" s="1">
        <v>74347.394399999932</v>
      </c>
      <c r="DB855" s="1">
        <v>74347.394399999932</v>
      </c>
      <c r="DC855" s="1">
        <v>74347.394399999932</v>
      </c>
      <c r="DD855" s="1">
        <v>74347.394399999932</v>
      </c>
      <c r="DE855" s="1">
        <v>74347.394399999932</v>
      </c>
      <c r="DF855" s="1">
        <v>74347.394399999932</v>
      </c>
      <c r="DG855" s="1">
        <v>74347.394399999932</v>
      </c>
      <c r="DH855" s="1">
        <v>74347.394399999932</v>
      </c>
      <c r="DI855" s="1">
        <v>74347.394399999932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0</v>
      </c>
      <c r="EL855" s="1">
        <v>0</v>
      </c>
      <c r="EM855" s="1">
        <v>0</v>
      </c>
      <c r="EN855" s="1">
        <v>0</v>
      </c>
      <c r="EO855" s="1">
        <v>0</v>
      </c>
      <c r="EP855" s="1">
        <v>0</v>
      </c>
      <c r="EQ855" s="4">
        <v>0</v>
      </c>
      <c r="ER855" s="1">
        <v>0</v>
      </c>
      <c r="ES855" s="35"/>
      <c r="ET855" s="1">
        <v>0</v>
      </c>
      <c r="EU855" s="1">
        <v>0</v>
      </c>
      <c r="EV855" s="1">
        <v>0</v>
      </c>
      <c r="EW855" s="1">
        <v>0</v>
      </c>
      <c r="EX855" s="1">
        <v>0</v>
      </c>
      <c r="EY855" s="1">
        <v>0</v>
      </c>
      <c r="EZ855" s="1">
        <v>0</v>
      </c>
      <c r="FA855" s="1">
        <v>0</v>
      </c>
      <c r="FB855" s="1">
        <v>0</v>
      </c>
      <c r="FC855" s="1">
        <v>0</v>
      </c>
      <c r="FD855" s="1">
        <v>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f>SUMIF('[1]2026B and 2026F Details'!$AU:$AU,[1]GAE!$HZ855,'[1]2026B and 2026F Details'!DV:DV)</f>
        <v>0</v>
      </c>
      <c r="FS855" s="1">
        <f>SUMIF('[1]2026B and 2026F Details'!$AU:$AU,[1]GAE!$HZ855,'[1]2026B and 2026F Details'!DW:DW)</f>
        <v>0</v>
      </c>
      <c r="FT855" s="1">
        <f>SUMIF('[1]2026B and 2026F Details'!$AU:$AU,[1]GAE!$HZ855,'[1]2026B and 2026F Details'!DX:DX)</f>
        <v>0</v>
      </c>
      <c r="FU855" s="1">
        <f>SUMIF('[1]2026B and 2026F Details'!$AU:$AU,[1]GAE!$HZ855,'[1]2026B and 2026F Details'!DY:DY)</f>
        <v>0</v>
      </c>
      <c r="FV855" s="1">
        <f>SUMIF('[1]2026B and 2026F Details'!$AU:$AU,[1]GAE!$HZ855,'[1]2026B and 2026F Details'!DZ:DZ)</f>
        <v>0</v>
      </c>
      <c r="FW855" s="1">
        <f>SUMIF('[1]2026B and 2026F Details'!$AU:$AU,[1]GAE!$HZ855,'[1]2026B and 2026F Details'!EA:EA)</f>
        <v>0</v>
      </c>
      <c r="FX855" s="1">
        <f>SUMIF('[1]2026B and 2026F Details'!$AU:$AU,[1]GAE!$HZ855,'[1]2026B and 2026F Details'!EB:EB)</f>
        <v>0</v>
      </c>
      <c r="FY855" s="1">
        <f>SUMIF('[1]2026B and 2026F Details'!$AU:$AU,[1]GAE!$HZ855,'[1]2026B and 2026F Details'!EC:EC)</f>
        <v>0</v>
      </c>
      <c r="FZ855" s="1">
        <f>SUMIF('[1]2026B and 2026F Details'!$AU:$AU,[1]GAE!$HZ855,'[1]2026B and 2026F Details'!ED:ED)</f>
        <v>0</v>
      </c>
      <c r="GA855" s="1">
        <f>SUMIF('[1]2026B and 2026F Details'!$AU:$AU,[1]GAE!$HZ855,'[1]2026B and 2026F Details'!EE:EE)</f>
        <v>0</v>
      </c>
      <c r="GB855" s="1">
        <f>SUMIF('[1]2026B and 2026F Details'!$AU:$AU,[1]GAE!$HZ855,'[1]2026B and 2026F Details'!EF:EF)</f>
        <v>0</v>
      </c>
      <c r="GC855" s="1">
        <f>SUMIF('[1]2026B and 2026F Details'!$AU:$AU,[1]GAE!$HZ855,'[1]2026B and 2026F Details'!EG:EG)</f>
        <v>0</v>
      </c>
      <c r="GD855" t="s">
        <v>128</v>
      </c>
      <c r="GE855" s="9" t="s">
        <v>146</v>
      </c>
    </row>
    <row r="856" spans="1:187" x14ac:dyDescent="0.35">
      <c r="A856" t="s">
        <v>103</v>
      </c>
      <c r="B856" t="s">
        <v>114</v>
      </c>
      <c r="C856" s="6">
        <v>90111101</v>
      </c>
      <c r="D856" s="6">
        <v>61021203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51000</v>
      </c>
      <c r="AX856" s="1">
        <v>5666.6699999999983</v>
      </c>
      <c r="AY856" s="1">
        <v>5666.6600000000035</v>
      </c>
      <c r="AZ856" s="1">
        <v>-1625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>
        <v>0</v>
      </c>
      <c r="CQ856" s="1">
        <v>0</v>
      </c>
      <c r="CR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0</v>
      </c>
      <c r="EK856" s="1">
        <v>0</v>
      </c>
      <c r="EL856" s="1">
        <v>0</v>
      </c>
      <c r="EM856" s="1">
        <v>0</v>
      </c>
      <c r="EN856" s="1">
        <v>0</v>
      </c>
      <c r="EO856" s="1">
        <v>0</v>
      </c>
      <c r="EP856" s="1">
        <v>0</v>
      </c>
      <c r="EQ856" s="4">
        <v>0</v>
      </c>
      <c r="ER856" s="1">
        <v>0</v>
      </c>
      <c r="ES856" s="35"/>
      <c r="ET856" s="1">
        <v>0</v>
      </c>
      <c r="EU856" s="1">
        <v>0</v>
      </c>
      <c r="EV856" s="1">
        <v>0</v>
      </c>
      <c r="EW856" s="1">
        <v>0</v>
      </c>
      <c r="EX856" s="1">
        <v>0</v>
      </c>
      <c r="EY856" s="1">
        <v>0</v>
      </c>
      <c r="EZ856" s="1">
        <v>0</v>
      </c>
      <c r="FA856" s="1">
        <v>0</v>
      </c>
      <c r="FB856" s="1">
        <v>0</v>
      </c>
      <c r="FC856" s="1">
        <v>0</v>
      </c>
      <c r="FD856" s="1">
        <v>0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f>SUMIF('[1]2026B and 2026F Details'!$AU:$AU,[1]GAE!$HZ856,'[1]2026B and 2026F Details'!DV:DV)</f>
        <v>0</v>
      </c>
      <c r="FS856" s="1">
        <f>SUMIF('[1]2026B and 2026F Details'!$AU:$AU,[1]GAE!$HZ856,'[1]2026B and 2026F Details'!DW:DW)</f>
        <v>0</v>
      </c>
      <c r="FT856" s="1">
        <f>SUMIF('[1]2026B and 2026F Details'!$AU:$AU,[1]GAE!$HZ856,'[1]2026B and 2026F Details'!DX:DX)</f>
        <v>0</v>
      </c>
      <c r="FU856" s="1">
        <f>SUMIF('[1]2026B and 2026F Details'!$AU:$AU,[1]GAE!$HZ856,'[1]2026B and 2026F Details'!DY:DY)</f>
        <v>0</v>
      </c>
      <c r="FV856" s="1">
        <f>SUMIF('[1]2026B and 2026F Details'!$AU:$AU,[1]GAE!$HZ856,'[1]2026B and 2026F Details'!DZ:DZ)</f>
        <v>0</v>
      </c>
      <c r="FW856" s="1">
        <f>SUMIF('[1]2026B and 2026F Details'!$AU:$AU,[1]GAE!$HZ856,'[1]2026B and 2026F Details'!EA:EA)</f>
        <v>0</v>
      </c>
      <c r="FX856" s="1">
        <f>SUMIF('[1]2026B and 2026F Details'!$AU:$AU,[1]GAE!$HZ856,'[1]2026B and 2026F Details'!EB:EB)</f>
        <v>0</v>
      </c>
      <c r="FY856" s="1">
        <f>SUMIF('[1]2026B and 2026F Details'!$AU:$AU,[1]GAE!$HZ856,'[1]2026B and 2026F Details'!EC:EC)</f>
        <v>0</v>
      </c>
      <c r="FZ856" s="1">
        <f>SUMIF('[1]2026B and 2026F Details'!$AU:$AU,[1]GAE!$HZ856,'[1]2026B and 2026F Details'!ED:ED)</f>
        <v>0</v>
      </c>
      <c r="GA856" s="1">
        <f>SUMIF('[1]2026B and 2026F Details'!$AU:$AU,[1]GAE!$HZ856,'[1]2026B and 2026F Details'!EE:EE)</f>
        <v>0</v>
      </c>
      <c r="GB856" s="1">
        <f>SUMIF('[1]2026B and 2026F Details'!$AU:$AU,[1]GAE!$HZ856,'[1]2026B and 2026F Details'!EF:EF)</f>
        <v>0</v>
      </c>
      <c r="GC856" s="1">
        <f>SUMIF('[1]2026B and 2026F Details'!$AU:$AU,[1]GAE!$HZ856,'[1]2026B and 2026F Details'!EG:EG)</f>
        <v>0</v>
      </c>
      <c r="GD856" t="s">
        <v>128</v>
      </c>
      <c r="GE856" s="9" t="s">
        <v>146</v>
      </c>
    </row>
    <row r="857" spans="1:187" x14ac:dyDescent="0.35">
      <c r="A857" t="s">
        <v>103</v>
      </c>
      <c r="B857" t="s">
        <v>114</v>
      </c>
      <c r="C857" s="6">
        <v>80111101</v>
      </c>
      <c r="D857" s="6">
        <v>61021301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>
        <v>1718.75</v>
      </c>
      <c r="AP857" s="1">
        <v>1718.75</v>
      </c>
      <c r="AQ857" s="1">
        <v>2268.5</v>
      </c>
      <c r="AR857" s="1">
        <v>3125.26</v>
      </c>
      <c r="AS857" s="1">
        <v>2207.83</v>
      </c>
      <c r="AT857" s="1">
        <v>2207.83</v>
      </c>
      <c r="AU857" s="1">
        <v>2207.83</v>
      </c>
      <c r="AV857" s="1">
        <v>2207.8300000000017</v>
      </c>
      <c r="AW857" s="1">
        <v>2207.8299999999981</v>
      </c>
      <c r="AX857" s="1">
        <v>2207.8300000000017</v>
      </c>
      <c r="AY857" s="1">
        <v>2207.8299999999981</v>
      </c>
      <c r="AZ857" s="1">
        <v>2207.7299999999996</v>
      </c>
      <c r="BA857" s="1">
        <v>10964.249999999996</v>
      </c>
      <c r="BB857" s="1">
        <v>1986</v>
      </c>
      <c r="BC857" s="1">
        <v>2449.96</v>
      </c>
      <c r="BD857" s="1">
        <v>1827.4300000000003</v>
      </c>
      <c r="BE857" s="1">
        <v>5029.5099999999993</v>
      </c>
      <c r="BF857" s="1">
        <v>1197.7600000000002</v>
      </c>
      <c r="BG857" s="1">
        <v>-1986</v>
      </c>
      <c r="BH857" s="1">
        <v>691.20000000000073</v>
      </c>
      <c r="BI857" s="1">
        <v>0</v>
      </c>
      <c r="BJ857" s="1">
        <v>2030.9899999999998</v>
      </c>
      <c r="BK857" s="1">
        <v>0</v>
      </c>
      <c r="BL857" s="1">
        <v>1140.9499999999989</v>
      </c>
      <c r="BM857" s="1">
        <v>0</v>
      </c>
      <c r="BN857" s="1">
        <v>0</v>
      </c>
      <c r="BO857" s="1">
        <v>1085.32</v>
      </c>
      <c r="BP857" s="1">
        <v>229.21000000000004</v>
      </c>
      <c r="BQ857" s="1">
        <v>0</v>
      </c>
      <c r="BR857" s="1">
        <v>0</v>
      </c>
      <c r="BS857" s="1">
        <v>3772.17</v>
      </c>
      <c r="BT857" s="1">
        <v>21532.239999999998</v>
      </c>
      <c r="BU857" s="1">
        <v>3451.9700000000012</v>
      </c>
      <c r="BV857" s="1">
        <v>3210.0000000000036</v>
      </c>
      <c r="BW857" s="1">
        <v>3210</v>
      </c>
      <c r="BX857" s="1">
        <v>1044.5999999999985</v>
      </c>
      <c r="BY857" s="1">
        <v>6420</v>
      </c>
      <c r="BZ857" s="1">
        <v>0</v>
      </c>
      <c r="CA857" s="1">
        <v>7027.08</v>
      </c>
      <c r="CB857" s="1">
        <v>0</v>
      </c>
      <c r="CC857" s="1">
        <v>0</v>
      </c>
      <c r="CD857" s="1">
        <v>906.63000000000011</v>
      </c>
      <c r="CE857" s="1">
        <v>1543.37</v>
      </c>
      <c r="CF857" s="1">
        <v>0</v>
      </c>
      <c r="CG857" s="1">
        <v>3595.9300000000003</v>
      </c>
      <c r="CH857" s="1">
        <v>3595.9299999999985</v>
      </c>
      <c r="CI857" s="1">
        <v>3595.9300000000003</v>
      </c>
      <c r="CJ857" s="1">
        <v>3595.9300000000003</v>
      </c>
      <c r="CK857" s="1">
        <v>4866.880000000001</v>
      </c>
      <c r="CL857" s="1">
        <v>7632.5700000000006</v>
      </c>
      <c r="CM857" s="1">
        <v>0</v>
      </c>
      <c r="CN857" s="1">
        <v>14445</v>
      </c>
      <c r="CO857" s="1">
        <v>8000</v>
      </c>
      <c r="CP857" s="1">
        <v>4140.3899999999994</v>
      </c>
      <c r="CQ857" s="1">
        <v>4815</v>
      </c>
      <c r="CR857" s="1">
        <v>4815</v>
      </c>
      <c r="CX857" s="1">
        <v>10964.249999999996</v>
      </c>
      <c r="CY857" s="1">
        <v>10964.249999999996</v>
      </c>
      <c r="CZ857" s="1">
        <v>10964.249999999996</v>
      </c>
      <c r="DA857" s="1">
        <v>11172.149999999996</v>
      </c>
      <c r="DB857" s="1">
        <v>11172.149999999996</v>
      </c>
      <c r="DC857" s="1">
        <v>11172.149999999996</v>
      </c>
      <c r="DD857" s="1">
        <v>11172.149999999996</v>
      </c>
      <c r="DE857" s="1">
        <v>11172.149999999996</v>
      </c>
      <c r="DF857" s="1">
        <v>11172.149999999996</v>
      </c>
      <c r="DG857" s="1">
        <v>11172.149999999996</v>
      </c>
      <c r="DH857" s="1">
        <v>11172.149999999996</v>
      </c>
      <c r="DI857" s="1">
        <v>11172.149999999996</v>
      </c>
      <c r="DJ857" s="1">
        <v>1986</v>
      </c>
      <c r="DK857" s="1">
        <v>2449.96</v>
      </c>
      <c r="DL857" s="1">
        <v>1827.4300000000003</v>
      </c>
      <c r="DM857" s="1">
        <v>5029.5099999999993</v>
      </c>
      <c r="DN857" s="1">
        <v>1197.7600000000002</v>
      </c>
      <c r="DO857" s="1">
        <v>-1986</v>
      </c>
      <c r="DP857" s="1">
        <v>691.20000000000073</v>
      </c>
      <c r="DQ857" s="1">
        <v>0</v>
      </c>
      <c r="DR857" s="1">
        <v>2030.9899999999998</v>
      </c>
      <c r="DS857" s="1">
        <v>0</v>
      </c>
      <c r="DT857" s="1">
        <v>1140.9499999999989</v>
      </c>
      <c r="DU857" s="1">
        <v>0</v>
      </c>
      <c r="DV857" s="1">
        <v>0</v>
      </c>
      <c r="DW857" s="1">
        <v>1085.32</v>
      </c>
      <c r="DX857" s="1">
        <v>229.21000000000004</v>
      </c>
      <c r="DY857" s="1">
        <v>0</v>
      </c>
      <c r="DZ857" s="1">
        <v>0</v>
      </c>
      <c r="EA857" s="1">
        <v>3772.17</v>
      </c>
      <c r="EB857" s="1">
        <v>21532.239999999998</v>
      </c>
      <c r="EC857" s="1">
        <v>3451.9700000000012</v>
      </c>
      <c r="ED857" s="1">
        <v>3210.0000000000036</v>
      </c>
      <c r="EE857" s="1">
        <v>3210</v>
      </c>
      <c r="EF857" s="1">
        <v>1044.5999999999985</v>
      </c>
      <c r="EG857" s="1">
        <v>6420</v>
      </c>
      <c r="EH857" s="1">
        <v>0</v>
      </c>
      <c r="EI857" s="1">
        <v>1085.32</v>
      </c>
      <c r="EJ857" s="1">
        <v>229.21000000000004</v>
      </c>
      <c r="EK857" s="1">
        <v>0</v>
      </c>
      <c r="EL857" s="1">
        <v>0</v>
      </c>
      <c r="EM857" s="1">
        <v>3772.17</v>
      </c>
      <c r="EN857" s="1">
        <v>21532.239999999998</v>
      </c>
      <c r="EO857" s="1">
        <v>3451.9700000000012</v>
      </c>
      <c r="EP857" s="1">
        <v>3210.0000000000036</v>
      </c>
      <c r="EQ857" s="4">
        <v>3210</v>
      </c>
      <c r="ER857" s="1">
        <v>1044.5999999999985</v>
      </c>
      <c r="ES857" s="35">
        <v>4691.9387500000003</v>
      </c>
      <c r="ET857" s="1">
        <v>1238.4341528057212</v>
      </c>
      <c r="EU857" s="1">
        <v>1240.7275493849911</v>
      </c>
      <c r="EV857" s="1">
        <v>1243.020945964261</v>
      </c>
      <c r="EW857" s="1">
        <v>1245.314342543531</v>
      </c>
      <c r="EX857" s="1">
        <v>1252.1945322813403</v>
      </c>
      <c r="EY857" s="1">
        <v>1254.4879288606103</v>
      </c>
      <c r="EZ857" s="1">
        <v>1265.9549117569593</v>
      </c>
      <c r="FA857" s="1">
        <v>1268.2483083362295</v>
      </c>
      <c r="FB857" s="1">
        <v>1275.1284980740388</v>
      </c>
      <c r="FC857" s="1">
        <v>1282.0086878118484</v>
      </c>
      <c r="FD857" s="1">
        <v>1284.3020843911181</v>
      </c>
      <c r="FE857" s="1">
        <v>1286.5954809703881</v>
      </c>
      <c r="FF857" s="1">
        <v>4362.577955237376</v>
      </c>
      <c r="FG857" s="1">
        <v>4362.577955237376</v>
      </c>
      <c r="FH857" s="1">
        <v>4362.577955237376</v>
      </c>
      <c r="FI857" s="1">
        <v>4362.577955237376</v>
      </c>
      <c r="FJ857" s="1">
        <v>4362.577955237376</v>
      </c>
      <c r="FK857" s="1">
        <v>4362.577955237376</v>
      </c>
      <c r="FL857" s="1">
        <v>4362.577955237376</v>
      </c>
      <c r="FM857" s="1">
        <v>4362.577955237376</v>
      </c>
      <c r="FN857" s="1">
        <v>4362.577955237376</v>
      </c>
      <c r="FO857" s="1">
        <v>4362.577955237376</v>
      </c>
      <c r="FP857" s="1">
        <v>4362.577955237376</v>
      </c>
      <c r="FQ857" s="1">
        <v>4362.577955237376</v>
      </c>
      <c r="FR857" s="1">
        <f>SUMIF('[1]2026B and 2026F Details'!$AU:$AU,[1]GAE!$HZ857,'[1]2026B and 2026F Details'!DV:DV)</f>
        <v>0</v>
      </c>
      <c r="FS857" s="1">
        <f>SUMIF('[1]2026B and 2026F Details'!$AU:$AU,[1]GAE!$HZ857,'[1]2026B and 2026F Details'!DW:DW)</f>
        <v>0</v>
      </c>
      <c r="FT857" s="1">
        <f>SUMIF('[1]2026B and 2026F Details'!$AU:$AU,[1]GAE!$HZ857,'[1]2026B and 2026F Details'!DX:DX)</f>
        <v>0</v>
      </c>
      <c r="FU857" s="1">
        <f>SUMIF('[1]2026B and 2026F Details'!$AU:$AU,[1]GAE!$HZ857,'[1]2026B and 2026F Details'!DY:DY)</f>
        <v>0</v>
      </c>
      <c r="FV857" s="1">
        <f>SUMIF('[1]2026B and 2026F Details'!$AU:$AU,[1]GAE!$HZ857,'[1]2026B and 2026F Details'!DZ:DZ)</f>
        <v>0</v>
      </c>
      <c r="FW857" s="1">
        <f>SUMIF('[1]2026B and 2026F Details'!$AU:$AU,[1]GAE!$HZ857,'[1]2026B and 2026F Details'!EA:EA)</f>
        <v>0</v>
      </c>
      <c r="FX857" s="1">
        <f>SUMIF('[1]2026B and 2026F Details'!$AU:$AU,[1]GAE!$HZ857,'[1]2026B and 2026F Details'!EB:EB)</f>
        <v>0</v>
      </c>
      <c r="FY857" s="1">
        <f>SUMIF('[1]2026B and 2026F Details'!$AU:$AU,[1]GAE!$HZ857,'[1]2026B and 2026F Details'!EC:EC)</f>
        <v>0</v>
      </c>
      <c r="FZ857" s="1">
        <f>SUMIF('[1]2026B and 2026F Details'!$AU:$AU,[1]GAE!$HZ857,'[1]2026B and 2026F Details'!ED:ED)</f>
        <v>0</v>
      </c>
      <c r="GA857" s="1">
        <f>SUMIF('[1]2026B and 2026F Details'!$AU:$AU,[1]GAE!$HZ857,'[1]2026B and 2026F Details'!EE:EE)</f>
        <v>0</v>
      </c>
      <c r="GB857" s="1">
        <f>SUMIF('[1]2026B and 2026F Details'!$AU:$AU,[1]GAE!$HZ857,'[1]2026B and 2026F Details'!EF:EF)</f>
        <v>0</v>
      </c>
      <c r="GC857" s="1">
        <f>SUMIF('[1]2026B and 2026F Details'!$AU:$AU,[1]GAE!$HZ857,'[1]2026B and 2026F Details'!EG:EG)</f>
        <v>0</v>
      </c>
      <c r="GD857" t="s">
        <v>115</v>
      </c>
      <c r="GE857" t="s">
        <v>142</v>
      </c>
    </row>
    <row r="858" spans="1:187" x14ac:dyDescent="0.35">
      <c r="A858" t="s">
        <v>103</v>
      </c>
      <c r="B858" t="s">
        <v>114</v>
      </c>
      <c r="C858" s="6">
        <v>81111101</v>
      </c>
      <c r="D858" s="6">
        <v>61021301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>
        <v>6497.6</v>
      </c>
      <c r="AP858" s="1">
        <v>6497.6</v>
      </c>
      <c r="AQ858" s="1">
        <v>1957.58</v>
      </c>
      <c r="AR858" s="1">
        <v>4191.42</v>
      </c>
      <c r="AS858" s="1">
        <v>4786.0499999999993</v>
      </c>
      <c r="AT858" s="1">
        <v>4786.0499999999993</v>
      </c>
      <c r="AU858" s="1">
        <v>4786.0499999999993</v>
      </c>
      <c r="AV858" s="1">
        <v>4786.0500000000029</v>
      </c>
      <c r="AW858" s="1">
        <v>4786.0499999999956</v>
      </c>
      <c r="AX858" s="1">
        <v>4786.0500000000029</v>
      </c>
      <c r="AY858" s="1">
        <v>4786.0500000000029</v>
      </c>
      <c r="AZ858" s="1">
        <v>4786.0499999999956</v>
      </c>
      <c r="BA858" s="1">
        <v>34937.100000000013</v>
      </c>
      <c r="BB858" s="1">
        <v>4434</v>
      </c>
      <c r="BC858" s="1">
        <v>-4434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X858" s="1">
        <v>34937.100000000013</v>
      </c>
      <c r="CY858" s="1">
        <v>34937.100000000013</v>
      </c>
      <c r="CZ858" s="1">
        <v>34937.100000000013</v>
      </c>
      <c r="DA858" s="1">
        <v>34937.100000000013</v>
      </c>
      <c r="DB858" s="1">
        <v>34937.100000000013</v>
      </c>
      <c r="DC858" s="1">
        <v>34937.100000000013</v>
      </c>
      <c r="DD858" s="1">
        <v>34937.100000000013</v>
      </c>
      <c r="DE858" s="1">
        <v>34937.100000000013</v>
      </c>
      <c r="DF858" s="1">
        <v>34937.100000000013</v>
      </c>
      <c r="DG858" s="1">
        <v>34937.100000000013</v>
      </c>
      <c r="DH858" s="1">
        <v>34937.100000000013</v>
      </c>
      <c r="DI858" s="1">
        <v>34937.100000000013</v>
      </c>
      <c r="DJ858" s="1">
        <v>4434</v>
      </c>
      <c r="DK858" s="1">
        <v>-4434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0</v>
      </c>
      <c r="EK858" s="1">
        <v>0</v>
      </c>
      <c r="EL858" s="1">
        <v>0</v>
      </c>
      <c r="EM858" s="1">
        <v>0</v>
      </c>
      <c r="EN858" s="1">
        <v>0</v>
      </c>
      <c r="EO858" s="1">
        <v>0</v>
      </c>
      <c r="EP858" s="1">
        <v>0</v>
      </c>
      <c r="EQ858" s="4">
        <v>0</v>
      </c>
      <c r="ER858" s="1">
        <v>0</v>
      </c>
      <c r="ES858" s="35"/>
      <c r="ET858" s="1">
        <v>0</v>
      </c>
      <c r="EU858" s="1">
        <v>0</v>
      </c>
      <c r="EV858" s="1">
        <v>0</v>
      </c>
      <c r="EW858" s="1">
        <v>0</v>
      </c>
      <c r="EX858" s="1">
        <v>0</v>
      </c>
      <c r="EY858" s="1">
        <v>0</v>
      </c>
      <c r="EZ858" s="1">
        <v>0</v>
      </c>
      <c r="FA858" s="1">
        <v>0</v>
      </c>
      <c r="FB858" s="1">
        <v>0</v>
      </c>
      <c r="FC858" s="1">
        <v>0</v>
      </c>
      <c r="FD858" s="1">
        <v>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f>SUMIF('[1]2026B and 2026F Details'!$AU:$AU,[1]GAE!$HZ858,'[1]2026B and 2026F Details'!DV:DV)</f>
        <v>0</v>
      </c>
      <c r="FS858" s="1">
        <f>SUMIF('[1]2026B and 2026F Details'!$AU:$AU,[1]GAE!$HZ858,'[1]2026B and 2026F Details'!DW:DW)</f>
        <v>0</v>
      </c>
      <c r="FT858" s="1">
        <f>SUMIF('[1]2026B and 2026F Details'!$AU:$AU,[1]GAE!$HZ858,'[1]2026B and 2026F Details'!DX:DX)</f>
        <v>0</v>
      </c>
      <c r="FU858" s="1">
        <f>SUMIF('[1]2026B and 2026F Details'!$AU:$AU,[1]GAE!$HZ858,'[1]2026B and 2026F Details'!DY:DY)</f>
        <v>0</v>
      </c>
      <c r="FV858" s="1">
        <f>SUMIF('[1]2026B and 2026F Details'!$AU:$AU,[1]GAE!$HZ858,'[1]2026B and 2026F Details'!DZ:DZ)</f>
        <v>0</v>
      </c>
      <c r="FW858" s="1">
        <f>SUMIF('[1]2026B and 2026F Details'!$AU:$AU,[1]GAE!$HZ858,'[1]2026B and 2026F Details'!EA:EA)</f>
        <v>0</v>
      </c>
      <c r="FX858" s="1">
        <f>SUMIF('[1]2026B and 2026F Details'!$AU:$AU,[1]GAE!$HZ858,'[1]2026B and 2026F Details'!EB:EB)</f>
        <v>0</v>
      </c>
      <c r="FY858" s="1">
        <f>SUMIF('[1]2026B and 2026F Details'!$AU:$AU,[1]GAE!$HZ858,'[1]2026B and 2026F Details'!EC:EC)</f>
        <v>0</v>
      </c>
      <c r="FZ858" s="1">
        <f>SUMIF('[1]2026B and 2026F Details'!$AU:$AU,[1]GAE!$HZ858,'[1]2026B and 2026F Details'!ED:ED)</f>
        <v>0</v>
      </c>
      <c r="GA858" s="1">
        <f>SUMIF('[1]2026B and 2026F Details'!$AU:$AU,[1]GAE!$HZ858,'[1]2026B and 2026F Details'!EE:EE)</f>
        <v>0</v>
      </c>
      <c r="GB858" s="1">
        <f>SUMIF('[1]2026B and 2026F Details'!$AU:$AU,[1]GAE!$HZ858,'[1]2026B and 2026F Details'!EF:EF)</f>
        <v>0</v>
      </c>
      <c r="GC858" s="1">
        <f>SUMIF('[1]2026B and 2026F Details'!$AU:$AU,[1]GAE!$HZ858,'[1]2026B and 2026F Details'!EG:EG)</f>
        <v>0</v>
      </c>
      <c r="GD858" t="s">
        <v>115</v>
      </c>
      <c r="GE858" t="s">
        <v>142</v>
      </c>
    </row>
    <row r="859" spans="1:187" x14ac:dyDescent="0.35">
      <c r="A859" t="s">
        <v>103</v>
      </c>
      <c r="B859" t="s">
        <v>114</v>
      </c>
      <c r="C859" s="6">
        <v>80111101</v>
      </c>
      <c r="D859" s="6">
        <v>61021303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>
        <v>34687.910000000003</v>
      </c>
      <c r="AP859" s="1">
        <v>34687.910000000003</v>
      </c>
      <c r="AQ859" s="1">
        <v>34687.909999999989</v>
      </c>
      <c r="AR859" s="1">
        <v>34687.910000000018</v>
      </c>
      <c r="AS859" s="1">
        <v>34687.909999999974</v>
      </c>
      <c r="AT859" s="1">
        <v>34687.910000000003</v>
      </c>
      <c r="AU859" s="1">
        <v>34687.910000000003</v>
      </c>
      <c r="AV859" s="1">
        <v>34687.910000000033</v>
      </c>
      <c r="AW859" s="1">
        <v>34687.909999999974</v>
      </c>
      <c r="AX859" s="1">
        <v>34687.909999999974</v>
      </c>
      <c r="AY859" s="1">
        <v>34687.910000000033</v>
      </c>
      <c r="AZ859" s="1">
        <v>66991.739999999991</v>
      </c>
      <c r="BA859" s="1">
        <v>55874.139931599108</v>
      </c>
      <c r="BB859" s="1">
        <v>28677.5</v>
      </c>
      <c r="BC859" s="1">
        <v>28677.5</v>
      </c>
      <c r="BD859" s="1">
        <v>47215.61</v>
      </c>
      <c r="BE859" s="1">
        <v>66349.039999999994</v>
      </c>
      <c r="BF859" s="1">
        <v>32487.850000000006</v>
      </c>
      <c r="BG859" s="1">
        <v>35216.410000000003</v>
      </c>
      <c r="BH859" s="1">
        <v>35216.410000000003</v>
      </c>
      <c r="BI859" s="1">
        <v>35216.409999999974</v>
      </c>
      <c r="BJ859" s="1">
        <v>37091.410000000033</v>
      </c>
      <c r="BK859" s="1">
        <v>35216.409999999974</v>
      </c>
      <c r="BL859" s="1">
        <v>35216.410000000033</v>
      </c>
      <c r="BM859" s="1">
        <v>90546.409999999974</v>
      </c>
      <c r="BN859" s="1">
        <v>0</v>
      </c>
      <c r="BO859" s="1">
        <v>0</v>
      </c>
      <c r="BP859" s="1">
        <v>198854.64</v>
      </c>
      <c r="BQ859" s="1">
        <v>59884.869999999995</v>
      </c>
      <c r="BR859" s="1">
        <v>66284.88</v>
      </c>
      <c r="BS859" s="1">
        <v>66284.88</v>
      </c>
      <c r="BT859" s="1">
        <v>74881.909999999974</v>
      </c>
      <c r="BU859" s="1">
        <v>1426.8800000000047</v>
      </c>
      <c r="BV859" s="1">
        <v>1426.8800000000047</v>
      </c>
      <c r="BW859" s="1">
        <v>7051.8800000000047</v>
      </c>
      <c r="BX859" s="1">
        <v>1426.8800000000047</v>
      </c>
      <c r="BY859" s="1">
        <v>455432.89999999997</v>
      </c>
      <c r="BZ859" s="1">
        <v>0</v>
      </c>
      <c r="CA859" s="1">
        <v>20862.54</v>
      </c>
      <c r="CB859" s="1">
        <v>292581.76000000001</v>
      </c>
      <c r="CC859" s="1">
        <v>107214.73999999999</v>
      </c>
      <c r="CD859" s="1">
        <v>117928.86000000004</v>
      </c>
      <c r="CE859" s="1">
        <v>103545.08999999997</v>
      </c>
      <c r="CF859" s="1">
        <v>103545.08999999997</v>
      </c>
      <c r="CG859" s="1">
        <v>99949.160000000033</v>
      </c>
      <c r="CH859" s="1">
        <v>262393.35000000009</v>
      </c>
      <c r="CI859" s="1">
        <v>105038.44999999995</v>
      </c>
      <c r="CJ859" s="1">
        <v>99949.159999999916</v>
      </c>
      <c r="CK859" s="1">
        <v>223227.59000000008</v>
      </c>
      <c r="CL859" s="1">
        <v>138149.38</v>
      </c>
      <c r="CM859" s="1">
        <v>138149.39000000001</v>
      </c>
      <c r="CN859" s="1">
        <v>131914.25</v>
      </c>
      <c r="CO859" s="1">
        <v>138149.39000000001</v>
      </c>
      <c r="CP859" s="1">
        <v>138149.38</v>
      </c>
      <c r="CQ859" s="1">
        <v>138149.40999999992</v>
      </c>
      <c r="CR859" s="1">
        <v>138149.38</v>
      </c>
      <c r="CX859" s="1">
        <v>55874.139931599108</v>
      </c>
      <c r="CY859" s="1">
        <v>55874.139931599108</v>
      </c>
      <c r="CZ859" s="1">
        <v>55874.139931599108</v>
      </c>
      <c r="DA859" s="1">
        <v>55874.139931599108</v>
      </c>
      <c r="DB859" s="1">
        <v>55874.139931599108</v>
      </c>
      <c r="DC859" s="1">
        <v>55874.139931599108</v>
      </c>
      <c r="DD859" s="1">
        <v>55874.139931599108</v>
      </c>
      <c r="DE859" s="1">
        <v>55874.139931599108</v>
      </c>
      <c r="DF859" s="1">
        <v>55874.139931599108</v>
      </c>
      <c r="DG859" s="1">
        <v>55874.139931599108</v>
      </c>
      <c r="DH859" s="1">
        <v>55874.139931599108</v>
      </c>
      <c r="DI859" s="1">
        <v>55874.139931599108</v>
      </c>
      <c r="DJ859" s="1">
        <v>28677.5</v>
      </c>
      <c r="DK859" s="1">
        <v>28677.5</v>
      </c>
      <c r="DL859" s="1">
        <v>47215.61</v>
      </c>
      <c r="DM859" s="1">
        <v>66349.039999999994</v>
      </c>
      <c r="DN859" s="1">
        <v>32487.850000000006</v>
      </c>
      <c r="DO859" s="1">
        <v>35216.410000000003</v>
      </c>
      <c r="DP859" s="1">
        <v>35216.410000000003</v>
      </c>
      <c r="DQ859" s="1">
        <v>35216.409999999974</v>
      </c>
      <c r="DR859" s="1">
        <v>37091.410000000033</v>
      </c>
      <c r="DS859" s="1">
        <v>35216.409999999974</v>
      </c>
      <c r="DT859" s="1">
        <v>35216.410000000033</v>
      </c>
      <c r="DU859" s="1">
        <v>90546.409999999974</v>
      </c>
      <c r="DV859" s="1">
        <v>0</v>
      </c>
      <c r="DW859" s="1">
        <v>0</v>
      </c>
      <c r="DX859" s="1">
        <v>198854.64</v>
      </c>
      <c r="DY859" s="1">
        <v>59884.869999999995</v>
      </c>
      <c r="DZ859" s="1">
        <v>66284.88</v>
      </c>
      <c r="EA859" s="1">
        <v>66284.88</v>
      </c>
      <c r="EB859" s="1">
        <v>74881.909999999974</v>
      </c>
      <c r="EC859" s="1">
        <v>1426.8800000000047</v>
      </c>
      <c r="ED859" s="1">
        <v>1426.8800000000047</v>
      </c>
      <c r="EE859" s="1">
        <v>7051.8800000000047</v>
      </c>
      <c r="EF859" s="1">
        <v>1426.8800000000047</v>
      </c>
      <c r="EG859" s="1">
        <v>455432.89999999997</v>
      </c>
      <c r="EH859" s="1">
        <v>0</v>
      </c>
      <c r="EI859" s="1">
        <v>0</v>
      </c>
      <c r="EJ859" s="1">
        <v>198854.64</v>
      </c>
      <c r="EK859" s="1">
        <v>59884.869999999995</v>
      </c>
      <c r="EL859" s="1">
        <v>66284.88</v>
      </c>
      <c r="EM859" s="1">
        <v>66284.88</v>
      </c>
      <c r="EN859" s="1">
        <v>74881.909999999974</v>
      </c>
      <c r="EO859" s="1">
        <v>1426.8800000000047</v>
      </c>
      <c r="EP859" s="1">
        <v>1426.8800000000047</v>
      </c>
      <c r="EQ859" s="4">
        <v>7051.8800000000047</v>
      </c>
      <c r="ER859" s="1">
        <v>1426.8800000000047</v>
      </c>
      <c r="ES859" s="35">
        <v>53058.188888888893</v>
      </c>
      <c r="ET859" s="1">
        <v>43711.90125353523</v>
      </c>
      <c r="EU859" s="1">
        <v>43792.849218819552</v>
      </c>
      <c r="EV859" s="1">
        <v>43873.797184103882</v>
      </c>
      <c r="EW859" s="1">
        <v>43954.745149388211</v>
      </c>
      <c r="EX859" s="1">
        <v>44197.589045241177</v>
      </c>
      <c r="EY859" s="1">
        <v>44278.537010525506</v>
      </c>
      <c r="EZ859" s="1">
        <v>44683.276836947123</v>
      </c>
      <c r="FA859" s="1">
        <v>44764.224802231452</v>
      </c>
      <c r="FB859" s="1">
        <v>45007.068698084418</v>
      </c>
      <c r="FC859" s="1">
        <v>45249.912593937399</v>
      </c>
      <c r="FD859" s="1">
        <v>45330.860559221714</v>
      </c>
      <c r="FE859" s="1">
        <v>45411.80852450605</v>
      </c>
      <c r="FF859" s="1">
        <v>164700.06225330042</v>
      </c>
      <c r="FG859" s="1">
        <v>164700.06225330042</v>
      </c>
      <c r="FH859" s="1">
        <v>164700.06225330042</v>
      </c>
      <c r="FI859" s="1">
        <v>164700.06225330042</v>
      </c>
      <c r="FJ859" s="1">
        <v>164700.06225330042</v>
      </c>
      <c r="FK859" s="1">
        <v>164700.06225330042</v>
      </c>
      <c r="FL859" s="1">
        <v>164700.06225330042</v>
      </c>
      <c r="FM859" s="1">
        <v>164700.06225330042</v>
      </c>
      <c r="FN859" s="1">
        <v>164700.06225330042</v>
      </c>
      <c r="FO859" s="1">
        <v>164700.06225330042</v>
      </c>
      <c r="FP859" s="1">
        <v>164700.06225330042</v>
      </c>
      <c r="FQ859" s="1">
        <v>164700.06225330042</v>
      </c>
      <c r="FR859" s="1">
        <f>SUMIF('[1]2026B and 2026F Details'!$AU:$AU,[1]GAE!$HZ859,'[1]2026B and 2026F Details'!DV:DV)</f>
        <v>0</v>
      </c>
      <c r="FS859" s="1">
        <f>SUMIF('[1]2026B and 2026F Details'!$AU:$AU,[1]GAE!$HZ859,'[1]2026B and 2026F Details'!DW:DW)</f>
        <v>0</v>
      </c>
      <c r="FT859" s="1">
        <f>SUMIF('[1]2026B and 2026F Details'!$AU:$AU,[1]GAE!$HZ859,'[1]2026B and 2026F Details'!DX:DX)</f>
        <v>0</v>
      </c>
      <c r="FU859" s="1">
        <f>SUMIF('[1]2026B and 2026F Details'!$AU:$AU,[1]GAE!$HZ859,'[1]2026B and 2026F Details'!DY:DY)</f>
        <v>0</v>
      </c>
      <c r="FV859" s="1">
        <f>SUMIF('[1]2026B and 2026F Details'!$AU:$AU,[1]GAE!$HZ859,'[1]2026B and 2026F Details'!DZ:DZ)</f>
        <v>0</v>
      </c>
      <c r="FW859" s="1">
        <f>SUMIF('[1]2026B and 2026F Details'!$AU:$AU,[1]GAE!$HZ859,'[1]2026B and 2026F Details'!EA:EA)</f>
        <v>0</v>
      </c>
      <c r="FX859" s="1">
        <f>SUMIF('[1]2026B and 2026F Details'!$AU:$AU,[1]GAE!$HZ859,'[1]2026B and 2026F Details'!EB:EB)</f>
        <v>0</v>
      </c>
      <c r="FY859" s="1">
        <f>SUMIF('[1]2026B and 2026F Details'!$AU:$AU,[1]GAE!$HZ859,'[1]2026B and 2026F Details'!EC:EC)</f>
        <v>0</v>
      </c>
      <c r="FZ859" s="1">
        <f>SUMIF('[1]2026B and 2026F Details'!$AU:$AU,[1]GAE!$HZ859,'[1]2026B and 2026F Details'!ED:ED)</f>
        <v>0</v>
      </c>
      <c r="GA859" s="1">
        <f>SUMIF('[1]2026B and 2026F Details'!$AU:$AU,[1]GAE!$HZ859,'[1]2026B and 2026F Details'!EE:EE)</f>
        <v>0</v>
      </c>
      <c r="GB859" s="1">
        <f>SUMIF('[1]2026B and 2026F Details'!$AU:$AU,[1]GAE!$HZ859,'[1]2026B and 2026F Details'!EF:EF)</f>
        <v>0</v>
      </c>
      <c r="GC859" s="1">
        <f>SUMIF('[1]2026B and 2026F Details'!$AU:$AU,[1]GAE!$HZ859,'[1]2026B and 2026F Details'!EG:EG)</f>
        <v>0</v>
      </c>
      <c r="GD859" t="s">
        <v>115</v>
      </c>
      <c r="GE859" t="s">
        <v>142</v>
      </c>
    </row>
    <row r="860" spans="1:187" x14ac:dyDescent="0.35">
      <c r="A860" t="s">
        <v>103</v>
      </c>
      <c r="B860" t="s">
        <v>114</v>
      </c>
      <c r="C860" s="6">
        <v>81111101</v>
      </c>
      <c r="D860" s="6">
        <v>61021303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>
        <v>23243.63</v>
      </c>
      <c r="AP860" s="1">
        <v>233811.44999999998</v>
      </c>
      <c r="AQ860" s="1">
        <v>122187.03</v>
      </c>
      <c r="AR860" s="1">
        <v>122187.03000000003</v>
      </c>
      <c r="AS860" s="1">
        <v>122187.03000000003</v>
      </c>
      <c r="AT860" s="1">
        <v>122187.02999999991</v>
      </c>
      <c r="AU860" s="1">
        <v>122187.03000000003</v>
      </c>
      <c r="AV860" s="1">
        <v>122187.03000000003</v>
      </c>
      <c r="AW860" s="1">
        <v>122187.03000000003</v>
      </c>
      <c r="AX860" s="1">
        <v>122187.03000000003</v>
      </c>
      <c r="AY860" s="1">
        <v>122187.03000000003</v>
      </c>
      <c r="AZ860" s="1">
        <v>29518.879999999888</v>
      </c>
      <c r="BA860" s="1">
        <v>66819.343170180102</v>
      </c>
      <c r="BB860" s="1">
        <v>0</v>
      </c>
      <c r="BC860" s="1">
        <v>0</v>
      </c>
      <c r="BD860" s="1">
        <v>-2865.66</v>
      </c>
      <c r="BE860" s="1">
        <v>0</v>
      </c>
      <c r="BF860" s="1">
        <v>0</v>
      </c>
      <c r="BG860" s="1">
        <v>2865.66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X860" s="1">
        <v>66819.343170180102</v>
      </c>
      <c r="CY860" s="1">
        <v>66819.343170180102</v>
      </c>
      <c r="CZ860" s="1">
        <v>66819.343170180102</v>
      </c>
      <c r="DA860" s="1">
        <v>66819.343170180102</v>
      </c>
      <c r="DB860" s="1">
        <v>66819.343170180102</v>
      </c>
      <c r="DC860" s="1">
        <v>66819.343170180102</v>
      </c>
      <c r="DD860" s="1">
        <v>66819.343170180102</v>
      </c>
      <c r="DE860" s="1">
        <v>66819.343170180102</v>
      </c>
      <c r="DF860" s="1">
        <v>66819.343170180102</v>
      </c>
      <c r="DG860" s="1">
        <v>66819.343170180102</v>
      </c>
      <c r="DH860" s="1">
        <v>66819.343170180102</v>
      </c>
      <c r="DI860" s="1">
        <v>66819.343170180102</v>
      </c>
      <c r="DJ860" s="1">
        <v>0</v>
      </c>
      <c r="DK860" s="1">
        <v>0</v>
      </c>
      <c r="DL860" s="1">
        <v>-2865.66</v>
      </c>
      <c r="DM860" s="1">
        <v>0</v>
      </c>
      <c r="DN860" s="1">
        <v>0</v>
      </c>
      <c r="DO860" s="1">
        <v>2865.66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0</v>
      </c>
      <c r="EJ860" s="1">
        <v>0</v>
      </c>
      <c r="EK860" s="1">
        <v>0</v>
      </c>
      <c r="EL860" s="1">
        <v>0</v>
      </c>
      <c r="EM860" s="1">
        <v>0</v>
      </c>
      <c r="EN860" s="1">
        <v>0</v>
      </c>
      <c r="EO860" s="1">
        <v>0</v>
      </c>
      <c r="EP860" s="1">
        <v>0</v>
      </c>
      <c r="EQ860" s="4">
        <v>0</v>
      </c>
      <c r="ER860" s="1">
        <v>0</v>
      </c>
      <c r="ES860" s="35"/>
      <c r="ET860" s="1">
        <v>0</v>
      </c>
      <c r="EU860" s="1">
        <v>0</v>
      </c>
      <c r="EV860" s="1">
        <v>0</v>
      </c>
      <c r="EW860" s="1">
        <v>0</v>
      </c>
      <c r="EX860" s="1">
        <v>0</v>
      </c>
      <c r="EY860" s="1">
        <v>0</v>
      </c>
      <c r="EZ860" s="1">
        <v>0</v>
      </c>
      <c r="FA860" s="1">
        <v>0</v>
      </c>
      <c r="FB860" s="1">
        <v>0</v>
      </c>
      <c r="FC860" s="1">
        <v>0</v>
      </c>
      <c r="FD860" s="1">
        <v>0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f>SUMIF('[1]2026B and 2026F Details'!$AU:$AU,[1]GAE!$HZ860,'[1]2026B and 2026F Details'!DV:DV)</f>
        <v>0</v>
      </c>
      <c r="FS860" s="1">
        <f>SUMIF('[1]2026B and 2026F Details'!$AU:$AU,[1]GAE!$HZ860,'[1]2026B and 2026F Details'!DW:DW)</f>
        <v>0</v>
      </c>
      <c r="FT860" s="1">
        <f>SUMIF('[1]2026B and 2026F Details'!$AU:$AU,[1]GAE!$HZ860,'[1]2026B and 2026F Details'!DX:DX)</f>
        <v>0</v>
      </c>
      <c r="FU860" s="1">
        <f>SUMIF('[1]2026B and 2026F Details'!$AU:$AU,[1]GAE!$HZ860,'[1]2026B and 2026F Details'!DY:DY)</f>
        <v>0</v>
      </c>
      <c r="FV860" s="1">
        <f>SUMIF('[1]2026B and 2026F Details'!$AU:$AU,[1]GAE!$HZ860,'[1]2026B and 2026F Details'!DZ:DZ)</f>
        <v>0</v>
      </c>
      <c r="FW860" s="1">
        <f>SUMIF('[1]2026B and 2026F Details'!$AU:$AU,[1]GAE!$HZ860,'[1]2026B and 2026F Details'!EA:EA)</f>
        <v>0</v>
      </c>
      <c r="FX860" s="1">
        <f>SUMIF('[1]2026B and 2026F Details'!$AU:$AU,[1]GAE!$HZ860,'[1]2026B and 2026F Details'!EB:EB)</f>
        <v>0</v>
      </c>
      <c r="FY860" s="1">
        <f>SUMIF('[1]2026B and 2026F Details'!$AU:$AU,[1]GAE!$HZ860,'[1]2026B and 2026F Details'!EC:EC)</f>
        <v>0</v>
      </c>
      <c r="FZ860" s="1">
        <f>SUMIF('[1]2026B and 2026F Details'!$AU:$AU,[1]GAE!$HZ860,'[1]2026B and 2026F Details'!ED:ED)</f>
        <v>0</v>
      </c>
      <c r="GA860" s="1">
        <f>SUMIF('[1]2026B and 2026F Details'!$AU:$AU,[1]GAE!$HZ860,'[1]2026B and 2026F Details'!EE:EE)</f>
        <v>0</v>
      </c>
      <c r="GB860" s="1">
        <f>SUMIF('[1]2026B and 2026F Details'!$AU:$AU,[1]GAE!$HZ860,'[1]2026B and 2026F Details'!EF:EF)</f>
        <v>0</v>
      </c>
      <c r="GC860" s="1">
        <f>SUMIF('[1]2026B and 2026F Details'!$AU:$AU,[1]GAE!$HZ860,'[1]2026B and 2026F Details'!EG:EG)</f>
        <v>0</v>
      </c>
      <c r="GD860" t="s">
        <v>115</v>
      </c>
      <c r="GE860" t="s">
        <v>142</v>
      </c>
    </row>
    <row r="861" spans="1:187" x14ac:dyDescent="0.35">
      <c r="A861" t="s">
        <v>103</v>
      </c>
      <c r="B861" t="s">
        <v>114</v>
      </c>
      <c r="C861" s="6">
        <v>90111101</v>
      </c>
      <c r="D861" s="6">
        <v>61021303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>
        <v>845671.35</v>
      </c>
      <c r="AP861" s="1">
        <v>737338.01000000013</v>
      </c>
      <c r="AQ861" s="1">
        <v>791504.67999999993</v>
      </c>
      <c r="AR861" s="1">
        <v>1073043.42</v>
      </c>
      <c r="AS861" s="1">
        <v>791504.6799999997</v>
      </c>
      <c r="AT861" s="1">
        <v>791504.68000000063</v>
      </c>
      <c r="AU861" s="1">
        <v>791504.66999999993</v>
      </c>
      <c r="AV861" s="1">
        <v>791504.6799999997</v>
      </c>
      <c r="AW861" s="1">
        <v>921480.58999999985</v>
      </c>
      <c r="AX861" s="1">
        <v>796196.44000000041</v>
      </c>
      <c r="AY861" s="1">
        <v>796196.44000000041</v>
      </c>
      <c r="AZ861" s="1">
        <v>1532899.7400000002</v>
      </c>
      <c r="BA861" s="1">
        <v>1069697.3078740542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X861" s="1">
        <v>1069697.3078740542</v>
      </c>
      <c r="CY861" s="1">
        <v>1069697.3078740542</v>
      </c>
      <c r="CZ861" s="1">
        <v>1069697.3078740542</v>
      </c>
      <c r="DA861" s="1">
        <v>1069697.3078740542</v>
      </c>
      <c r="DB861" s="1">
        <v>1069697.3078740542</v>
      </c>
      <c r="DC861" s="1">
        <v>1069697.3078740542</v>
      </c>
      <c r="DD861" s="1">
        <v>1069697.3078740542</v>
      </c>
      <c r="DE861" s="1">
        <v>1069697.3078740542</v>
      </c>
      <c r="DF861" s="1">
        <v>1069697.3078740542</v>
      </c>
      <c r="DG861" s="1">
        <v>1069697.3078740542</v>
      </c>
      <c r="DH861" s="1">
        <v>1069697.3078740542</v>
      </c>
      <c r="DI861" s="1">
        <v>1069697.3078740542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J861" s="1">
        <v>0</v>
      </c>
      <c r="EK861" s="1">
        <v>0</v>
      </c>
      <c r="EL861" s="1">
        <v>0</v>
      </c>
      <c r="EM861" s="1">
        <v>0</v>
      </c>
      <c r="EN861" s="1">
        <v>0</v>
      </c>
      <c r="EO861" s="1">
        <v>0</v>
      </c>
      <c r="EP861" s="1">
        <v>0</v>
      </c>
      <c r="EQ861" s="4">
        <v>0</v>
      </c>
      <c r="ER861" s="1">
        <v>0</v>
      </c>
      <c r="ES861" s="35"/>
      <c r="ET861" s="1">
        <v>0</v>
      </c>
      <c r="EU861" s="1">
        <v>0</v>
      </c>
      <c r="EV861" s="1">
        <v>0</v>
      </c>
      <c r="EW861" s="1">
        <v>0</v>
      </c>
      <c r="EX861" s="1">
        <v>0</v>
      </c>
      <c r="EY861" s="1">
        <v>0</v>
      </c>
      <c r="EZ861" s="1">
        <v>0</v>
      </c>
      <c r="FA861" s="1">
        <v>0</v>
      </c>
      <c r="FB861" s="1">
        <v>0</v>
      </c>
      <c r="FC861" s="1">
        <v>0</v>
      </c>
      <c r="FD861" s="1">
        <v>0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f>SUMIF('[1]2026B and 2026F Details'!$AU:$AU,[1]GAE!$HZ861,'[1]2026B and 2026F Details'!DV:DV)</f>
        <v>0</v>
      </c>
      <c r="FS861" s="1">
        <f>SUMIF('[1]2026B and 2026F Details'!$AU:$AU,[1]GAE!$HZ861,'[1]2026B and 2026F Details'!DW:DW)</f>
        <v>0</v>
      </c>
      <c r="FT861" s="1">
        <f>SUMIF('[1]2026B and 2026F Details'!$AU:$AU,[1]GAE!$HZ861,'[1]2026B and 2026F Details'!DX:DX)</f>
        <v>0</v>
      </c>
      <c r="FU861" s="1">
        <f>SUMIF('[1]2026B and 2026F Details'!$AU:$AU,[1]GAE!$HZ861,'[1]2026B and 2026F Details'!DY:DY)</f>
        <v>0</v>
      </c>
      <c r="FV861" s="1">
        <f>SUMIF('[1]2026B and 2026F Details'!$AU:$AU,[1]GAE!$HZ861,'[1]2026B and 2026F Details'!DZ:DZ)</f>
        <v>0</v>
      </c>
      <c r="FW861" s="1">
        <f>SUMIF('[1]2026B and 2026F Details'!$AU:$AU,[1]GAE!$HZ861,'[1]2026B and 2026F Details'!EA:EA)</f>
        <v>0</v>
      </c>
      <c r="FX861" s="1">
        <f>SUMIF('[1]2026B and 2026F Details'!$AU:$AU,[1]GAE!$HZ861,'[1]2026B and 2026F Details'!EB:EB)</f>
        <v>0</v>
      </c>
      <c r="FY861" s="1">
        <f>SUMIF('[1]2026B and 2026F Details'!$AU:$AU,[1]GAE!$HZ861,'[1]2026B and 2026F Details'!EC:EC)</f>
        <v>0</v>
      </c>
      <c r="FZ861" s="1">
        <f>SUMIF('[1]2026B and 2026F Details'!$AU:$AU,[1]GAE!$HZ861,'[1]2026B and 2026F Details'!ED:ED)</f>
        <v>0</v>
      </c>
      <c r="GA861" s="1">
        <f>SUMIF('[1]2026B and 2026F Details'!$AU:$AU,[1]GAE!$HZ861,'[1]2026B and 2026F Details'!EE:EE)</f>
        <v>0</v>
      </c>
      <c r="GB861" s="1">
        <f>SUMIF('[1]2026B and 2026F Details'!$AU:$AU,[1]GAE!$HZ861,'[1]2026B and 2026F Details'!EF:EF)</f>
        <v>0</v>
      </c>
      <c r="GC861" s="1">
        <f>SUMIF('[1]2026B and 2026F Details'!$AU:$AU,[1]GAE!$HZ861,'[1]2026B and 2026F Details'!EG:EG)</f>
        <v>0</v>
      </c>
      <c r="GD861" t="s">
        <v>115</v>
      </c>
      <c r="GE861" t="s">
        <v>142</v>
      </c>
    </row>
    <row r="862" spans="1:187" x14ac:dyDescent="0.35">
      <c r="A862" t="s">
        <v>103</v>
      </c>
      <c r="B862" t="s">
        <v>114</v>
      </c>
      <c r="C862" s="6">
        <v>80111201</v>
      </c>
      <c r="D862" s="6">
        <v>61021306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-0.78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0</v>
      </c>
      <c r="EM862" s="1">
        <v>0</v>
      </c>
      <c r="EN862" s="1">
        <v>0</v>
      </c>
      <c r="EO862" s="1">
        <v>0</v>
      </c>
      <c r="EP862" s="1">
        <v>0</v>
      </c>
      <c r="EQ862" s="4">
        <v>0</v>
      </c>
      <c r="ER862" s="1">
        <v>0</v>
      </c>
      <c r="ES862" s="35"/>
      <c r="ET862" s="1">
        <v>0</v>
      </c>
      <c r="EU862" s="1">
        <v>0</v>
      </c>
      <c r="EV862" s="1">
        <v>0</v>
      </c>
      <c r="EW862" s="1">
        <v>0</v>
      </c>
      <c r="EX862" s="1">
        <v>0</v>
      </c>
      <c r="EY862" s="1">
        <v>0</v>
      </c>
      <c r="EZ862" s="1">
        <v>0</v>
      </c>
      <c r="FA862" s="1">
        <v>0</v>
      </c>
      <c r="FB862" s="1">
        <v>0</v>
      </c>
      <c r="FC862" s="1">
        <v>0</v>
      </c>
      <c r="FD862" s="1">
        <v>0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f>SUMIF('[1]2026B and 2026F Details'!$AU:$AU,[1]GAE!$HZ862,'[1]2026B and 2026F Details'!DV:DV)</f>
        <v>0</v>
      </c>
      <c r="FS862" s="1">
        <f>SUMIF('[1]2026B and 2026F Details'!$AU:$AU,[1]GAE!$HZ862,'[1]2026B and 2026F Details'!DW:DW)</f>
        <v>0</v>
      </c>
      <c r="FT862" s="1">
        <f>SUMIF('[1]2026B and 2026F Details'!$AU:$AU,[1]GAE!$HZ862,'[1]2026B and 2026F Details'!DX:DX)</f>
        <v>0</v>
      </c>
      <c r="FU862" s="1">
        <f>SUMIF('[1]2026B and 2026F Details'!$AU:$AU,[1]GAE!$HZ862,'[1]2026B and 2026F Details'!DY:DY)</f>
        <v>0</v>
      </c>
      <c r="FV862" s="1">
        <f>SUMIF('[1]2026B and 2026F Details'!$AU:$AU,[1]GAE!$HZ862,'[1]2026B and 2026F Details'!DZ:DZ)</f>
        <v>0</v>
      </c>
      <c r="FW862" s="1">
        <f>SUMIF('[1]2026B and 2026F Details'!$AU:$AU,[1]GAE!$HZ862,'[1]2026B and 2026F Details'!EA:EA)</f>
        <v>0</v>
      </c>
      <c r="FX862" s="1">
        <f>SUMIF('[1]2026B and 2026F Details'!$AU:$AU,[1]GAE!$HZ862,'[1]2026B and 2026F Details'!EB:EB)</f>
        <v>0</v>
      </c>
      <c r="FY862" s="1">
        <f>SUMIF('[1]2026B and 2026F Details'!$AU:$AU,[1]GAE!$HZ862,'[1]2026B and 2026F Details'!EC:EC)</f>
        <v>0</v>
      </c>
      <c r="FZ862" s="1">
        <f>SUMIF('[1]2026B and 2026F Details'!$AU:$AU,[1]GAE!$HZ862,'[1]2026B and 2026F Details'!ED:ED)</f>
        <v>0</v>
      </c>
      <c r="GA862" s="1">
        <f>SUMIF('[1]2026B and 2026F Details'!$AU:$AU,[1]GAE!$HZ862,'[1]2026B and 2026F Details'!EE:EE)</f>
        <v>0</v>
      </c>
      <c r="GB862" s="1">
        <f>SUMIF('[1]2026B and 2026F Details'!$AU:$AU,[1]GAE!$HZ862,'[1]2026B and 2026F Details'!EF:EF)</f>
        <v>0</v>
      </c>
      <c r="GC862" s="1">
        <f>SUMIF('[1]2026B and 2026F Details'!$AU:$AU,[1]GAE!$HZ862,'[1]2026B and 2026F Details'!EG:EG)</f>
        <v>0</v>
      </c>
      <c r="GD862" t="s">
        <v>115</v>
      </c>
      <c r="GE862" t="s">
        <v>144</v>
      </c>
    </row>
    <row r="863" spans="1:187" x14ac:dyDescent="0.35">
      <c r="A863" t="s">
        <v>103</v>
      </c>
      <c r="B863" t="s">
        <v>114</v>
      </c>
      <c r="C863" s="6">
        <v>80111101</v>
      </c>
      <c r="D863" s="6">
        <v>61021307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>
        <v>0</v>
      </c>
      <c r="AP863" s="1">
        <v>0</v>
      </c>
      <c r="AQ863" s="1">
        <v>0</v>
      </c>
      <c r="AR863" s="1">
        <v>0</v>
      </c>
      <c r="AS863" s="1">
        <v>100000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120000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175000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190000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190000</v>
      </c>
      <c r="CR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148468.91592539524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120000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175000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0</v>
      </c>
      <c r="EJ863" s="1">
        <v>0</v>
      </c>
      <c r="EK863" s="1">
        <v>0</v>
      </c>
      <c r="EL863" s="1">
        <v>0</v>
      </c>
      <c r="EM863" s="1">
        <v>175000</v>
      </c>
      <c r="EN863" s="1">
        <v>0</v>
      </c>
      <c r="EO863" s="1">
        <v>0</v>
      </c>
      <c r="EP863" s="1">
        <v>0</v>
      </c>
      <c r="EQ863" s="4">
        <v>0</v>
      </c>
      <c r="ER863" s="1">
        <v>0</v>
      </c>
      <c r="ES863" s="4"/>
      <c r="ET863" s="1">
        <v>21690</v>
      </c>
      <c r="EU863" s="1">
        <v>21690</v>
      </c>
      <c r="EV863" s="1">
        <v>21690</v>
      </c>
      <c r="EW863" s="1">
        <v>21690</v>
      </c>
      <c r="EX863" s="1">
        <v>21690</v>
      </c>
      <c r="EY863" s="1">
        <v>21690</v>
      </c>
      <c r="EZ863" s="1">
        <v>21690</v>
      </c>
      <c r="FA863" s="1">
        <v>21690</v>
      </c>
      <c r="FB863" s="1">
        <v>21690</v>
      </c>
      <c r="FC863" s="1">
        <v>21690</v>
      </c>
      <c r="FD863" s="1">
        <v>21690</v>
      </c>
      <c r="FE863" s="1">
        <v>21690</v>
      </c>
      <c r="FF863" s="1">
        <v>17249.999999999993</v>
      </c>
      <c r="FG863" s="1">
        <v>17249.999999999993</v>
      </c>
      <c r="FH863" s="1">
        <v>17249.999999999993</v>
      </c>
      <c r="FI863" s="1">
        <v>17249.999999999993</v>
      </c>
      <c r="FJ863" s="1">
        <v>17249.999999999993</v>
      </c>
      <c r="FK863" s="1">
        <v>17249.999999999993</v>
      </c>
      <c r="FL863" s="1">
        <v>17249.999999999993</v>
      </c>
      <c r="FM863" s="1">
        <v>17249.999999999993</v>
      </c>
      <c r="FN863" s="1">
        <v>17249.999999999993</v>
      </c>
      <c r="FO863" s="1">
        <v>17249.999999999993</v>
      </c>
      <c r="FP863" s="1">
        <v>17249.999999999993</v>
      </c>
      <c r="FQ863" s="1">
        <v>17249.999999999993</v>
      </c>
      <c r="FR863" s="1">
        <f>SUMIF('[1]2026B and 2026F Details'!$AU:$AU,[1]GAE!$HZ863,'[1]2026B and 2026F Details'!DV:DV)</f>
        <v>0</v>
      </c>
      <c r="FS863" s="1">
        <f>SUMIF('[1]2026B and 2026F Details'!$AU:$AU,[1]GAE!$HZ863,'[1]2026B and 2026F Details'!DW:DW)</f>
        <v>0</v>
      </c>
      <c r="FT863" s="1">
        <f>SUMIF('[1]2026B and 2026F Details'!$AU:$AU,[1]GAE!$HZ863,'[1]2026B and 2026F Details'!DX:DX)</f>
        <v>0</v>
      </c>
      <c r="FU863" s="1">
        <f>SUMIF('[1]2026B and 2026F Details'!$AU:$AU,[1]GAE!$HZ863,'[1]2026B and 2026F Details'!DY:DY)</f>
        <v>0</v>
      </c>
      <c r="FV863" s="1">
        <f>SUMIF('[1]2026B and 2026F Details'!$AU:$AU,[1]GAE!$HZ863,'[1]2026B and 2026F Details'!DZ:DZ)</f>
        <v>0</v>
      </c>
      <c r="FW863" s="1">
        <f>SUMIF('[1]2026B and 2026F Details'!$AU:$AU,[1]GAE!$HZ863,'[1]2026B and 2026F Details'!EA:EA)</f>
        <v>0</v>
      </c>
      <c r="FX863" s="1">
        <f>SUMIF('[1]2026B and 2026F Details'!$AU:$AU,[1]GAE!$HZ863,'[1]2026B and 2026F Details'!EB:EB)</f>
        <v>0</v>
      </c>
      <c r="FY863" s="1">
        <f>SUMIF('[1]2026B and 2026F Details'!$AU:$AU,[1]GAE!$HZ863,'[1]2026B and 2026F Details'!EC:EC)</f>
        <v>0</v>
      </c>
      <c r="FZ863" s="1">
        <f>SUMIF('[1]2026B and 2026F Details'!$AU:$AU,[1]GAE!$HZ863,'[1]2026B and 2026F Details'!ED:ED)</f>
        <v>0</v>
      </c>
      <c r="GA863" s="1">
        <f>SUMIF('[1]2026B and 2026F Details'!$AU:$AU,[1]GAE!$HZ863,'[1]2026B and 2026F Details'!EE:EE)</f>
        <v>0</v>
      </c>
      <c r="GB863" s="1">
        <f>SUMIF('[1]2026B and 2026F Details'!$AU:$AU,[1]GAE!$HZ863,'[1]2026B and 2026F Details'!EF:EF)</f>
        <v>0</v>
      </c>
      <c r="GC863" s="1">
        <f>SUMIF('[1]2026B and 2026F Details'!$AU:$AU,[1]GAE!$HZ863,'[1]2026B and 2026F Details'!EG:EG)</f>
        <v>0</v>
      </c>
      <c r="GD863" t="s">
        <v>115</v>
      </c>
      <c r="GE863" t="s">
        <v>117</v>
      </c>
    </row>
    <row r="864" spans="1:187" x14ac:dyDescent="0.35">
      <c r="A864" t="s">
        <v>103</v>
      </c>
      <c r="B864" t="s">
        <v>114</v>
      </c>
      <c r="C864" s="6">
        <v>81111101</v>
      </c>
      <c r="D864" s="6">
        <v>61021307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>
        <v>0</v>
      </c>
      <c r="AP864" s="1">
        <v>0</v>
      </c>
      <c r="AQ864" s="1">
        <v>0</v>
      </c>
      <c r="AR864" s="1">
        <v>0</v>
      </c>
      <c r="AS864" s="1">
        <v>275000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381929.52061215375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0</v>
      </c>
      <c r="EK864" s="1">
        <v>0</v>
      </c>
      <c r="EL864" s="1">
        <v>0</v>
      </c>
      <c r="EM864" s="1">
        <v>0</v>
      </c>
      <c r="EN864" s="1">
        <v>0</v>
      </c>
      <c r="EO864" s="1">
        <v>0</v>
      </c>
      <c r="EP864" s="1">
        <v>0</v>
      </c>
      <c r="EQ864" s="4">
        <v>0</v>
      </c>
      <c r="ER864" s="1">
        <v>0</v>
      </c>
      <c r="ES864" s="4"/>
      <c r="ET864" s="1">
        <v>0</v>
      </c>
      <c r="EU864" s="1">
        <v>0</v>
      </c>
      <c r="EV864" s="1">
        <v>0</v>
      </c>
      <c r="EW864" s="1">
        <v>0</v>
      </c>
      <c r="EX864" s="1">
        <v>0</v>
      </c>
      <c r="EY864" s="1">
        <v>0</v>
      </c>
      <c r="EZ864" s="1">
        <v>0</v>
      </c>
      <c r="FA864" s="1">
        <v>0</v>
      </c>
      <c r="FB864" s="1">
        <v>0</v>
      </c>
      <c r="FC864" s="1">
        <v>0</v>
      </c>
      <c r="FD864" s="1">
        <v>0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f>SUMIF('[1]2026B and 2026F Details'!$AU:$AU,[1]GAE!$HZ864,'[1]2026B and 2026F Details'!DV:DV)</f>
        <v>0</v>
      </c>
      <c r="FS864" s="1">
        <f>SUMIF('[1]2026B and 2026F Details'!$AU:$AU,[1]GAE!$HZ864,'[1]2026B and 2026F Details'!DW:DW)</f>
        <v>0</v>
      </c>
      <c r="FT864" s="1">
        <f>SUMIF('[1]2026B and 2026F Details'!$AU:$AU,[1]GAE!$HZ864,'[1]2026B and 2026F Details'!DX:DX)</f>
        <v>0</v>
      </c>
      <c r="FU864" s="1">
        <f>SUMIF('[1]2026B and 2026F Details'!$AU:$AU,[1]GAE!$HZ864,'[1]2026B and 2026F Details'!DY:DY)</f>
        <v>0</v>
      </c>
      <c r="FV864" s="1">
        <f>SUMIF('[1]2026B and 2026F Details'!$AU:$AU,[1]GAE!$HZ864,'[1]2026B and 2026F Details'!DZ:DZ)</f>
        <v>0</v>
      </c>
      <c r="FW864" s="1">
        <f>SUMIF('[1]2026B and 2026F Details'!$AU:$AU,[1]GAE!$HZ864,'[1]2026B and 2026F Details'!EA:EA)</f>
        <v>0</v>
      </c>
      <c r="FX864" s="1">
        <f>SUMIF('[1]2026B and 2026F Details'!$AU:$AU,[1]GAE!$HZ864,'[1]2026B and 2026F Details'!EB:EB)</f>
        <v>0</v>
      </c>
      <c r="FY864" s="1">
        <f>SUMIF('[1]2026B and 2026F Details'!$AU:$AU,[1]GAE!$HZ864,'[1]2026B and 2026F Details'!EC:EC)</f>
        <v>0</v>
      </c>
      <c r="FZ864" s="1">
        <f>SUMIF('[1]2026B and 2026F Details'!$AU:$AU,[1]GAE!$HZ864,'[1]2026B and 2026F Details'!ED:ED)</f>
        <v>0</v>
      </c>
      <c r="GA864" s="1">
        <f>SUMIF('[1]2026B and 2026F Details'!$AU:$AU,[1]GAE!$HZ864,'[1]2026B and 2026F Details'!EE:EE)</f>
        <v>0</v>
      </c>
      <c r="GB864" s="1">
        <f>SUMIF('[1]2026B and 2026F Details'!$AU:$AU,[1]GAE!$HZ864,'[1]2026B and 2026F Details'!EF:EF)</f>
        <v>0</v>
      </c>
      <c r="GC864" s="1">
        <f>SUMIF('[1]2026B and 2026F Details'!$AU:$AU,[1]GAE!$HZ864,'[1]2026B and 2026F Details'!EG:EG)</f>
        <v>0</v>
      </c>
      <c r="GD864" t="s">
        <v>115</v>
      </c>
      <c r="GE864" t="s">
        <v>117</v>
      </c>
    </row>
    <row r="865" spans="1:187" x14ac:dyDescent="0.35">
      <c r="A865" t="s">
        <v>103</v>
      </c>
      <c r="B865" t="s">
        <v>114</v>
      </c>
      <c r="C865" s="6">
        <v>80111101</v>
      </c>
      <c r="D865" s="6">
        <v>61021309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>
        <v>5238.1000000000004</v>
      </c>
      <c r="AP865" s="1">
        <v>13333.339999999998</v>
      </c>
      <c r="AQ865" s="1">
        <v>13043.48</v>
      </c>
      <c r="AR865" s="1">
        <v>15000</v>
      </c>
      <c r="AS865" s="1">
        <v>20000</v>
      </c>
      <c r="AT865" s="1">
        <v>20000</v>
      </c>
      <c r="AU865" s="1">
        <v>20000</v>
      </c>
      <c r="AV865" s="1">
        <v>15000</v>
      </c>
      <c r="AW865" s="1">
        <v>17500.000000000015</v>
      </c>
      <c r="AX865" s="1">
        <v>15000</v>
      </c>
      <c r="AY865" s="1">
        <v>15000</v>
      </c>
      <c r="AZ865" s="1">
        <v>15000</v>
      </c>
      <c r="BA865" s="1">
        <v>35100</v>
      </c>
      <c r="BB865" s="1">
        <v>15000</v>
      </c>
      <c r="BC865" s="1">
        <v>15000</v>
      </c>
      <c r="BD865" s="1">
        <v>15000</v>
      </c>
      <c r="BE865" s="1">
        <v>15000</v>
      </c>
      <c r="BF865" s="1">
        <v>15000</v>
      </c>
      <c r="BG865" s="1">
        <v>15000</v>
      </c>
      <c r="BH865" s="1">
        <v>15000</v>
      </c>
      <c r="BI865" s="1">
        <v>15000</v>
      </c>
      <c r="BJ865" s="1">
        <v>19285.709999999992</v>
      </c>
      <c r="BK865" s="1">
        <v>20000</v>
      </c>
      <c r="BL865" s="1">
        <v>20000</v>
      </c>
      <c r="BM865" s="1">
        <v>20000</v>
      </c>
      <c r="BN865" s="1">
        <v>20000</v>
      </c>
      <c r="BO865" s="1">
        <v>20000</v>
      </c>
      <c r="BP865" s="1">
        <v>20000</v>
      </c>
      <c r="BQ865" s="1">
        <v>40000</v>
      </c>
      <c r="BR865" s="1">
        <v>25000</v>
      </c>
      <c r="BS865" s="1">
        <v>20000</v>
      </c>
      <c r="BT865" s="1">
        <v>20000</v>
      </c>
      <c r="BU865" s="1">
        <v>20000</v>
      </c>
      <c r="BV865" s="1">
        <v>20000</v>
      </c>
      <c r="BW865" s="1">
        <v>20000</v>
      </c>
      <c r="BX865" s="1">
        <v>20000</v>
      </c>
      <c r="BY865" s="1">
        <v>15000</v>
      </c>
      <c r="BZ865" s="1">
        <v>15000</v>
      </c>
      <c r="CA865" s="1">
        <v>15000</v>
      </c>
      <c r="CB865" s="1">
        <v>15000</v>
      </c>
      <c r="CC865" s="1">
        <v>35000</v>
      </c>
      <c r="CD865" s="1">
        <v>20000</v>
      </c>
      <c r="CE865" s="1">
        <v>20000</v>
      </c>
      <c r="CF865" s="1">
        <v>20000</v>
      </c>
      <c r="CG865" s="1">
        <v>41374.049999999988</v>
      </c>
      <c r="CH865" s="1">
        <v>30000</v>
      </c>
      <c r="CI865" s="1">
        <v>30000</v>
      </c>
      <c r="CJ865" s="1">
        <v>30000</v>
      </c>
      <c r="CK865" s="1">
        <v>30000</v>
      </c>
      <c r="CL865" s="1">
        <v>30000</v>
      </c>
      <c r="CM865" s="1">
        <v>30000</v>
      </c>
      <c r="CN865" s="1">
        <v>30000</v>
      </c>
      <c r="CO865" s="1">
        <v>50000</v>
      </c>
      <c r="CP865" s="1">
        <v>35000</v>
      </c>
      <c r="CQ865" s="1">
        <v>35000</v>
      </c>
      <c r="CR865" s="1">
        <v>35000</v>
      </c>
      <c r="CX865" s="1">
        <v>35100</v>
      </c>
      <c r="CY865" s="1">
        <v>35100</v>
      </c>
      <c r="CZ865" s="1">
        <v>35100</v>
      </c>
      <c r="DA865" s="1">
        <v>35100</v>
      </c>
      <c r="DB865" s="1">
        <v>35100</v>
      </c>
      <c r="DC865" s="1">
        <v>35100</v>
      </c>
      <c r="DD865" s="1">
        <v>35100</v>
      </c>
      <c r="DE865" s="1">
        <v>35100</v>
      </c>
      <c r="DF865" s="1">
        <v>35100</v>
      </c>
      <c r="DG865" s="1">
        <v>35100</v>
      </c>
      <c r="DH865" s="1">
        <v>35100</v>
      </c>
      <c r="DI865" s="1">
        <v>35100</v>
      </c>
      <c r="DJ865" s="1">
        <v>15000</v>
      </c>
      <c r="DK865" s="1">
        <v>15000</v>
      </c>
      <c r="DL865" s="1">
        <v>15000</v>
      </c>
      <c r="DM865" s="1">
        <v>15000</v>
      </c>
      <c r="DN865" s="1">
        <v>15000</v>
      </c>
      <c r="DO865" s="1">
        <v>15000</v>
      </c>
      <c r="DP865" s="1">
        <v>15000</v>
      </c>
      <c r="DQ865" s="1">
        <v>15000</v>
      </c>
      <c r="DR865" s="1">
        <v>19285.709999999992</v>
      </c>
      <c r="DS865" s="1">
        <v>20000</v>
      </c>
      <c r="DT865" s="1">
        <v>20000</v>
      </c>
      <c r="DU865" s="1">
        <v>20000</v>
      </c>
      <c r="DV865" s="1">
        <v>20000</v>
      </c>
      <c r="DW865" s="1">
        <v>20000</v>
      </c>
      <c r="DX865" s="1">
        <v>20000</v>
      </c>
      <c r="DY865" s="1">
        <v>40000</v>
      </c>
      <c r="DZ865" s="1">
        <v>25000</v>
      </c>
      <c r="EA865" s="1">
        <v>20000</v>
      </c>
      <c r="EB865" s="1">
        <v>20000</v>
      </c>
      <c r="EC865" s="1">
        <v>20000</v>
      </c>
      <c r="ED865" s="1">
        <v>20000</v>
      </c>
      <c r="EE865" s="1">
        <v>20000</v>
      </c>
      <c r="EF865" s="1">
        <v>20000</v>
      </c>
      <c r="EG865" s="1">
        <v>15000</v>
      </c>
      <c r="EH865" s="1">
        <v>20000</v>
      </c>
      <c r="EI865" s="1">
        <v>20000</v>
      </c>
      <c r="EJ865" s="1">
        <v>20000</v>
      </c>
      <c r="EK865" s="1">
        <v>40000</v>
      </c>
      <c r="EL865" s="1">
        <v>25000</v>
      </c>
      <c r="EM865" s="1">
        <v>20000</v>
      </c>
      <c r="EN865" s="1">
        <v>20000</v>
      </c>
      <c r="EO865" s="1">
        <v>20000</v>
      </c>
      <c r="EP865" s="1">
        <v>20000</v>
      </c>
      <c r="EQ865" s="4">
        <v>20000</v>
      </c>
      <c r="ER865" s="1">
        <v>20000</v>
      </c>
      <c r="ES865" s="35">
        <v>20000</v>
      </c>
      <c r="ET865" s="1">
        <v>35100</v>
      </c>
      <c r="EU865" s="1">
        <v>35100</v>
      </c>
      <c r="EV865" s="1">
        <v>35100</v>
      </c>
      <c r="EW865" s="1">
        <v>35100</v>
      </c>
      <c r="EX865" s="1">
        <v>35100</v>
      </c>
      <c r="EY865" s="1">
        <v>35100</v>
      </c>
      <c r="EZ865" s="1">
        <v>35100</v>
      </c>
      <c r="FA865" s="1">
        <v>35100</v>
      </c>
      <c r="FB865" s="1">
        <v>35100</v>
      </c>
      <c r="FC865" s="1">
        <v>35100</v>
      </c>
      <c r="FD865" s="1">
        <v>35100</v>
      </c>
      <c r="FE865" s="1">
        <v>35100</v>
      </c>
      <c r="FF865" s="1">
        <v>37500</v>
      </c>
      <c r="FG865" s="1">
        <v>42500</v>
      </c>
      <c r="FH865" s="1">
        <v>42500</v>
      </c>
      <c r="FI865" s="1">
        <v>42500</v>
      </c>
      <c r="FJ865" s="1">
        <v>42500</v>
      </c>
      <c r="FK865" s="1">
        <v>42500</v>
      </c>
      <c r="FL865" s="1">
        <v>42500</v>
      </c>
      <c r="FM865" s="1">
        <v>42500</v>
      </c>
      <c r="FN865" s="1">
        <v>42500</v>
      </c>
      <c r="FO865" s="1">
        <v>42500</v>
      </c>
      <c r="FP865" s="1">
        <v>42500</v>
      </c>
      <c r="FQ865" s="1">
        <v>42500</v>
      </c>
      <c r="FR865" s="1">
        <f>SUMIF('[1]2026B and 2026F Details'!$AU:$AU,[1]GAE!$HZ865,'[1]2026B and 2026F Details'!DV:DV)</f>
        <v>0</v>
      </c>
      <c r="FS865" s="1">
        <f>SUMIF('[1]2026B and 2026F Details'!$AU:$AU,[1]GAE!$HZ865,'[1]2026B and 2026F Details'!DW:DW)</f>
        <v>0</v>
      </c>
      <c r="FT865" s="1">
        <f>SUMIF('[1]2026B and 2026F Details'!$AU:$AU,[1]GAE!$HZ865,'[1]2026B and 2026F Details'!DX:DX)</f>
        <v>0</v>
      </c>
      <c r="FU865" s="1">
        <f>SUMIF('[1]2026B and 2026F Details'!$AU:$AU,[1]GAE!$HZ865,'[1]2026B and 2026F Details'!DY:DY)</f>
        <v>0</v>
      </c>
      <c r="FV865" s="1">
        <f>SUMIF('[1]2026B and 2026F Details'!$AU:$AU,[1]GAE!$HZ865,'[1]2026B and 2026F Details'!DZ:DZ)</f>
        <v>0</v>
      </c>
      <c r="FW865" s="1">
        <f>SUMIF('[1]2026B and 2026F Details'!$AU:$AU,[1]GAE!$HZ865,'[1]2026B and 2026F Details'!EA:EA)</f>
        <v>0</v>
      </c>
      <c r="FX865" s="1">
        <f>SUMIF('[1]2026B and 2026F Details'!$AU:$AU,[1]GAE!$HZ865,'[1]2026B and 2026F Details'!EB:EB)</f>
        <v>0</v>
      </c>
      <c r="FY865" s="1">
        <f>SUMIF('[1]2026B and 2026F Details'!$AU:$AU,[1]GAE!$HZ865,'[1]2026B and 2026F Details'!EC:EC)</f>
        <v>0</v>
      </c>
      <c r="FZ865" s="1">
        <f>SUMIF('[1]2026B and 2026F Details'!$AU:$AU,[1]GAE!$HZ865,'[1]2026B and 2026F Details'!ED:ED)</f>
        <v>0</v>
      </c>
      <c r="GA865" s="1">
        <f>SUMIF('[1]2026B and 2026F Details'!$AU:$AU,[1]GAE!$HZ865,'[1]2026B and 2026F Details'!EE:EE)</f>
        <v>0</v>
      </c>
      <c r="GB865" s="1">
        <f>SUMIF('[1]2026B and 2026F Details'!$AU:$AU,[1]GAE!$HZ865,'[1]2026B and 2026F Details'!EF:EF)</f>
        <v>0</v>
      </c>
      <c r="GC865" s="1">
        <f>SUMIF('[1]2026B and 2026F Details'!$AU:$AU,[1]GAE!$HZ865,'[1]2026B and 2026F Details'!EG:EG)</f>
        <v>0</v>
      </c>
      <c r="GD865" t="s">
        <v>115</v>
      </c>
      <c r="GE865" t="s">
        <v>119</v>
      </c>
    </row>
    <row r="866" spans="1:187" x14ac:dyDescent="0.35">
      <c r="A866" t="s">
        <v>103</v>
      </c>
      <c r="B866" t="s">
        <v>114</v>
      </c>
      <c r="C866" s="6">
        <v>81111101</v>
      </c>
      <c r="D866" s="6">
        <v>61021309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>
        <v>2142.87</v>
      </c>
      <c r="AP866" s="1">
        <v>14722.220000000001</v>
      </c>
      <c r="AQ866" s="1">
        <v>10652.18</v>
      </c>
      <c r="AR866" s="1">
        <v>14999.999999999996</v>
      </c>
      <c r="AS866" s="1">
        <v>34506.15</v>
      </c>
      <c r="AT866" s="1">
        <v>20000</v>
      </c>
      <c r="AU866" s="1">
        <v>20000</v>
      </c>
      <c r="AV866" s="1">
        <v>20000.000000000015</v>
      </c>
      <c r="AW866" s="1">
        <v>20000</v>
      </c>
      <c r="AX866" s="1">
        <v>20000</v>
      </c>
      <c r="AY866" s="1">
        <v>0</v>
      </c>
      <c r="AZ866" s="1">
        <v>40000</v>
      </c>
      <c r="BA866" s="1">
        <v>48600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>
        <v>0</v>
      </c>
      <c r="CQ866" s="1">
        <v>0</v>
      </c>
      <c r="CR866" s="1">
        <v>0</v>
      </c>
      <c r="CX866" s="1">
        <v>48600</v>
      </c>
      <c r="CY866" s="1">
        <v>48600</v>
      </c>
      <c r="CZ866" s="1">
        <v>48600</v>
      </c>
      <c r="DA866" s="1">
        <v>48600</v>
      </c>
      <c r="DB866" s="1">
        <v>48600</v>
      </c>
      <c r="DC866" s="1">
        <v>48600</v>
      </c>
      <c r="DD866" s="1">
        <v>48600</v>
      </c>
      <c r="DE866" s="1">
        <v>48600</v>
      </c>
      <c r="DF866" s="1">
        <v>48600</v>
      </c>
      <c r="DG866" s="1">
        <v>48600</v>
      </c>
      <c r="DH866" s="1">
        <v>48600</v>
      </c>
      <c r="DI866" s="1">
        <v>48600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0</v>
      </c>
      <c r="EK866" s="1">
        <v>0</v>
      </c>
      <c r="EL866" s="1">
        <v>0</v>
      </c>
      <c r="EM866" s="1">
        <v>0</v>
      </c>
      <c r="EN866" s="1">
        <v>0</v>
      </c>
      <c r="EO866" s="1">
        <v>0</v>
      </c>
      <c r="EP866" s="1">
        <v>0</v>
      </c>
      <c r="EQ866" s="4">
        <v>0</v>
      </c>
      <c r="ER866" s="1">
        <v>0</v>
      </c>
      <c r="ES866" s="35"/>
      <c r="ET866" s="1">
        <v>0</v>
      </c>
      <c r="EU866" s="1">
        <v>0</v>
      </c>
      <c r="EV866" s="1">
        <v>0</v>
      </c>
      <c r="EW866" s="1">
        <v>0</v>
      </c>
      <c r="EX866" s="1">
        <v>0</v>
      </c>
      <c r="EY866" s="1">
        <v>0</v>
      </c>
      <c r="EZ866" s="1">
        <v>0</v>
      </c>
      <c r="FA866" s="1">
        <v>0</v>
      </c>
      <c r="FB866" s="1">
        <v>0</v>
      </c>
      <c r="FC866" s="1">
        <v>0</v>
      </c>
      <c r="FD866" s="1">
        <v>0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f>SUMIF('[1]2026B and 2026F Details'!$AU:$AU,[1]GAE!$HZ866,'[1]2026B and 2026F Details'!DV:DV)</f>
        <v>0</v>
      </c>
      <c r="FS866" s="1">
        <f>SUMIF('[1]2026B and 2026F Details'!$AU:$AU,[1]GAE!$HZ866,'[1]2026B and 2026F Details'!DW:DW)</f>
        <v>0</v>
      </c>
      <c r="FT866" s="1">
        <f>SUMIF('[1]2026B and 2026F Details'!$AU:$AU,[1]GAE!$HZ866,'[1]2026B and 2026F Details'!DX:DX)</f>
        <v>0</v>
      </c>
      <c r="FU866" s="1">
        <f>SUMIF('[1]2026B and 2026F Details'!$AU:$AU,[1]GAE!$HZ866,'[1]2026B and 2026F Details'!DY:DY)</f>
        <v>0</v>
      </c>
      <c r="FV866" s="1">
        <f>SUMIF('[1]2026B and 2026F Details'!$AU:$AU,[1]GAE!$HZ866,'[1]2026B and 2026F Details'!DZ:DZ)</f>
        <v>0</v>
      </c>
      <c r="FW866" s="1">
        <f>SUMIF('[1]2026B and 2026F Details'!$AU:$AU,[1]GAE!$HZ866,'[1]2026B and 2026F Details'!EA:EA)</f>
        <v>0</v>
      </c>
      <c r="FX866" s="1">
        <f>SUMIF('[1]2026B and 2026F Details'!$AU:$AU,[1]GAE!$HZ866,'[1]2026B and 2026F Details'!EB:EB)</f>
        <v>0</v>
      </c>
      <c r="FY866" s="1">
        <f>SUMIF('[1]2026B and 2026F Details'!$AU:$AU,[1]GAE!$HZ866,'[1]2026B and 2026F Details'!EC:EC)</f>
        <v>0</v>
      </c>
      <c r="FZ866" s="1">
        <f>SUMIF('[1]2026B and 2026F Details'!$AU:$AU,[1]GAE!$HZ866,'[1]2026B and 2026F Details'!ED:ED)</f>
        <v>0</v>
      </c>
      <c r="GA866" s="1">
        <f>SUMIF('[1]2026B and 2026F Details'!$AU:$AU,[1]GAE!$HZ866,'[1]2026B and 2026F Details'!EE:EE)</f>
        <v>0</v>
      </c>
      <c r="GB866" s="1">
        <f>SUMIF('[1]2026B and 2026F Details'!$AU:$AU,[1]GAE!$HZ866,'[1]2026B and 2026F Details'!EF:EF)</f>
        <v>0</v>
      </c>
      <c r="GC866" s="1">
        <f>SUMIF('[1]2026B and 2026F Details'!$AU:$AU,[1]GAE!$HZ866,'[1]2026B and 2026F Details'!EG:EG)</f>
        <v>0</v>
      </c>
      <c r="GD866" t="s">
        <v>115</v>
      </c>
      <c r="GE866" t="s">
        <v>119</v>
      </c>
    </row>
    <row r="867" spans="1:187" x14ac:dyDescent="0.35">
      <c r="A867" t="s">
        <v>103</v>
      </c>
      <c r="B867" t="s">
        <v>114</v>
      </c>
      <c r="C867" s="6">
        <v>80111101</v>
      </c>
      <c r="D867" s="6">
        <v>61021310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60000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0</v>
      </c>
      <c r="CQ867" s="1">
        <v>0</v>
      </c>
      <c r="CR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4319.9999999999991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0</v>
      </c>
      <c r="EJ867" s="1">
        <v>0</v>
      </c>
      <c r="EK867" s="1">
        <v>0</v>
      </c>
      <c r="EL867" s="1">
        <v>0</v>
      </c>
      <c r="EM867" s="1">
        <v>0</v>
      </c>
      <c r="EN867" s="1">
        <v>0</v>
      </c>
      <c r="EO867" s="1">
        <v>0</v>
      </c>
      <c r="EP867" s="1">
        <v>0</v>
      </c>
      <c r="EQ867" s="4">
        <v>0</v>
      </c>
      <c r="ER867" s="1">
        <v>0</v>
      </c>
      <c r="ES867" s="4"/>
      <c r="ET867" s="1">
        <v>179.99999999999997</v>
      </c>
      <c r="EU867" s="1">
        <v>179.99999999999997</v>
      </c>
      <c r="EV867" s="1">
        <v>179.99999999999997</v>
      </c>
      <c r="EW867" s="1">
        <v>179.99999999999997</v>
      </c>
      <c r="EX867" s="1">
        <v>179.99999999999997</v>
      </c>
      <c r="EY867" s="1">
        <v>179.99999999999997</v>
      </c>
      <c r="EZ867" s="1">
        <v>179.99999999999997</v>
      </c>
      <c r="FA867" s="1">
        <v>179.99999999999997</v>
      </c>
      <c r="FB867" s="1">
        <v>179.99999999999997</v>
      </c>
      <c r="FC867" s="1">
        <v>179.99999999999997</v>
      </c>
      <c r="FD867" s="1">
        <v>179.99999999999997</v>
      </c>
      <c r="FE867" s="1">
        <v>179.99999999999997</v>
      </c>
      <c r="FF867" s="1">
        <v>333.33333333333326</v>
      </c>
      <c r="FG867" s="1">
        <v>333.33333333333326</v>
      </c>
      <c r="FH867" s="1">
        <v>333.33333333333326</v>
      </c>
      <c r="FI867" s="1">
        <v>333.33333333333326</v>
      </c>
      <c r="FJ867" s="1">
        <v>333.33333333333326</v>
      </c>
      <c r="FK867" s="1">
        <v>333.33333333333326</v>
      </c>
      <c r="FL867" s="1">
        <v>333.33333333333326</v>
      </c>
      <c r="FM867" s="1">
        <v>333.33333333333326</v>
      </c>
      <c r="FN867" s="1">
        <v>333.33333333333326</v>
      </c>
      <c r="FO867" s="1">
        <v>333.33333333333326</v>
      </c>
      <c r="FP867" s="1">
        <v>333.33333333333326</v>
      </c>
      <c r="FQ867" s="1">
        <v>333.33333333333326</v>
      </c>
      <c r="FR867" s="1">
        <f>SUMIF('[1]2026B and 2026F Details'!$AU:$AU,[1]GAE!$HZ867,'[1]2026B and 2026F Details'!DV:DV)</f>
        <v>0</v>
      </c>
      <c r="FS867" s="1">
        <f>SUMIF('[1]2026B and 2026F Details'!$AU:$AU,[1]GAE!$HZ867,'[1]2026B and 2026F Details'!DW:DW)</f>
        <v>0</v>
      </c>
      <c r="FT867" s="1">
        <f>SUMIF('[1]2026B and 2026F Details'!$AU:$AU,[1]GAE!$HZ867,'[1]2026B and 2026F Details'!DX:DX)</f>
        <v>0</v>
      </c>
      <c r="FU867" s="1">
        <f>SUMIF('[1]2026B and 2026F Details'!$AU:$AU,[1]GAE!$HZ867,'[1]2026B and 2026F Details'!DY:DY)</f>
        <v>0</v>
      </c>
      <c r="FV867" s="1">
        <f>SUMIF('[1]2026B and 2026F Details'!$AU:$AU,[1]GAE!$HZ867,'[1]2026B and 2026F Details'!DZ:DZ)</f>
        <v>0</v>
      </c>
      <c r="FW867" s="1">
        <f>SUMIF('[1]2026B and 2026F Details'!$AU:$AU,[1]GAE!$HZ867,'[1]2026B and 2026F Details'!EA:EA)</f>
        <v>0</v>
      </c>
      <c r="FX867" s="1">
        <f>SUMIF('[1]2026B and 2026F Details'!$AU:$AU,[1]GAE!$HZ867,'[1]2026B and 2026F Details'!EB:EB)</f>
        <v>0</v>
      </c>
      <c r="FY867" s="1">
        <f>SUMIF('[1]2026B and 2026F Details'!$AU:$AU,[1]GAE!$HZ867,'[1]2026B and 2026F Details'!EC:EC)</f>
        <v>0</v>
      </c>
      <c r="FZ867" s="1">
        <f>SUMIF('[1]2026B and 2026F Details'!$AU:$AU,[1]GAE!$HZ867,'[1]2026B and 2026F Details'!ED:ED)</f>
        <v>0</v>
      </c>
      <c r="GA867" s="1">
        <f>SUMIF('[1]2026B and 2026F Details'!$AU:$AU,[1]GAE!$HZ867,'[1]2026B and 2026F Details'!EE:EE)</f>
        <v>0</v>
      </c>
      <c r="GB867" s="1">
        <f>SUMIF('[1]2026B and 2026F Details'!$AU:$AU,[1]GAE!$HZ867,'[1]2026B and 2026F Details'!EF:EF)</f>
        <v>0</v>
      </c>
      <c r="GC867" s="1">
        <f>SUMIF('[1]2026B and 2026F Details'!$AU:$AU,[1]GAE!$HZ867,'[1]2026B and 2026F Details'!EG:EG)</f>
        <v>0</v>
      </c>
      <c r="GD867" t="s">
        <v>115</v>
      </c>
      <c r="GE867" t="s">
        <v>117</v>
      </c>
    </row>
    <row r="868" spans="1:187" x14ac:dyDescent="0.35">
      <c r="A868" t="s">
        <v>103</v>
      </c>
      <c r="B868" t="s">
        <v>114</v>
      </c>
      <c r="C868" s="6">
        <v>81111101</v>
      </c>
      <c r="D868" s="6">
        <v>61021310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340000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>
        <v>0</v>
      </c>
      <c r="CQ868" s="1">
        <v>0</v>
      </c>
      <c r="CR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15119.999999999998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0</v>
      </c>
      <c r="EL868" s="1">
        <v>0</v>
      </c>
      <c r="EM868" s="1">
        <v>0</v>
      </c>
      <c r="EN868" s="1">
        <v>0</v>
      </c>
      <c r="EO868" s="1">
        <v>0</v>
      </c>
      <c r="EP868" s="1">
        <v>0</v>
      </c>
      <c r="EQ868" s="4">
        <v>0</v>
      </c>
      <c r="ER868" s="1">
        <v>0</v>
      </c>
      <c r="ES868" s="4"/>
      <c r="ET868" s="1">
        <v>0</v>
      </c>
      <c r="EU868" s="1">
        <v>0</v>
      </c>
      <c r="EV868" s="1">
        <v>0</v>
      </c>
      <c r="EW868" s="1">
        <v>0</v>
      </c>
      <c r="EX868" s="1">
        <v>0</v>
      </c>
      <c r="EY868" s="1">
        <v>0</v>
      </c>
      <c r="EZ868" s="1">
        <v>0</v>
      </c>
      <c r="FA868" s="1">
        <v>0</v>
      </c>
      <c r="FB868" s="1">
        <v>0</v>
      </c>
      <c r="FC868" s="1">
        <v>0</v>
      </c>
      <c r="FD868" s="1">
        <v>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f>SUMIF('[1]2026B and 2026F Details'!$AU:$AU,[1]GAE!$HZ868,'[1]2026B and 2026F Details'!DV:DV)</f>
        <v>0</v>
      </c>
      <c r="FS868" s="1">
        <f>SUMIF('[1]2026B and 2026F Details'!$AU:$AU,[1]GAE!$HZ868,'[1]2026B and 2026F Details'!DW:DW)</f>
        <v>0</v>
      </c>
      <c r="FT868" s="1">
        <f>SUMIF('[1]2026B and 2026F Details'!$AU:$AU,[1]GAE!$HZ868,'[1]2026B and 2026F Details'!DX:DX)</f>
        <v>0</v>
      </c>
      <c r="FU868" s="1">
        <f>SUMIF('[1]2026B and 2026F Details'!$AU:$AU,[1]GAE!$HZ868,'[1]2026B and 2026F Details'!DY:DY)</f>
        <v>0</v>
      </c>
      <c r="FV868" s="1">
        <f>SUMIF('[1]2026B and 2026F Details'!$AU:$AU,[1]GAE!$HZ868,'[1]2026B and 2026F Details'!DZ:DZ)</f>
        <v>0</v>
      </c>
      <c r="FW868" s="1">
        <f>SUMIF('[1]2026B and 2026F Details'!$AU:$AU,[1]GAE!$HZ868,'[1]2026B and 2026F Details'!EA:EA)</f>
        <v>0</v>
      </c>
      <c r="FX868" s="1">
        <f>SUMIF('[1]2026B and 2026F Details'!$AU:$AU,[1]GAE!$HZ868,'[1]2026B and 2026F Details'!EB:EB)</f>
        <v>0</v>
      </c>
      <c r="FY868" s="1">
        <f>SUMIF('[1]2026B and 2026F Details'!$AU:$AU,[1]GAE!$HZ868,'[1]2026B and 2026F Details'!EC:EC)</f>
        <v>0</v>
      </c>
      <c r="FZ868" s="1">
        <f>SUMIF('[1]2026B and 2026F Details'!$AU:$AU,[1]GAE!$HZ868,'[1]2026B and 2026F Details'!ED:ED)</f>
        <v>0</v>
      </c>
      <c r="GA868" s="1">
        <f>SUMIF('[1]2026B and 2026F Details'!$AU:$AU,[1]GAE!$HZ868,'[1]2026B and 2026F Details'!EE:EE)</f>
        <v>0</v>
      </c>
      <c r="GB868" s="1">
        <f>SUMIF('[1]2026B and 2026F Details'!$AU:$AU,[1]GAE!$HZ868,'[1]2026B and 2026F Details'!EF:EF)</f>
        <v>0</v>
      </c>
      <c r="GC868" s="1">
        <f>SUMIF('[1]2026B and 2026F Details'!$AU:$AU,[1]GAE!$HZ868,'[1]2026B and 2026F Details'!EG:EG)</f>
        <v>0</v>
      </c>
      <c r="GD868" t="s">
        <v>115</v>
      </c>
      <c r="GE868" t="s">
        <v>117</v>
      </c>
    </row>
    <row r="869" spans="1:187" x14ac:dyDescent="0.35">
      <c r="A869" t="s">
        <v>103</v>
      </c>
      <c r="B869" t="s">
        <v>114</v>
      </c>
      <c r="C869" s="6">
        <v>80111101</v>
      </c>
      <c r="D869" s="6">
        <v>61021311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99000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>
        <v>0</v>
      </c>
      <c r="CQ869" s="1">
        <v>0</v>
      </c>
      <c r="CR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0</v>
      </c>
      <c r="EK869" s="1">
        <v>0</v>
      </c>
      <c r="EL869" s="1">
        <v>0</v>
      </c>
      <c r="EM869" s="1">
        <v>0</v>
      </c>
      <c r="EN869" s="1">
        <v>0</v>
      </c>
      <c r="EO869" s="1">
        <v>0</v>
      </c>
      <c r="EP869" s="1">
        <v>0</v>
      </c>
      <c r="EQ869" s="4">
        <v>0</v>
      </c>
      <c r="ER869" s="1">
        <v>0</v>
      </c>
      <c r="ES869" s="35">
        <v>0</v>
      </c>
      <c r="ET869" s="1">
        <v>0</v>
      </c>
      <c r="EU869" s="1">
        <v>0</v>
      </c>
      <c r="EV869" s="1">
        <v>0</v>
      </c>
      <c r="EW869" s="1">
        <v>0</v>
      </c>
      <c r="EX869" s="1">
        <v>0</v>
      </c>
      <c r="EY869" s="1">
        <v>0</v>
      </c>
      <c r="EZ869" s="1">
        <v>0</v>
      </c>
      <c r="FA869" s="1">
        <v>0</v>
      </c>
      <c r="FB869" s="1">
        <v>0</v>
      </c>
      <c r="FC869" s="1">
        <v>0</v>
      </c>
      <c r="FD869" s="1">
        <v>0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f>SUMIF('[1]2026B and 2026F Details'!$AU:$AU,[1]GAE!$HZ869,'[1]2026B and 2026F Details'!DV:DV)</f>
        <v>0</v>
      </c>
      <c r="FS869" s="1">
        <f>SUMIF('[1]2026B and 2026F Details'!$AU:$AU,[1]GAE!$HZ869,'[1]2026B and 2026F Details'!DW:DW)</f>
        <v>0</v>
      </c>
      <c r="FT869" s="1">
        <f>SUMIF('[1]2026B and 2026F Details'!$AU:$AU,[1]GAE!$HZ869,'[1]2026B and 2026F Details'!DX:DX)</f>
        <v>0</v>
      </c>
      <c r="FU869" s="1">
        <f>SUMIF('[1]2026B and 2026F Details'!$AU:$AU,[1]GAE!$HZ869,'[1]2026B and 2026F Details'!DY:DY)</f>
        <v>0</v>
      </c>
      <c r="FV869" s="1">
        <f>SUMIF('[1]2026B and 2026F Details'!$AU:$AU,[1]GAE!$HZ869,'[1]2026B and 2026F Details'!DZ:DZ)</f>
        <v>0</v>
      </c>
      <c r="FW869" s="1">
        <f>SUMIF('[1]2026B and 2026F Details'!$AU:$AU,[1]GAE!$HZ869,'[1]2026B and 2026F Details'!EA:EA)</f>
        <v>0</v>
      </c>
      <c r="FX869" s="1">
        <f>SUMIF('[1]2026B and 2026F Details'!$AU:$AU,[1]GAE!$HZ869,'[1]2026B and 2026F Details'!EB:EB)</f>
        <v>0</v>
      </c>
      <c r="FY869" s="1">
        <f>SUMIF('[1]2026B and 2026F Details'!$AU:$AU,[1]GAE!$HZ869,'[1]2026B and 2026F Details'!EC:EC)</f>
        <v>0</v>
      </c>
      <c r="FZ869" s="1">
        <f>SUMIF('[1]2026B and 2026F Details'!$AU:$AU,[1]GAE!$HZ869,'[1]2026B and 2026F Details'!ED:ED)</f>
        <v>0</v>
      </c>
      <c r="GA869" s="1">
        <f>SUMIF('[1]2026B and 2026F Details'!$AU:$AU,[1]GAE!$HZ869,'[1]2026B and 2026F Details'!EE:EE)</f>
        <v>0</v>
      </c>
      <c r="GB869" s="1">
        <f>SUMIF('[1]2026B and 2026F Details'!$AU:$AU,[1]GAE!$HZ869,'[1]2026B and 2026F Details'!EF:EF)</f>
        <v>0</v>
      </c>
      <c r="GC869" s="1">
        <f>SUMIF('[1]2026B and 2026F Details'!$AU:$AU,[1]GAE!$HZ869,'[1]2026B and 2026F Details'!EG:EG)</f>
        <v>0</v>
      </c>
      <c r="GD869" t="s">
        <v>115</v>
      </c>
      <c r="GE869" t="s">
        <v>118</v>
      </c>
    </row>
    <row r="870" spans="1:187" x14ac:dyDescent="0.35">
      <c r="A870" t="s">
        <v>103</v>
      </c>
      <c r="B870" t="s">
        <v>114</v>
      </c>
      <c r="C870" s="6">
        <v>81111101</v>
      </c>
      <c r="D870" s="6">
        <v>61021311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192000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0</v>
      </c>
      <c r="EK870" s="1">
        <v>0</v>
      </c>
      <c r="EL870" s="1">
        <v>0</v>
      </c>
      <c r="EM870" s="1">
        <v>0</v>
      </c>
      <c r="EN870" s="1">
        <v>0</v>
      </c>
      <c r="EO870" s="1">
        <v>0</v>
      </c>
      <c r="EP870" s="1">
        <v>0</v>
      </c>
      <c r="EQ870" s="4">
        <v>0</v>
      </c>
      <c r="ER870" s="1">
        <v>0</v>
      </c>
      <c r="ES870" s="35">
        <v>0</v>
      </c>
      <c r="ET870" s="1">
        <v>0</v>
      </c>
      <c r="EU870" s="1">
        <v>0</v>
      </c>
      <c r="EV870" s="1">
        <v>0</v>
      </c>
      <c r="EW870" s="1">
        <v>0</v>
      </c>
      <c r="EX870" s="1">
        <v>0</v>
      </c>
      <c r="EY870" s="1">
        <v>0</v>
      </c>
      <c r="EZ870" s="1">
        <v>0</v>
      </c>
      <c r="FA870" s="1">
        <v>0</v>
      </c>
      <c r="FB870" s="1">
        <v>0</v>
      </c>
      <c r="FC870" s="1">
        <v>0</v>
      </c>
      <c r="FD870" s="1">
        <v>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f>SUMIF('[1]2026B and 2026F Details'!$AU:$AU,[1]GAE!$HZ870,'[1]2026B and 2026F Details'!DV:DV)</f>
        <v>0</v>
      </c>
      <c r="FS870" s="1">
        <f>SUMIF('[1]2026B and 2026F Details'!$AU:$AU,[1]GAE!$HZ870,'[1]2026B and 2026F Details'!DW:DW)</f>
        <v>0</v>
      </c>
      <c r="FT870" s="1">
        <f>SUMIF('[1]2026B and 2026F Details'!$AU:$AU,[1]GAE!$HZ870,'[1]2026B and 2026F Details'!DX:DX)</f>
        <v>0</v>
      </c>
      <c r="FU870" s="1">
        <f>SUMIF('[1]2026B and 2026F Details'!$AU:$AU,[1]GAE!$HZ870,'[1]2026B and 2026F Details'!DY:DY)</f>
        <v>0</v>
      </c>
      <c r="FV870" s="1">
        <f>SUMIF('[1]2026B and 2026F Details'!$AU:$AU,[1]GAE!$HZ870,'[1]2026B and 2026F Details'!DZ:DZ)</f>
        <v>0</v>
      </c>
      <c r="FW870" s="1">
        <f>SUMIF('[1]2026B and 2026F Details'!$AU:$AU,[1]GAE!$HZ870,'[1]2026B and 2026F Details'!EA:EA)</f>
        <v>0</v>
      </c>
      <c r="FX870" s="1">
        <f>SUMIF('[1]2026B and 2026F Details'!$AU:$AU,[1]GAE!$HZ870,'[1]2026B and 2026F Details'!EB:EB)</f>
        <v>0</v>
      </c>
      <c r="FY870" s="1">
        <f>SUMIF('[1]2026B and 2026F Details'!$AU:$AU,[1]GAE!$HZ870,'[1]2026B and 2026F Details'!EC:EC)</f>
        <v>0</v>
      </c>
      <c r="FZ870" s="1">
        <f>SUMIF('[1]2026B and 2026F Details'!$AU:$AU,[1]GAE!$HZ870,'[1]2026B and 2026F Details'!ED:ED)</f>
        <v>0</v>
      </c>
      <c r="GA870" s="1">
        <f>SUMIF('[1]2026B and 2026F Details'!$AU:$AU,[1]GAE!$HZ870,'[1]2026B and 2026F Details'!EE:EE)</f>
        <v>0</v>
      </c>
      <c r="GB870" s="1">
        <f>SUMIF('[1]2026B and 2026F Details'!$AU:$AU,[1]GAE!$HZ870,'[1]2026B and 2026F Details'!EF:EF)</f>
        <v>0</v>
      </c>
      <c r="GC870" s="1">
        <f>SUMIF('[1]2026B and 2026F Details'!$AU:$AU,[1]GAE!$HZ870,'[1]2026B and 2026F Details'!EG:EG)</f>
        <v>0</v>
      </c>
      <c r="GD870" t="s">
        <v>115</v>
      </c>
      <c r="GE870" t="s">
        <v>118</v>
      </c>
    </row>
    <row r="871" spans="1:187" x14ac:dyDescent="0.35">
      <c r="A871" t="s">
        <v>103</v>
      </c>
      <c r="B871" t="s">
        <v>114</v>
      </c>
      <c r="C871" s="6">
        <v>90111101</v>
      </c>
      <c r="D871" s="6">
        <v>61021311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591000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>
        <v>0</v>
      </c>
      <c r="CQ871" s="1">
        <v>0</v>
      </c>
      <c r="CR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0</v>
      </c>
      <c r="EK871" s="1">
        <v>0</v>
      </c>
      <c r="EL871" s="1">
        <v>0</v>
      </c>
      <c r="EM871" s="1">
        <v>0</v>
      </c>
      <c r="EN871" s="1">
        <v>0</v>
      </c>
      <c r="EO871" s="1">
        <v>0</v>
      </c>
      <c r="EP871" s="1">
        <v>0</v>
      </c>
      <c r="EQ871" s="4">
        <v>0</v>
      </c>
      <c r="ER871" s="1">
        <v>0</v>
      </c>
      <c r="ES871" s="35">
        <v>0</v>
      </c>
      <c r="ET871" s="1">
        <v>0</v>
      </c>
      <c r="EU871" s="1">
        <v>0</v>
      </c>
      <c r="EV871" s="1">
        <v>0</v>
      </c>
      <c r="EW871" s="1">
        <v>0</v>
      </c>
      <c r="EX871" s="1">
        <v>0</v>
      </c>
      <c r="EY871" s="1">
        <v>0</v>
      </c>
      <c r="EZ871" s="1">
        <v>0</v>
      </c>
      <c r="FA871" s="1">
        <v>0</v>
      </c>
      <c r="FB871" s="1">
        <v>0</v>
      </c>
      <c r="FC871" s="1">
        <v>0</v>
      </c>
      <c r="FD871" s="1">
        <v>0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f>SUMIF('[1]2026B and 2026F Details'!$AU:$AU,[1]GAE!$HZ871,'[1]2026B and 2026F Details'!DV:DV)</f>
        <v>0</v>
      </c>
      <c r="FS871" s="1">
        <f>SUMIF('[1]2026B and 2026F Details'!$AU:$AU,[1]GAE!$HZ871,'[1]2026B and 2026F Details'!DW:DW)</f>
        <v>0</v>
      </c>
      <c r="FT871" s="1">
        <f>SUMIF('[1]2026B and 2026F Details'!$AU:$AU,[1]GAE!$HZ871,'[1]2026B and 2026F Details'!DX:DX)</f>
        <v>0</v>
      </c>
      <c r="FU871" s="1">
        <f>SUMIF('[1]2026B and 2026F Details'!$AU:$AU,[1]GAE!$HZ871,'[1]2026B and 2026F Details'!DY:DY)</f>
        <v>0</v>
      </c>
      <c r="FV871" s="1">
        <f>SUMIF('[1]2026B and 2026F Details'!$AU:$AU,[1]GAE!$HZ871,'[1]2026B and 2026F Details'!DZ:DZ)</f>
        <v>0</v>
      </c>
      <c r="FW871" s="1">
        <f>SUMIF('[1]2026B and 2026F Details'!$AU:$AU,[1]GAE!$HZ871,'[1]2026B and 2026F Details'!EA:EA)</f>
        <v>0</v>
      </c>
      <c r="FX871" s="1">
        <f>SUMIF('[1]2026B and 2026F Details'!$AU:$AU,[1]GAE!$HZ871,'[1]2026B and 2026F Details'!EB:EB)</f>
        <v>0</v>
      </c>
      <c r="FY871" s="1">
        <f>SUMIF('[1]2026B and 2026F Details'!$AU:$AU,[1]GAE!$HZ871,'[1]2026B and 2026F Details'!EC:EC)</f>
        <v>0</v>
      </c>
      <c r="FZ871" s="1">
        <f>SUMIF('[1]2026B and 2026F Details'!$AU:$AU,[1]GAE!$HZ871,'[1]2026B and 2026F Details'!ED:ED)</f>
        <v>0</v>
      </c>
      <c r="GA871" s="1">
        <f>SUMIF('[1]2026B and 2026F Details'!$AU:$AU,[1]GAE!$HZ871,'[1]2026B and 2026F Details'!EE:EE)</f>
        <v>0</v>
      </c>
      <c r="GB871" s="1">
        <f>SUMIF('[1]2026B and 2026F Details'!$AU:$AU,[1]GAE!$HZ871,'[1]2026B and 2026F Details'!EF:EF)</f>
        <v>0</v>
      </c>
      <c r="GC871" s="1">
        <f>SUMIF('[1]2026B and 2026F Details'!$AU:$AU,[1]GAE!$HZ871,'[1]2026B and 2026F Details'!EG:EG)</f>
        <v>0</v>
      </c>
      <c r="GD871" t="s">
        <v>115</v>
      </c>
      <c r="GE871" t="s">
        <v>118</v>
      </c>
    </row>
    <row r="872" spans="1:187" x14ac:dyDescent="0.35">
      <c r="A872" t="s">
        <v>103</v>
      </c>
      <c r="B872" t="s">
        <v>114</v>
      </c>
      <c r="C872" s="6">
        <v>81111101</v>
      </c>
      <c r="D872" s="6">
        <v>61021315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35000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>
        <v>0</v>
      </c>
      <c r="CR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J872" s="1">
        <v>0</v>
      </c>
      <c r="EK872" s="1">
        <v>0</v>
      </c>
      <c r="EL872" s="1">
        <v>0</v>
      </c>
      <c r="EM872" s="1">
        <v>0</v>
      </c>
      <c r="EN872" s="1">
        <v>0</v>
      </c>
      <c r="EO872" s="1">
        <v>0</v>
      </c>
      <c r="EP872" s="1">
        <v>0</v>
      </c>
      <c r="EQ872" s="4">
        <v>0</v>
      </c>
      <c r="ER872" s="1">
        <v>0</v>
      </c>
      <c r="ES872" s="35">
        <v>0</v>
      </c>
      <c r="ET872" s="1">
        <v>0</v>
      </c>
      <c r="EU872" s="1">
        <v>0</v>
      </c>
      <c r="EV872" s="1">
        <v>0</v>
      </c>
      <c r="EW872" s="1">
        <v>0</v>
      </c>
      <c r="EX872" s="1">
        <v>0</v>
      </c>
      <c r="EY872" s="1">
        <v>0</v>
      </c>
      <c r="EZ872" s="1">
        <v>0</v>
      </c>
      <c r="FA872" s="1">
        <v>0</v>
      </c>
      <c r="FB872" s="1">
        <v>0</v>
      </c>
      <c r="FC872" s="1">
        <v>0</v>
      </c>
      <c r="FD872" s="1">
        <v>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f>SUMIF('[1]2026B and 2026F Details'!$AU:$AU,[1]GAE!$HZ872,'[1]2026B and 2026F Details'!DV:DV)</f>
        <v>0</v>
      </c>
      <c r="FS872" s="1">
        <f>SUMIF('[1]2026B and 2026F Details'!$AU:$AU,[1]GAE!$HZ872,'[1]2026B and 2026F Details'!DW:DW)</f>
        <v>0</v>
      </c>
      <c r="FT872" s="1">
        <f>SUMIF('[1]2026B and 2026F Details'!$AU:$AU,[1]GAE!$HZ872,'[1]2026B and 2026F Details'!DX:DX)</f>
        <v>0</v>
      </c>
      <c r="FU872" s="1">
        <f>SUMIF('[1]2026B and 2026F Details'!$AU:$AU,[1]GAE!$HZ872,'[1]2026B and 2026F Details'!DY:DY)</f>
        <v>0</v>
      </c>
      <c r="FV872" s="1">
        <f>SUMIF('[1]2026B and 2026F Details'!$AU:$AU,[1]GAE!$HZ872,'[1]2026B and 2026F Details'!DZ:DZ)</f>
        <v>0</v>
      </c>
      <c r="FW872" s="1">
        <f>SUMIF('[1]2026B and 2026F Details'!$AU:$AU,[1]GAE!$HZ872,'[1]2026B and 2026F Details'!EA:EA)</f>
        <v>0</v>
      </c>
      <c r="FX872" s="1">
        <f>SUMIF('[1]2026B and 2026F Details'!$AU:$AU,[1]GAE!$HZ872,'[1]2026B and 2026F Details'!EB:EB)</f>
        <v>0</v>
      </c>
      <c r="FY872" s="1">
        <f>SUMIF('[1]2026B and 2026F Details'!$AU:$AU,[1]GAE!$HZ872,'[1]2026B and 2026F Details'!EC:EC)</f>
        <v>0</v>
      </c>
      <c r="FZ872" s="1">
        <f>SUMIF('[1]2026B and 2026F Details'!$AU:$AU,[1]GAE!$HZ872,'[1]2026B and 2026F Details'!ED:ED)</f>
        <v>0</v>
      </c>
      <c r="GA872" s="1">
        <f>SUMIF('[1]2026B and 2026F Details'!$AU:$AU,[1]GAE!$HZ872,'[1]2026B and 2026F Details'!EE:EE)</f>
        <v>0</v>
      </c>
      <c r="GB872" s="1">
        <f>SUMIF('[1]2026B and 2026F Details'!$AU:$AU,[1]GAE!$HZ872,'[1]2026B and 2026F Details'!EF:EF)</f>
        <v>0</v>
      </c>
      <c r="GC872" s="1">
        <f>SUMIF('[1]2026B and 2026F Details'!$AU:$AU,[1]GAE!$HZ872,'[1]2026B and 2026F Details'!EG:EG)</f>
        <v>0</v>
      </c>
      <c r="GD872" t="s">
        <v>115</v>
      </c>
      <c r="GE872" t="s">
        <v>118</v>
      </c>
    </row>
    <row r="873" spans="1:187" x14ac:dyDescent="0.35">
      <c r="A873" t="s">
        <v>103</v>
      </c>
      <c r="B873" t="s">
        <v>114</v>
      </c>
      <c r="C873" s="6">
        <v>90111101</v>
      </c>
      <c r="D873" s="6">
        <v>61021315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95000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>
        <v>0</v>
      </c>
      <c r="CQ873" s="1">
        <v>0</v>
      </c>
      <c r="CR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0</v>
      </c>
      <c r="EJ873" s="1">
        <v>0</v>
      </c>
      <c r="EK873" s="1">
        <v>0</v>
      </c>
      <c r="EL873" s="1">
        <v>0</v>
      </c>
      <c r="EM873" s="1">
        <v>0</v>
      </c>
      <c r="EN873" s="1">
        <v>0</v>
      </c>
      <c r="EO873" s="1">
        <v>0</v>
      </c>
      <c r="EP873" s="1">
        <v>0</v>
      </c>
      <c r="EQ873" s="4">
        <v>0</v>
      </c>
      <c r="ER873" s="1">
        <v>0</v>
      </c>
      <c r="ES873" s="35">
        <v>0</v>
      </c>
      <c r="ET873" s="1">
        <v>0</v>
      </c>
      <c r="EU873" s="1">
        <v>0</v>
      </c>
      <c r="EV873" s="1">
        <v>0</v>
      </c>
      <c r="EW873" s="1">
        <v>0</v>
      </c>
      <c r="EX873" s="1">
        <v>0</v>
      </c>
      <c r="EY873" s="1">
        <v>0</v>
      </c>
      <c r="EZ873" s="1">
        <v>0</v>
      </c>
      <c r="FA873" s="1">
        <v>0</v>
      </c>
      <c r="FB873" s="1">
        <v>0</v>
      </c>
      <c r="FC873" s="1">
        <v>0</v>
      </c>
      <c r="FD873" s="1">
        <v>0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f>SUMIF('[1]2026B and 2026F Details'!$AU:$AU,[1]GAE!$HZ873,'[1]2026B and 2026F Details'!DV:DV)</f>
        <v>0</v>
      </c>
      <c r="FS873" s="1">
        <f>SUMIF('[1]2026B and 2026F Details'!$AU:$AU,[1]GAE!$HZ873,'[1]2026B and 2026F Details'!DW:DW)</f>
        <v>0</v>
      </c>
      <c r="FT873" s="1">
        <f>SUMIF('[1]2026B and 2026F Details'!$AU:$AU,[1]GAE!$HZ873,'[1]2026B and 2026F Details'!DX:DX)</f>
        <v>0</v>
      </c>
      <c r="FU873" s="1">
        <f>SUMIF('[1]2026B and 2026F Details'!$AU:$AU,[1]GAE!$HZ873,'[1]2026B and 2026F Details'!DY:DY)</f>
        <v>0</v>
      </c>
      <c r="FV873" s="1">
        <f>SUMIF('[1]2026B and 2026F Details'!$AU:$AU,[1]GAE!$HZ873,'[1]2026B and 2026F Details'!DZ:DZ)</f>
        <v>0</v>
      </c>
      <c r="FW873" s="1">
        <f>SUMIF('[1]2026B and 2026F Details'!$AU:$AU,[1]GAE!$HZ873,'[1]2026B and 2026F Details'!EA:EA)</f>
        <v>0</v>
      </c>
      <c r="FX873" s="1">
        <f>SUMIF('[1]2026B and 2026F Details'!$AU:$AU,[1]GAE!$HZ873,'[1]2026B and 2026F Details'!EB:EB)</f>
        <v>0</v>
      </c>
      <c r="FY873" s="1">
        <f>SUMIF('[1]2026B and 2026F Details'!$AU:$AU,[1]GAE!$HZ873,'[1]2026B and 2026F Details'!EC:EC)</f>
        <v>0</v>
      </c>
      <c r="FZ873" s="1">
        <f>SUMIF('[1]2026B and 2026F Details'!$AU:$AU,[1]GAE!$HZ873,'[1]2026B and 2026F Details'!ED:ED)</f>
        <v>0</v>
      </c>
      <c r="GA873" s="1">
        <f>SUMIF('[1]2026B and 2026F Details'!$AU:$AU,[1]GAE!$HZ873,'[1]2026B and 2026F Details'!EE:EE)</f>
        <v>0</v>
      </c>
      <c r="GB873" s="1">
        <f>SUMIF('[1]2026B and 2026F Details'!$AU:$AU,[1]GAE!$HZ873,'[1]2026B and 2026F Details'!EF:EF)</f>
        <v>0</v>
      </c>
      <c r="GC873" s="1">
        <f>SUMIF('[1]2026B and 2026F Details'!$AU:$AU,[1]GAE!$HZ873,'[1]2026B and 2026F Details'!EG:EG)</f>
        <v>0</v>
      </c>
      <c r="GD873" t="s">
        <v>115</v>
      </c>
      <c r="GE873" t="s">
        <v>118</v>
      </c>
    </row>
    <row r="874" spans="1:187" x14ac:dyDescent="0.35">
      <c r="A874" t="s">
        <v>103</v>
      </c>
      <c r="B874" t="s">
        <v>114</v>
      </c>
      <c r="C874" s="6">
        <v>80111101</v>
      </c>
      <c r="D874" s="6">
        <v>61021316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1755</v>
      </c>
      <c r="AY874" s="1">
        <v>0</v>
      </c>
      <c r="AZ874" s="1">
        <v>26887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>
        <v>0</v>
      </c>
      <c r="CQ874" s="1">
        <v>0</v>
      </c>
      <c r="CR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0</v>
      </c>
      <c r="EJ874" s="1">
        <v>0</v>
      </c>
      <c r="EK874" s="1">
        <v>0</v>
      </c>
      <c r="EL874" s="1">
        <v>0</v>
      </c>
      <c r="EM874" s="1">
        <v>0</v>
      </c>
      <c r="EN874" s="1">
        <v>0</v>
      </c>
      <c r="EO874" s="1">
        <v>0</v>
      </c>
      <c r="EP874" s="1">
        <v>0</v>
      </c>
      <c r="EQ874" s="4">
        <v>0</v>
      </c>
      <c r="ER874" s="1">
        <v>0</v>
      </c>
      <c r="ES874" s="35"/>
      <c r="ET874" s="1">
        <v>0</v>
      </c>
      <c r="EU874" s="1">
        <v>0</v>
      </c>
      <c r="EV874" s="1">
        <v>0</v>
      </c>
      <c r="EW874" s="1">
        <v>0</v>
      </c>
      <c r="EX874" s="1">
        <v>0</v>
      </c>
      <c r="EY874" s="1">
        <v>0</v>
      </c>
      <c r="EZ874" s="1">
        <v>0</v>
      </c>
      <c r="FA874" s="1">
        <v>0</v>
      </c>
      <c r="FB874" s="1">
        <v>0</v>
      </c>
      <c r="FC874" s="1">
        <v>0</v>
      </c>
      <c r="FD874" s="1">
        <v>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f>SUMIF('[1]2026B and 2026F Details'!$AU:$AU,[1]GAE!$HZ874,'[1]2026B and 2026F Details'!DV:DV)</f>
        <v>0</v>
      </c>
      <c r="FS874" s="1">
        <f>SUMIF('[1]2026B and 2026F Details'!$AU:$AU,[1]GAE!$HZ874,'[1]2026B and 2026F Details'!DW:DW)</f>
        <v>0</v>
      </c>
      <c r="FT874" s="1">
        <f>SUMIF('[1]2026B and 2026F Details'!$AU:$AU,[1]GAE!$HZ874,'[1]2026B and 2026F Details'!DX:DX)</f>
        <v>0</v>
      </c>
      <c r="FU874" s="1">
        <f>SUMIF('[1]2026B and 2026F Details'!$AU:$AU,[1]GAE!$HZ874,'[1]2026B and 2026F Details'!DY:DY)</f>
        <v>0</v>
      </c>
      <c r="FV874" s="1">
        <f>SUMIF('[1]2026B and 2026F Details'!$AU:$AU,[1]GAE!$HZ874,'[1]2026B and 2026F Details'!DZ:DZ)</f>
        <v>0</v>
      </c>
      <c r="FW874" s="1">
        <f>SUMIF('[1]2026B and 2026F Details'!$AU:$AU,[1]GAE!$HZ874,'[1]2026B and 2026F Details'!EA:EA)</f>
        <v>0</v>
      </c>
      <c r="FX874" s="1">
        <f>SUMIF('[1]2026B and 2026F Details'!$AU:$AU,[1]GAE!$HZ874,'[1]2026B and 2026F Details'!EB:EB)</f>
        <v>0</v>
      </c>
      <c r="FY874" s="1">
        <f>SUMIF('[1]2026B and 2026F Details'!$AU:$AU,[1]GAE!$HZ874,'[1]2026B and 2026F Details'!EC:EC)</f>
        <v>0</v>
      </c>
      <c r="FZ874" s="1">
        <f>SUMIF('[1]2026B and 2026F Details'!$AU:$AU,[1]GAE!$HZ874,'[1]2026B and 2026F Details'!ED:ED)</f>
        <v>0</v>
      </c>
      <c r="GA874" s="1">
        <f>SUMIF('[1]2026B and 2026F Details'!$AU:$AU,[1]GAE!$HZ874,'[1]2026B and 2026F Details'!EE:EE)</f>
        <v>0</v>
      </c>
      <c r="GB874" s="1">
        <f>SUMIF('[1]2026B and 2026F Details'!$AU:$AU,[1]GAE!$HZ874,'[1]2026B and 2026F Details'!EF:EF)</f>
        <v>0</v>
      </c>
      <c r="GC874" s="1">
        <f>SUMIF('[1]2026B and 2026F Details'!$AU:$AU,[1]GAE!$HZ874,'[1]2026B and 2026F Details'!EG:EG)</f>
        <v>0</v>
      </c>
      <c r="GD874" t="s">
        <v>115</v>
      </c>
      <c r="GE874" t="s">
        <v>145</v>
      </c>
    </row>
    <row r="875" spans="1:187" x14ac:dyDescent="0.35">
      <c r="A875" t="s">
        <v>103</v>
      </c>
      <c r="B875" t="s">
        <v>114</v>
      </c>
      <c r="C875" s="6">
        <v>81111101</v>
      </c>
      <c r="D875" s="6">
        <v>61021316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7020</v>
      </c>
      <c r="AY875" s="1">
        <v>0</v>
      </c>
      <c r="AZ875" s="1">
        <v>39970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>
        <v>0</v>
      </c>
      <c r="CQ875" s="1">
        <v>0</v>
      </c>
      <c r="CR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>
        <v>0</v>
      </c>
      <c r="EJ875" s="1">
        <v>0</v>
      </c>
      <c r="EK875" s="1">
        <v>0</v>
      </c>
      <c r="EL875" s="1">
        <v>0</v>
      </c>
      <c r="EM875" s="1">
        <v>0</v>
      </c>
      <c r="EN875" s="1">
        <v>0</v>
      </c>
      <c r="EO875" s="1">
        <v>0</v>
      </c>
      <c r="EP875" s="1">
        <v>0</v>
      </c>
      <c r="EQ875" s="4">
        <v>0</v>
      </c>
      <c r="ER875" s="1">
        <v>0</v>
      </c>
      <c r="ES875" s="35"/>
      <c r="ET875" s="1">
        <v>0</v>
      </c>
      <c r="EU875" s="1">
        <v>0</v>
      </c>
      <c r="EV875" s="1">
        <v>0</v>
      </c>
      <c r="EW875" s="1">
        <v>0</v>
      </c>
      <c r="EX875" s="1">
        <v>0</v>
      </c>
      <c r="EY875" s="1">
        <v>0</v>
      </c>
      <c r="EZ875" s="1">
        <v>0</v>
      </c>
      <c r="FA875" s="1">
        <v>0</v>
      </c>
      <c r="FB875" s="1">
        <v>0</v>
      </c>
      <c r="FC875" s="1">
        <v>0</v>
      </c>
      <c r="FD875" s="1">
        <v>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f>SUMIF('[1]2026B and 2026F Details'!$AU:$AU,[1]GAE!$HZ875,'[1]2026B and 2026F Details'!DV:DV)</f>
        <v>0</v>
      </c>
      <c r="FS875" s="1">
        <f>SUMIF('[1]2026B and 2026F Details'!$AU:$AU,[1]GAE!$HZ875,'[1]2026B and 2026F Details'!DW:DW)</f>
        <v>0</v>
      </c>
      <c r="FT875" s="1">
        <f>SUMIF('[1]2026B and 2026F Details'!$AU:$AU,[1]GAE!$HZ875,'[1]2026B and 2026F Details'!DX:DX)</f>
        <v>0</v>
      </c>
      <c r="FU875" s="1">
        <f>SUMIF('[1]2026B and 2026F Details'!$AU:$AU,[1]GAE!$HZ875,'[1]2026B and 2026F Details'!DY:DY)</f>
        <v>0</v>
      </c>
      <c r="FV875" s="1">
        <f>SUMIF('[1]2026B and 2026F Details'!$AU:$AU,[1]GAE!$HZ875,'[1]2026B and 2026F Details'!DZ:DZ)</f>
        <v>0</v>
      </c>
      <c r="FW875" s="1">
        <f>SUMIF('[1]2026B and 2026F Details'!$AU:$AU,[1]GAE!$HZ875,'[1]2026B and 2026F Details'!EA:EA)</f>
        <v>0</v>
      </c>
      <c r="FX875" s="1">
        <f>SUMIF('[1]2026B and 2026F Details'!$AU:$AU,[1]GAE!$HZ875,'[1]2026B and 2026F Details'!EB:EB)</f>
        <v>0</v>
      </c>
      <c r="FY875" s="1">
        <f>SUMIF('[1]2026B and 2026F Details'!$AU:$AU,[1]GAE!$HZ875,'[1]2026B and 2026F Details'!EC:EC)</f>
        <v>0</v>
      </c>
      <c r="FZ875" s="1">
        <f>SUMIF('[1]2026B and 2026F Details'!$AU:$AU,[1]GAE!$HZ875,'[1]2026B and 2026F Details'!ED:ED)</f>
        <v>0</v>
      </c>
      <c r="GA875" s="1">
        <f>SUMIF('[1]2026B and 2026F Details'!$AU:$AU,[1]GAE!$HZ875,'[1]2026B and 2026F Details'!EE:EE)</f>
        <v>0</v>
      </c>
      <c r="GB875" s="1">
        <f>SUMIF('[1]2026B and 2026F Details'!$AU:$AU,[1]GAE!$HZ875,'[1]2026B and 2026F Details'!EF:EF)</f>
        <v>0</v>
      </c>
      <c r="GC875" s="1">
        <f>SUMIF('[1]2026B and 2026F Details'!$AU:$AU,[1]GAE!$HZ875,'[1]2026B and 2026F Details'!EG:EG)</f>
        <v>0</v>
      </c>
      <c r="GD875" t="s">
        <v>115</v>
      </c>
      <c r="GE875" t="s">
        <v>145</v>
      </c>
    </row>
    <row r="876" spans="1:187" x14ac:dyDescent="0.35">
      <c r="A876" t="s">
        <v>103</v>
      </c>
      <c r="B876" t="s">
        <v>114</v>
      </c>
      <c r="C876" s="6">
        <v>90111101</v>
      </c>
      <c r="D876" s="6">
        <v>61021318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>
        <v>0</v>
      </c>
      <c r="AP876" s="1">
        <v>108333.33</v>
      </c>
      <c r="AQ876" s="1">
        <v>54166.67</v>
      </c>
      <c r="AR876" s="1">
        <v>54166.640000000014</v>
      </c>
      <c r="AS876" s="1">
        <v>54166.669999999984</v>
      </c>
      <c r="AT876" s="1">
        <v>54166.69</v>
      </c>
      <c r="AU876" s="1">
        <v>54166.669999999984</v>
      </c>
      <c r="AV876" s="1">
        <v>54166.660000000033</v>
      </c>
      <c r="AW876" s="1">
        <v>54166.669999999984</v>
      </c>
      <c r="AX876" s="1">
        <v>54166.670000000042</v>
      </c>
      <c r="AY876" s="1">
        <v>54166.659999999916</v>
      </c>
      <c r="AZ876" s="1">
        <v>54166.670000000042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>
        <v>0</v>
      </c>
      <c r="CQ876" s="1">
        <v>0</v>
      </c>
      <c r="CR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>
        <v>0</v>
      </c>
      <c r="EJ876" s="1">
        <v>0</v>
      </c>
      <c r="EK876" s="1">
        <v>0</v>
      </c>
      <c r="EL876" s="1">
        <v>0</v>
      </c>
      <c r="EM876" s="1">
        <v>0</v>
      </c>
      <c r="EN876" s="1">
        <v>0</v>
      </c>
      <c r="EO876" s="1">
        <v>0</v>
      </c>
      <c r="EP876" s="1">
        <v>0</v>
      </c>
      <c r="EQ876" s="4">
        <v>0</v>
      </c>
      <c r="ER876" s="1">
        <v>0</v>
      </c>
      <c r="ES876" s="35"/>
      <c r="ET876" s="1">
        <v>0</v>
      </c>
      <c r="EU876" s="1">
        <v>0</v>
      </c>
      <c r="EV876" s="1">
        <v>0</v>
      </c>
      <c r="EW876" s="1">
        <v>0</v>
      </c>
      <c r="EX876" s="1">
        <v>0</v>
      </c>
      <c r="EY876" s="1">
        <v>0</v>
      </c>
      <c r="EZ876" s="1">
        <v>0</v>
      </c>
      <c r="FA876" s="1">
        <v>0</v>
      </c>
      <c r="FB876" s="1">
        <v>0</v>
      </c>
      <c r="FC876" s="1">
        <v>0</v>
      </c>
      <c r="FD876" s="1">
        <v>0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f>SUMIF('[1]2026B and 2026F Details'!$AU:$AU,[1]GAE!$HZ876,'[1]2026B and 2026F Details'!DV:DV)</f>
        <v>0</v>
      </c>
      <c r="FS876" s="1">
        <f>SUMIF('[1]2026B and 2026F Details'!$AU:$AU,[1]GAE!$HZ876,'[1]2026B and 2026F Details'!DW:DW)</f>
        <v>0</v>
      </c>
      <c r="FT876" s="1">
        <f>SUMIF('[1]2026B and 2026F Details'!$AU:$AU,[1]GAE!$HZ876,'[1]2026B and 2026F Details'!DX:DX)</f>
        <v>0</v>
      </c>
      <c r="FU876" s="1">
        <f>SUMIF('[1]2026B and 2026F Details'!$AU:$AU,[1]GAE!$HZ876,'[1]2026B and 2026F Details'!DY:DY)</f>
        <v>0</v>
      </c>
      <c r="FV876" s="1">
        <f>SUMIF('[1]2026B and 2026F Details'!$AU:$AU,[1]GAE!$HZ876,'[1]2026B and 2026F Details'!DZ:DZ)</f>
        <v>0</v>
      </c>
      <c r="FW876" s="1">
        <f>SUMIF('[1]2026B and 2026F Details'!$AU:$AU,[1]GAE!$HZ876,'[1]2026B and 2026F Details'!EA:EA)</f>
        <v>0</v>
      </c>
      <c r="FX876" s="1">
        <f>SUMIF('[1]2026B and 2026F Details'!$AU:$AU,[1]GAE!$HZ876,'[1]2026B and 2026F Details'!EB:EB)</f>
        <v>0</v>
      </c>
      <c r="FY876" s="1">
        <f>SUMIF('[1]2026B and 2026F Details'!$AU:$AU,[1]GAE!$HZ876,'[1]2026B and 2026F Details'!EC:EC)</f>
        <v>0</v>
      </c>
      <c r="FZ876" s="1">
        <f>SUMIF('[1]2026B and 2026F Details'!$AU:$AU,[1]GAE!$HZ876,'[1]2026B and 2026F Details'!ED:ED)</f>
        <v>0</v>
      </c>
      <c r="GA876" s="1">
        <f>SUMIF('[1]2026B and 2026F Details'!$AU:$AU,[1]GAE!$HZ876,'[1]2026B and 2026F Details'!EE:EE)</f>
        <v>0</v>
      </c>
      <c r="GB876" s="1">
        <f>SUMIF('[1]2026B and 2026F Details'!$AU:$AU,[1]GAE!$HZ876,'[1]2026B and 2026F Details'!EF:EF)</f>
        <v>0</v>
      </c>
      <c r="GC876" s="1">
        <f>SUMIF('[1]2026B and 2026F Details'!$AU:$AU,[1]GAE!$HZ876,'[1]2026B and 2026F Details'!EG:EG)</f>
        <v>0</v>
      </c>
      <c r="GD876" t="s">
        <v>115</v>
      </c>
      <c r="GE876" t="s">
        <v>142</v>
      </c>
    </row>
    <row r="877" spans="1:187" x14ac:dyDescent="0.35">
      <c r="A877" t="s">
        <v>103</v>
      </c>
      <c r="B877" t="s">
        <v>114</v>
      </c>
      <c r="C877" s="6">
        <v>80111101</v>
      </c>
      <c r="D877" s="6">
        <v>61021401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64745.54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>
        <v>0</v>
      </c>
      <c r="CQ877" s="1">
        <v>0</v>
      </c>
      <c r="CR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J877" s="1">
        <v>0</v>
      </c>
      <c r="EK877" s="1">
        <v>0</v>
      </c>
      <c r="EL877" s="1">
        <v>0</v>
      </c>
      <c r="EM877" s="1">
        <v>0</v>
      </c>
      <c r="EN877" s="1">
        <v>0</v>
      </c>
      <c r="EO877" s="1">
        <v>0</v>
      </c>
      <c r="EP877" s="1">
        <v>0</v>
      </c>
      <c r="EQ877" s="4">
        <v>0</v>
      </c>
      <c r="ER877" s="1">
        <v>0</v>
      </c>
      <c r="ES877" s="35">
        <v>0</v>
      </c>
      <c r="ET877" s="1">
        <v>0</v>
      </c>
      <c r="EU877" s="1">
        <v>0</v>
      </c>
      <c r="EV877" s="1">
        <v>0</v>
      </c>
      <c r="EW877" s="1">
        <v>0</v>
      </c>
      <c r="EX877" s="1">
        <v>0</v>
      </c>
      <c r="EY877" s="1">
        <v>0</v>
      </c>
      <c r="EZ877" s="1">
        <v>0</v>
      </c>
      <c r="FA877" s="1">
        <v>0</v>
      </c>
      <c r="FB877" s="1">
        <v>0</v>
      </c>
      <c r="FC877" s="1">
        <v>0</v>
      </c>
      <c r="FD877" s="1">
        <v>0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f>SUMIF('[1]2026B and 2026F Details'!$AU:$AU,[1]GAE!$HZ877,'[1]2026B and 2026F Details'!DV:DV)</f>
        <v>0</v>
      </c>
      <c r="FS877" s="1">
        <f>SUMIF('[1]2026B and 2026F Details'!$AU:$AU,[1]GAE!$HZ877,'[1]2026B and 2026F Details'!DW:DW)</f>
        <v>0</v>
      </c>
      <c r="FT877" s="1">
        <f>SUMIF('[1]2026B and 2026F Details'!$AU:$AU,[1]GAE!$HZ877,'[1]2026B and 2026F Details'!DX:DX)</f>
        <v>0</v>
      </c>
      <c r="FU877" s="1">
        <f>SUMIF('[1]2026B and 2026F Details'!$AU:$AU,[1]GAE!$HZ877,'[1]2026B and 2026F Details'!DY:DY)</f>
        <v>0</v>
      </c>
      <c r="FV877" s="1">
        <f>SUMIF('[1]2026B and 2026F Details'!$AU:$AU,[1]GAE!$HZ877,'[1]2026B and 2026F Details'!DZ:DZ)</f>
        <v>0</v>
      </c>
      <c r="FW877" s="1">
        <f>SUMIF('[1]2026B and 2026F Details'!$AU:$AU,[1]GAE!$HZ877,'[1]2026B and 2026F Details'!EA:EA)</f>
        <v>0</v>
      </c>
      <c r="FX877" s="1">
        <f>SUMIF('[1]2026B and 2026F Details'!$AU:$AU,[1]GAE!$HZ877,'[1]2026B and 2026F Details'!EB:EB)</f>
        <v>0</v>
      </c>
      <c r="FY877" s="1">
        <f>SUMIF('[1]2026B and 2026F Details'!$AU:$AU,[1]GAE!$HZ877,'[1]2026B and 2026F Details'!EC:EC)</f>
        <v>0</v>
      </c>
      <c r="FZ877" s="1">
        <f>SUMIF('[1]2026B and 2026F Details'!$AU:$AU,[1]GAE!$HZ877,'[1]2026B and 2026F Details'!ED:ED)</f>
        <v>0</v>
      </c>
      <c r="GA877" s="1">
        <f>SUMIF('[1]2026B and 2026F Details'!$AU:$AU,[1]GAE!$HZ877,'[1]2026B and 2026F Details'!EE:EE)</f>
        <v>0</v>
      </c>
      <c r="GB877" s="1">
        <f>SUMIF('[1]2026B and 2026F Details'!$AU:$AU,[1]GAE!$HZ877,'[1]2026B and 2026F Details'!EF:EF)</f>
        <v>0</v>
      </c>
      <c r="GC877" s="1">
        <f>SUMIF('[1]2026B and 2026F Details'!$AU:$AU,[1]GAE!$HZ877,'[1]2026B and 2026F Details'!EG:EG)</f>
        <v>0</v>
      </c>
      <c r="GD877" t="s">
        <v>115</v>
      </c>
      <c r="GE877" t="s">
        <v>118</v>
      </c>
    </row>
    <row r="878" spans="1:187" x14ac:dyDescent="0.35">
      <c r="A878" t="s">
        <v>103</v>
      </c>
      <c r="B878" t="s">
        <v>114</v>
      </c>
      <c r="C878" s="6">
        <v>90111101</v>
      </c>
      <c r="D878" s="6">
        <v>61021401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362845.91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>
        <v>0</v>
      </c>
      <c r="CQ878" s="1">
        <v>0</v>
      </c>
      <c r="CR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>
        <v>0</v>
      </c>
      <c r="EJ878" s="1">
        <v>0</v>
      </c>
      <c r="EK878" s="1">
        <v>0</v>
      </c>
      <c r="EL878" s="1">
        <v>0</v>
      </c>
      <c r="EM878" s="1">
        <v>0</v>
      </c>
      <c r="EN878" s="1">
        <v>0</v>
      </c>
      <c r="EO878" s="1">
        <v>0</v>
      </c>
      <c r="EP878" s="1">
        <v>0</v>
      </c>
      <c r="EQ878" s="4">
        <v>0</v>
      </c>
      <c r="ER878" s="1">
        <v>0</v>
      </c>
      <c r="ES878" s="35">
        <v>0</v>
      </c>
      <c r="ET878" s="1">
        <v>0</v>
      </c>
      <c r="EU878" s="1">
        <v>0</v>
      </c>
      <c r="EV878" s="1">
        <v>0</v>
      </c>
      <c r="EW878" s="1">
        <v>0</v>
      </c>
      <c r="EX878" s="1">
        <v>0</v>
      </c>
      <c r="EY878" s="1">
        <v>0</v>
      </c>
      <c r="EZ878" s="1">
        <v>0</v>
      </c>
      <c r="FA878" s="1">
        <v>0</v>
      </c>
      <c r="FB878" s="1">
        <v>0</v>
      </c>
      <c r="FC878" s="1">
        <v>0</v>
      </c>
      <c r="FD878" s="1">
        <v>0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f>SUMIF('[1]2026B and 2026F Details'!$AU:$AU,[1]GAE!$HZ878,'[1]2026B and 2026F Details'!DV:DV)</f>
        <v>0</v>
      </c>
      <c r="FS878" s="1">
        <f>SUMIF('[1]2026B and 2026F Details'!$AU:$AU,[1]GAE!$HZ878,'[1]2026B and 2026F Details'!DW:DW)</f>
        <v>0</v>
      </c>
      <c r="FT878" s="1">
        <f>SUMIF('[1]2026B and 2026F Details'!$AU:$AU,[1]GAE!$HZ878,'[1]2026B and 2026F Details'!DX:DX)</f>
        <v>0</v>
      </c>
      <c r="FU878" s="1">
        <f>SUMIF('[1]2026B and 2026F Details'!$AU:$AU,[1]GAE!$HZ878,'[1]2026B and 2026F Details'!DY:DY)</f>
        <v>0</v>
      </c>
      <c r="FV878" s="1">
        <f>SUMIF('[1]2026B and 2026F Details'!$AU:$AU,[1]GAE!$HZ878,'[1]2026B and 2026F Details'!DZ:DZ)</f>
        <v>0</v>
      </c>
      <c r="FW878" s="1">
        <f>SUMIF('[1]2026B and 2026F Details'!$AU:$AU,[1]GAE!$HZ878,'[1]2026B and 2026F Details'!EA:EA)</f>
        <v>0</v>
      </c>
      <c r="FX878" s="1">
        <f>SUMIF('[1]2026B and 2026F Details'!$AU:$AU,[1]GAE!$HZ878,'[1]2026B and 2026F Details'!EB:EB)</f>
        <v>0</v>
      </c>
      <c r="FY878" s="1">
        <f>SUMIF('[1]2026B and 2026F Details'!$AU:$AU,[1]GAE!$HZ878,'[1]2026B and 2026F Details'!EC:EC)</f>
        <v>0</v>
      </c>
      <c r="FZ878" s="1">
        <f>SUMIF('[1]2026B and 2026F Details'!$AU:$AU,[1]GAE!$HZ878,'[1]2026B and 2026F Details'!ED:ED)</f>
        <v>0</v>
      </c>
      <c r="GA878" s="1">
        <f>SUMIF('[1]2026B and 2026F Details'!$AU:$AU,[1]GAE!$HZ878,'[1]2026B and 2026F Details'!EE:EE)</f>
        <v>0</v>
      </c>
      <c r="GB878" s="1">
        <f>SUMIF('[1]2026B and 2026F Details'!$AU:$AU,[1]GAE!$HZ878,'[1]2026B and 2026F Details'!EF:EF)</f>
        <v>0</v>
      </c>
      <c r="GC878" s="1">
        <f>SUMIF('[1]2026B and 2026F Details'!$AU:$AU,[1]GAE!$HZ878,'[1]2026B and 2026F Details'!EG:EG)</f>
        <v>0</v>
      </c>
      <c r="GD878" t="s">
        <v>115</v>
      </c>
      <c r="GE878" t="s">
        <v>118</v>
      </c>
    </row>
    <row r="879" spans="1:187" x14ac:dyDescent="0.35">
      <c r="A879" t="s">
        <v>103</v>
      </c>
      <c r="B879" t="s">
        <v>114</v>
      </c>
      <c r="C879" s="6">
        <v>81111101</v>
      </c>
      <c r="D879" s="6">
        <v>61021502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>
        <v>0</v>
      </c>
      <c r="AP879" s="1">
        <v>0</v>
      </c>
      <c r="AQ879" s="1">
        <v>0</v>
      </c>
      <c r="AR879" s="1">
        <v>5000</v>
      </c>
      <c r="AS879" s="1">
        <v>12500</v>
      </c>
      <c r="AT879" s="1">
        <v>12500</v>
      </c>
      <c r="AU879" s="1">
        <v>17240</v>
      </c>
      <c r="AV879" s="1">
        <v>0</v>
      </c>
      <c r="AW879" s="1">
        <v>20937.5</v>
      </c>
      <c r="AX879" s="1">
        <v>6758.929999999993</v>
      </c>
      <c r="AY879" s="1">
        <v>0</v>
      </c>
      <c r="AZ879" s="1">
        <v>14495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0</v>
      </c>
      <c r="CO879" s="1">
        <v>0</v>
      </c>
      <c r="CP879" s="1">
        <v>0</v>
      </c>
      <c r="CQ879" s="1">
        <v>0</v>
      </c>
      <c r="CR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0</v>
      </c>
      <c r="EJ879" s="1">
        <v>0</v>
      </c>
      <c r="EK879" s="1">
        <v>0</v>
      </c>
      <c r="EL879" s="1">
        <v>0</v>
      </c>
      <c r="EM879" s="1">
        <v>0</v>
      </c>
      <c r="EN879" s="1">
        <v>0</v>
      </c>
      <c r="EO879" s="1">
        <v>0</v>
      </c>
      <c r="EP879" s="1">
        <v>0</v>
      </c>
      <c r="EQ879" s="4">
        <v>0</v>
      </c>
      <c r="ER879" s="1">
        <v>0</v>
      </c>
      <c r="ES879" s="35">
        <v>0</v>
      </c>
      <c r="ET879" s="1">
        <v>0</v>
      </c>
      <c r="EU879" s="1">
        <v>0</v>
      </c>
      <c r="EV879" s="1">
        <v>0</v>
      </c>
      <c r="EW879" s="1">
        <v>0</v>
      </c>
      <c r="EX879" s="1">
        <v>0</v>
      </c>
      <c r="EY879" s="1">
        <v>0</v>
      </c>
      <c r="EZ879" s="1">
        <v>0</v>
      </c>
      <c r="FA879" s="1">
        <v>0</v>
      </c>
      <c r="FB879" s="1">
        <v>0</v>
      </c>
      <c r="FC879" s="1">
        <v>0</v>
      </c>
      <c r="FD879" s="1">
        <v>0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f>SUMIF('[1]2026B and 2026F Details'!$AU:$AU,[1]GAE!$HZ879,'[1]2026B and 2026F Details'!DV:DV)</f>
        <v>0</v>
      </c>
      <c r="FS879" s="1">
        <f>SUMIF('[1]2026B and 2026F Details'!$AU:$AU,[1]GAE!$HZ879,'[1]2026B and 2026F Details'!DW:DW)</f>
        <v>0</v>
      </c>
      <c r="FT879" s="1">
        <f>SUMIF('[1]2026B and 2026F Details'!$AU:$AU,[1]GAE!$HZ879,'[1]2026B and 2026F Details'!DX:DX)</f>
        <v>0</v>
      </c>
      <c r="FU879" s="1">
        <f>SUMIF('[1]2026B and 2026F Details'!$AU:$AU,[1]GAE!$HZ879,'[1]2026B and 2026F Details'!DY:DY)</f>
        <v>0</v>
      </c>
      <c r="FV879" s="1">
        <f>SUMIF('[1]2026B and 2026F Details'!$AU:$AU,[1]GAE!$HZ879,'[1]2026B and 2026F Details'!DZ:DZ)</f>
        <v>0</v>
      </c>
      <c r="FW879" s="1">
        <f>SUMIF('[1]2026B and 2026F Details'!$AU:$AU,[1]GAE!$HZ879,'[1]2026B and 2026F Details'!EA:EA)</f>
        <v>0</v>
      </c>
      <c r="FX879" s="1">
        <f>SUMIF('[1]2026B and 2026F Details'!$AU:$AU,[1]GAE!$HZ879,'[1]2026B and 2026F Details'!EB:EB)</f>
        <v>0</v>
      </c>
      <c r="FY879" s="1">
        <f>SUMIF('[1]2026B and 2026F Details'!$AU:$AU,[1]GAE!$HZ879,'[1]2026B and 2026F Details'!EC:EC)</f>
        <v>0</v>
      </c>
      <c r="FZ879" s="1">
        <f>SUMIF('[1]2026B and 2026F Details'!$AU:$AU,[1]GAE!$HZ879,'[1]2026B and 2026F Details'!ED:ED)</f>
        <v>0</v>
      </c>
      <c r="GA879" s="1">
        <f>SUMIF('[1]2026B and 2026F Details'!$AU:$AU,[1]GAE!$HZ879,'[1]2026B and 2026F Details'!EE:EE)</f>
        <v>0</v>
      </c>
      <c r="GB879" s="1">
        <f>SUMIF('[1]2026B and 2026F Details'!$AU:$AU,[1]GAE!$HZ879,'[1]2026B and 2026F Details'!EF:EF)</f>
        <v>0</v>
      </c>
      <c r="GC879" s="1">
        <f>SUMIF('[1]2026B and 2026F Details'!$AU:$AU,[1]GAE!$HZ879,'[1]2026B and 2026F Details'!EG:EG)</f>
        <v>0</v>
      </c>
      <c r="GD879" t="s">
        <v>115</v>
      </c>
      <c r="GE879" t="s">
        <v>156</v>
      </c>
    </row>
    <row r="880" spans="1:187" x14ac:dyDescent="0.35">
      <c r="A880" t="s">
        <v>103</v>
      </c>
      <c r="B880" t="s">
        <v>114</v>
      </c>
      <c r="C880" s="6">
        <v>80111101</v>
      </c>
      <c r="D880" s="6">
        <v>61021502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15500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0</v>
      </c>
      <c r="CP880" s="1">
        <v>0</v>
      </c>
      <c r="CQ880" s="1">
        <v>0</v>
      </c>
      <c r="CR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0</v>
      </c>
      <c r="EJ880" s="1">
        <v>0</v>
      </c>
      <c r="EK880" s="1">
        <v>0</v>
      </c>
      <c r="EL880" s="1">
        <v>0</v>
      </c>
      <c r="EM880" s="1">
        <v>0</v>
      </c>
      <c r="EN880" s="1">
        <v>0</v>
      </c>
      <c r="EO880" s="1">
        <v>0</v>
      </c>
      <c r="EP880" s="1">
        <v>0</v>
      </c>
      <c r="EQ880" s="4">
        <v>0</v>
      </c>
      <c r="ER880" s="1">
        <v>0</v>
      </c>
      <c r="ES880" s="35">
        <v>0</v>
      </c>
      <c r="ET880" s="1">
        <v>0</v>
      </c>
      <c r="EU880" s="1">
        <v>0</v>
      </c>
      <c r="EV880" s="1">
        <v>0</v>
      </c>
      <c r="EW880" s="1">
        <v>0</v>
      </c>
      <c r="EX880" s="1">
        <v>0</v>
      </c>
      <c r="EY880" s="1">
        <v>0</v>
      </c>
      <c r="EZ880" s="1">
        <v>0</v>
      </c>
      <c r="FA880" s="1">
        <v>0</v>
      </c>
      <c r="FB880" s="1">
        <v>0</v>
      </c>
      <c r="FC880" s="1">
        <v>0</v>
      </c>
      <c r="FD880" s="1">
        <v>0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f>SUMIF('[1]2026B and 2026F Details'!$AU:$AU,[1]GAE!$HZ880,'[1]2026B and 2026F Details'!DV:DV)</f>
        <v>0</v>
      </c>
      <c r="FS880" s="1">
        <f>SUMIF('[1]2026B and 2026F Details'!$AU:$AU,[1]GAE!$HZ880,'[1]2026B and 2026F Details'!DW:DW)</f>
        <v>0</v>
      </c>
      <c r="FT880" s="1">
        <f>SUMIF('[1]2026B and 2026F Details'!$AU:$AU,[1]GAE!$HZ880,'[1]2026B and 2026F Details'!DX:DX)</f>
        <v>0</v>
      </c>
      <c r="FU880" s="1">
        <f>SUMIF('[1]2026B and 2026F Details'!$AU:$AU,[1]GAE!$HZ880,'[1]2026B and 2026F Details'!DY:DY)</f>
        <v>0</v>
      </c>
      <c r="FV880" s="1">
        <f>SUMIF('[1]2026B and 2026F Details'!$AU:$AU,[1]GAE!$HZ880,'[1]2026B and 2026F Details'!DZ:DZ)</f>
        <v>0</v>
      </c>
      <c r="FW880" s="1">
        <f>SUMIF('[1]2026B and 2026F Details'!$AU:$AU,[1]GAE!$HZ880,'[1]2026B and 2026F Details'!EA:EA)</f>
        <v>0</v>
      </c>
      <c r="FX880" s="1">
        <f>SUMIF('[1]2026B and 2026F Details'!$AU:$AU,[1]GAE!$HZ880,'[1]2026B and 2026F Details'!EB:EB)</f>
        <v>0</v>
      </c>
      <c r="FY880" s="1">
        <f>SUMIF('[1]2026B and 2026F Details'!$AU:$AU,[1]GAE!$HZ880,'[1]2026B and 2026F Details'!EC:EC)</f>
        <v>0</v>
      </c>
      <c r="FZ880" s="1">
        <f>SUMIF('[1]2026B and 2026F Details'!$AU:$AU,[1]GAE!$HZ880,'[1]2026B and 2026F Details'!ED:ED)</f>
        <v>0</v>
      </c>
      <c r="GA880" s="1">
        <f>SUMIF('[1]2026B and 2026F Details'!$AU:$AU,[1]GAE!$HZ880,'[1]2026B and 2026F Details'!EE:EE)</f>
        <v>0</v>
      </c>
      <c r="GB880" s="1">
        <f>SUMIF('[1]2026B and 2026F Details'!$AU:$AU,[1]GAE!$HZ880,'[1]2026B and 2026F Details'!EF:EF)</f>
        <v>0</v>
      </c>
      <c r="GC880" s="1">
        <f>SUMIF('[1]2026B and 2026F Details'!$AU:$AU,[1]GAE!$HZ880,'[1]2026B and 2026F Details'!EG:EG)</f>
        <v>0</v>
      </c>
      <c r="GD880" t="s">
        <v>115</v>
      </c>
      <c r="GE880" t="s">
        <v>156</v>
      </c>
    </row>
    <row r="881" spans="1:187" x14ac:dyDescent="0.35">
      <c r="A881" t="s">
        <v>103</v>
      </c>
      <c r="B881" t="s">
        <v>114</v>
      </c>
      <c r="C881" s="6">
        <v>80111101</v>
      </c>
      <c r="D881" s="6">
        <v>61051103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>
        <v>275000</v>
      </c>
      <c r="AP881" s="1">
        <v>275000</v>
      </c>
      <c r="AQ881" s="1">
        <v>275000</v>
      </c>
      <c r="AR881" s="1">
        <v>-152013.16000000003</v>
      </c>
      <c r="AS881" s="1">
        <v>275000</v>
      </c>
      <c r="AT881" s="1">
        <v>0</v>
      </c>
      <c r="AU881" s="1">
        <v>550000.00000000012</v>
      </c>
      <c r="AV881" s="1">
        <v>275000</v>
      </c>
      <c r="AW881" s="1">
        <v>275000</v>
      </c>
      <c r="AX881" s="1">
        <v>274999.99999999977</v>
      </c>
      <c r="AY881" s="1">
        <v>550000</v>
      </c>
      <c r="AZ881" s="1">
        <v>249809.80000000028</v>
      </c>
      <c r="BA881" s="1">
        <v>367200</v>
      </c>
      <c r="BB881" s="1">
        <v>377079.49</v>
      </c>
      <c r="BC881" s="1">
        <v>377079.49</v>
      </c>
      <c r="BD881" s="1">
        <v>377080.03</v>
      </c>
      <c r="BE881" s="1">
        <v>59653.610000000102</v>
      </c>
      <c r="BF881" s="1">
        <v>288912.40999999992</v>
      </c>
      <c r="BG881" s="1">
        <v>119525.33000000007</v>
      </c>
      <c r="BH881" s="1">
        <v>506926.09000000008</v>
      </c>
      <c r="BI881" s="1">
        <v>194112.39999999991</v>
      </c>
      <c r="BJ881" s="1">
        <v>72622.25</v>
      </c>
      <c r="BK881" s="1">
        <v>313667.39000000013</v>
      </c>
      <c r="BL881" s="1">
        <v>315079.51999999955</v>
      </c>
      <c r="BM881" s="1">
        <v>428005.01000000024</v>
      </c>
      <c r="BN881" s="1">
        <v>319128.65000000002</v>
      </c>
      <c r="BO881" s="1">
        <v>254259.42999999993</v>
      </c>
      <c r="BP881" s="1">
        <v>257714.9800000001</v>
      </c>
      <c r="BQ881" s="1">
        <v>245459.69999999995</v>
      </c>
      <c r="BR881" s="1">
        <v>354904.17999999993</v>
      </c>
      <c r="BS881" s="1">
        <v>979618.87999999989</v>
      </c>
      <c r="BT881" s="1">
        <v>670751.55000000028</v>
      </c>
      <c r="BU881" s="1">
        <v>205404.37000000011</v>
      </c>
      <c r="BV881" s="1">
        <v>287342.55999999959</v>
      </c>
      <c r="BW881" s="1">
        <v>321688.9700000002</v>
      </c>
      <c r="BX881" s="1">
        <v>399417.88000000035</v>
      </c>
      <c r="BY881" s="1">
        <v>481838.36999999918</v>
      </c>
      <c r="BZ881" s="1">
        <v>279817.58</v>
      </c>
      <c r="CA881" s="1">
        <v>229217.5</v>
      </c>
      <c r="CB881" s="1">
        <v>295034.2</v>
      </c>
      <c r="CC881" s="1">
        <v>236925.45999999996</v>
      </c>
      <c r="CD881" s="1">
        <v>-552168.64</v>
      </c>
      <c r="CE881" s="1">
        <v>651112.44000000006</v>
      </c>
      <c r="CF881" s="1">
        <v>29306.449999999953</v>
      </c>
      <c r="CG881" s="1">
        <v>0</v>
      </c>
      <c r="CH881" s="1">
        <v>-98341.919999999925</v>
      </c>
      <c r="CI881" s="1">
        <v>0</v>
      </c>
      <c r="CJ881" s="1">
        <v>70686.300000000047</v>
      </c>
      <c r="CK881" s="1">
        <v>0</v>
      </c>
      <c r="CL881" s="1">
        <v>0</v>
      </c>
      <c r="CM881" s="1">
        <v>0</v>
      </c>
      <c r="CN881" s="1">
        <v>0</v>
      </c>
      <c r="CO881" s="1">
        <v>0</v>
      </c>
      <c r="CP881" s="1">
        <v>0</v>
      </c>
      <c r="CQ881" s="1">
        <v>0</v>
      </c>
      <c r="CR881" s="1">
        <v>0</v>
      </c>
      <c r="CX881" s="1">
        <v>367200</v>
      </c>
      <c r="CY881" s="1">
        <v>367200</v>
      </c>
      <c r="CZ881" s="1">
        <v>367200</v>
      </c>
      <c r="DA881" s="1">
        <v>388800</v>
      </c>
      <c r="DB881" s="1">
        <v>388800</v>
      </c>
      <c r="DC881" s="1">
        <v>388800</v>
      </c>
      <c r="DD881" s="1">
        <v>388800</v>
      </c>
      <c r="DE881" s="1">
        <v>388800</v>
      </c>
      <c r="DF881" s="1">
        <v>388800</v>
      </c>
      <c r="DG881" s="1">
        <v>388800</v>
      </c>
      <c r="DH881" s="1">
        <v>388800</v>
      </c>
      <c r="DI881" s="1">
        <v>388800</v>
      </c>
      <c r="DJ881" s="1">
        <v>377079.49</v>
      </c>
      <c r="DK881" s="1">
        <v>377079.49</v>
      </c>
      <c r="DL881" s="1">
        <v>377080.03</v>
      </c>
      <c r="DM881" s="1">
        <v>59653.610000000102</v>
      </c>
      <c r="DN881" s="1">
        <v>288912.40999999992</v>
      </c>
      <c r="DO881" s="1">
        <v>119525.33000000007</v>
      </c>
      <c r="DP881" s="1">
        <v>506926.09000000008</v>
      </c>
      <c r="DQ881" s="1">
        <v>194112.39999999991</v>
      </c>
      <c r="DR881" s="1">
        <v>72622.25</v>
      </c>
      <c r="DS881" s="1">
        <v>313667.39000000013</v>
      </c>
      <c r="DT881" s="1">
        <v>315079.51999999955</v>
      </c>
      <c r="DU881" s="1">
        <v>428005.01000000024</v>
      </c>
      <c r="DV881" s="1">
        <v>319128.65000000002</v>
      </c>
      <c r="DW881" s="1">
        <v>254259.42999999993</v>
      </c>
      <c r="DX881" s="1">
        <v>257714.9800000001</v>
      </c>
      <c r="DY881" s="1">
        <v>245459.69999999995</v>
      </c>
      <c r="DZ881" s="1">
        <v>354904.17999999993</v>
      </c>
      <c r="EA881" s="1">
        <v>979618.87999999989</v>
      </c>
      <c r="EB881" s="1">
        <v>670751.55000000028</v>
      </c>
      <c r="EC881" s="1">
        <v>205404.37000000011</v>
      </c>
      <c r="ED881" s="1">
        <v>287342.55999999959</v>
      </c>
      <c r="EE881" s="1">
        <v>321688.9700000002</v>
      </c>
      <c r="EF881" s="1">
        <v>399417.88000000035</v>
      </c>
      <c r="EG881" s="1">
        <v>481838.36999999918</v>
      </c>
      <c r="EH881" s="1">
        <v>319128.65000000002</v>
      </c>
      <c r="EI881" s="1">
        <v>254259.42999999993</v>
      </c>
      <c r="EJ881" s="1">
        <v>257714.9800000001</v>
      </c>
      <c r="EK881" s="1">
        <v>245459.69999999995</v>
      </c>
      <c r="EL881" s="1">
        <v>354904.17999999993</v>
      </c>
      <c r="EM881" s="1">
        <v>979618.87999999989</v>
      </c>
      <c r="EN881" s="1">
        <v>670751.55000000028</v>
      </c>
      <c r="EO881" s="1">
        <v>205404.37000000011</v>
      </c>
      <c r="EP881" s="1">
        <v>287342.55999999959</v>
      </c>
      <c r="EQ881" s="4">
        <v>321688.9700000002</v>
      </c>
      <c r="ER881" s="1">
        <v>399417.88000000035</v>
      </c>
      <c r="ES881" s="35">
        <v>399417.88000000035</v>
      </c>
      <c r="ET881" s="1">
        <v>494652.90796305146</v>
      </c>
      <c r="EU881" s="1">
        <v>494652.90796305146</v>
      </c>
      <c r="EV881" s="1">
        <v>494652.90796305146</v>
      </c>
      <c r="EW881" s="1">
        <v>494652.90796305146</v>
      </c>
      <c r="EX881" s="1">
        <v>494652.90796305146</v>
      </c>
      <c r="EY881" s="1">
        <v>494652.90796305146</v>
      </c>
      <c r="EZ881" s="1">
        <v>494652.90796305146</v>
      </c>
      <c r="FA881" s="1">
        <v>494652.90796305146</v>
      </c>
      <c r="FB881" s="1">
        <v>494652.90796305146</v>
      </c>
      <c r="FC881" s="1">
        <v>494652.90796305146</v>
      </c>
      <c r="FD881" s="1">
        <v>494652.90796305146</v>
      </c>
      <c r="FE881" s="1">
        <v>494652.90796305146</v>
      </c>
      <c r="FF881" s="1">
        <v>693333.33333333326</v>
      </c>
      <c r="FG881" s="1">
        <v>693333.33333333326</v>
      </c>
      <c r="FH881" s="1">
        <v>693333.33333333326</v>
      </c>
      <c r="FI881" s="1">
        <v>693333.33333333326</v>
      </c>
      <c r="FJ881" s="1">
        <v>693333.33333333326</v>
      </c>
      <c r="FK881" s="1">
        <v>693333.33333333326</v>
      </c>
      <c r="FL881" s="1">
        <v>693333.33333333326</v>
      </c>
      <c r="FM881" s="1">
        <v>693333.33333333326</v>
      </c>
      <c r="FN881" s="1">
        <v>693333.33333333326</v>
      </c>
      <c r="FO881" s="1">
        <v>693333.33333333326</v>
      </c>
      <c r="FP881" s="1">
        <v>693333.33333333326</v>
      </c>
      <c r="FQ881" s="1">
        <v>693333.33333333326</v>
      </c>
      <c r="FR881" s="1">
        <f>SUMIF('[1]2026B and 2026F Details'!$AU:$AU,[1]GAE!$HZ881,'[1]2026B and 2026F Details'!DV:DV)</f>
        <v>0</v>
      </c>
      <c r="FS881" s="1">
        <f>SUMIF('[1]2026B and 2026F Details'!$AU:$AU,[1]GAE!$HZ881,'[1]2026B and 2026F Details'!DW:DW)</f>
        <v>0</v>
      </c>
      <c r="FT881" s="1">
        <f>SUMIF('[1]2026B and 2026F Details'!$AU:$AU,[1]GAE!$HZ881,'[1]2026B and 2026F Details'!DX:DX)</f>
        <v>0</v>
      </c>
      <c r="FU881" s="1">
        <f>SUMIF('[1]2026B and 2026F Details'!$AU:$AU,[1]GAE!$HZ881,'[1]2026B and 2026F Details'!DY:DY)</f>
        <v>0</v>
      </c>
      <c r="FV881" s="1">
        <f>SUMIF('[1]2026B and 2026F Details'!$AU:$AU,[1]GAE!$HZ881,'[1]2026B and 2026F Details'!DZ:DZ)</f>
        <v>0</v>
      </c>
      <c r="FW881" s="1">
        <f>SUMIF('[1]2026B and 2026F Details'!$AU:$AU,[1]GAE!$HZ881,'[1]2026B and 2026F Details'!EA:EA)</f>
        <v>0</v>
      </c>
      <c r="FX881" s="1">
        <f>SUMIF('[1]2026B and 2026F Details'!$AU:$AU,[1]GAE!$HZ881,'[1]2026B and 2026F Details'!EB:EB)</f>
        <v>0</v>
      </c>
      <c r="FY881" s="1">
        <f>SUMIF('[1]2026B and 2026F Details'!$AU:$AU,[1]GAE!$HZ881,'[1]2026B and 2026F Details'!EC:EC)</f>
        <v>0</v>
      </c>
      <c r="FZ881" s="1">
        <f>SUMIF('[1]2026B and 2026F Details'!$AU:$AU,[1]GAE!$HZ881,'[1]2026B and 2026F Details'!ED:ED)</f>
        <v>0</v>
      </c>
      <c r="GA881" s="1">
        <f>SUMIF('[1]2026B and 2026F Details'!$AU:$AU,[1]GAE!$HZ881,'[1]2026B and 2026F Details'!EE:EE)</f>
        <v>0</v>
      </c>
      <c r="GB881" s="1">
        <f>SUMIF('[1]2026B and 2026F Details'!$AU:$AU,[1]GAE!$HZ881,'[1]2026B and 2026F Details'!EF:EF)</f>
        <v>0</v>
      </c>
      <c r="GC881" s="1">
        <f>SUMIF('[1]2026B and 2026F Details'!$AU:$AU,[1]GAE!$HZ881,'[1]2026B and 2026F Details'!EG:EG)</f>
        <v>0</v>
      </c>
      <c r="GD881" t="s">
        <v>128</v>
      </c>
      <c r="GE881" s="9" t="s">
        <v>159</v>
      </c>
    </row>
    <row r="882" spans="1:187" x14ac:dyDescent="0.35">
      <c r="A882" t="s">
        <v>103</v>
      </c>
      <c r="B882" t="s">
        <v>114</v>
      </c>
      <c r="C882" s="6">
        <v>81111101</v>
      </c>
      <c r="D882" s="6">
        <v>61051103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>
        <v>121957.53</v>
      </c>
      <c r="AP882" s="1">
        <v>121957.53</v>
      </c>
      <c r="AQ882" s="1">
        <v>121957.53000000003</v>
      </c>
      <c r="AR882" s="1">
        <v>121957.52999999997</v>
      </c>
      <c r="AS882" s="1">
        <v>121957.53000000003</v>
      </c>
      <c r="AT882" s="1">
        <v>121957.53000000003</v>
      </c>
      <c r="AU882" s="1">
        <v>121957.52999999991</v>
      </c>
      <c r="AV882" s="1">
        <v>121957.53000000003</v>
      </c>
      <c r="AW882" s="1">
        <v>1321957.53</v>
      </c>
      <c r="AX882" s="1">
        <v>1322382.23</v>
      </c>
      <c r="AY882" s="1">
        <v>342000</v>
      </c>
      <c r="AZ882" s="1">
        <v>22248.14000000013</v>
      </c>
      <c r="BA882" s="1">
        <v>410400</v>
      </c>
      <c r="BB882" s="1">
        <v>0</v>
      </c>
      <c r="BC882" s="1">
        <v>0</v>
      </c>
      <c r="BD882" s="1">
        <v>0</v>
      </c>
      <c r="BE882" s="1">
        <v>0</v>
      </c>
      <c r="BF882" s="1">
        <v>46156.79</v>
      </c>
      <c r="BG882" s="1">
        <v>-46156.79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-32836.199999999997</v>
      </c>
      <c r="BV882" s="1">
        <v>32836.199999999997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O882" s="1">
        <v>0</v>
      </c>
      <c r="CP882" s="1">
        <v>0</v>
      </c>
      <c r="CQ882" s="1">
        <v>0</v>
      </c>
      <c r="CR882" s="1">
        <v>0</v>
      </c>
      <c r="CX882" s="1">
        <v>410400</v>
      </c>
      <c r="CY882" s="1">
        <v>410400</v>
      </c>
      <c r="CZ882" s="1">
        <v>410400</v>
      </c>
      <c r="DA882" s="1">
        <v>410400</v>
      </c>
      <c r="DB882" s="1">
        <v>410400</v>
      </c>
      <c r="DC882" s="1">
        <v>410400</v>
      </c>
      <c r="DD882" s="1">
        <v>410400</v>
      </c>
      <c r="DE882" s="1">
        <v>410400</v>
      </c>
      <c r="DF882" s="1">
        <v>410400</v>
      </c>
      <c r="DG882" s="1">
        <v>410400</v>
      </c>
      <c r="DH882" s="1">
        <v>410400</v>
      </c>
      <c r="DI882" s="1">
        <v>410400</v>
      </c>
      <c r="DJ882" s="1">
        <v>0</v>
      </c>
      <c r="DK882" s="1">
        <v>0</v>
      </c>
      <c r="DL882" s="1">
        <v>0</v>
      </c>
      <c r="DM882" s="1">
        <v>0</v>
      </c>
      <c r="DN882" s="1">
        <v>46156.79</v>
      </c>
      <c r="DO882" s="1">
        <v>-46156.79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0</v>
      </c>
      <c r="EC882" s="1">
        <v>-32836.199999999997</v>
      </c>
      <c r="ED882" s="1">
        <v>32836.199999999997</v>
      </c>
      <c r="EE882" s="1">
        <v>0</v>
      </c>
      <c r="EF882" s="1">
        <v>0</v>
      </c>
      <c r="EG882" s="1">
        <v>0</v>
      </c>
      <c r="EH882" s="1">
        <v>0</v>
      </c>
      <c r="EI882" s="1">
        <v>0</v>
      </c>
      <c r="EJ882" s="1">
        <v>0</v>
      </c>
      <c r="EK882" s="1">
        <v>0</v>
      </c>
      <c r="EL882" s="1">
        <v>0</v>
      </c>
      <c r="EM882" s="1">
        <v>0</v>
      </c>
      <c r="EN882" s="1">
        <v>0</v>
      </c>
      <c r="EO882" s="1">
        <v>-32836.199999999997</v>
      </c>
      <c r="EP882" s="1">
        <v>32836.199999999997</v>
      </c>
      <c r="EQ882" s="4">
        <v>0</v>
      </c>
      <c r="ER882" s="1">
        <v>0</v>
      </c>
      <c r="ES882" s="35"/>
      <c r="ET882" s="1">
        <v>0</v>
      </c>
      <c r="EU882" s="1">
        <v>0</v>
      </c>
      <c r="EV882" s="1">
        <v>0</v>
      </c>
      <c r="EW882" s="1">
        <v>0</v>
      </c>
      <c r="EX882" s="1">
        <v>0</v>
      </c>
      <c r="EY882" s="1">
        <v>0</v>
      </c>
      <c r="EZ882" s="1">
        <v>0</v>
      </c>
      <c r="FA882" s="1">
        <v>0</v>
      </c>
      <c r="FB882" s="1">
        <v>0</v>
      </c>
      <c r="FC882" s="1">
        <v>0</v>
      </c>
      <c r="FD882" s="1">
        <v>0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f>SUMIF('[1]2026B and 2026F Details'!$AU:$AU,[1]GAE!$HZ882,'[1]2026B and 2026F Details'!DV:DV)</f>
        <v>0</v>
      </c>
      <c r="FS882" s="1">
        <f>SUMIF('[1]2026B and 2026F Details'!$AU:$AU,[1]GAE!$HZ882,'[1]2026B and 2026F Details'!DW:DW)</f>
        <v>0</v>
      </c>
      <c r="FT882" s="1">
        <f>SUMIF('[1]2026B and 2026F Details'!$AU:$AU,[1]GAE!$HZ882,'[1]2026B and 2026F Details'!DX:DX)</f>
        <v>0</v>
      </c>
      <c r="FU882" s="1">
        <f>SUMIF('[1]2026B and 2026F Details'!$AU:$AU,[1]GAE!$HZ882,'[1]2026B and 2026F Details'!DY:DY)</f>
        <v>0</v>
      </c>
      <c r="FV882" s="1">
        <f>SUMIF('[1]2026B and 2026F Details'!$AU:$AU,[1]GAE!$HZ882,'[1]2026B and 2026F Details'!DZ:DZ)</f>
        <v>0</v>
      </c>
      <c r="FW882" s="1">
        <f>SUMIF('[1]2026B and 2026F Details'!$AU:$AU,[1]GAE!$HZ882,'[1]2026B and 2026F Details'!EA:EA)</f>
        <v>0</v>
      </c>
      <c r="FX882" s="1">
        <f>SUMIF('[1]2026B and 2026F Details'!$AU:$AU,[1]GAE!$HZ882,'[1]2026B and 2026F Details'!EB:EB)</f>
        <v>0</v>
      </c>
      <c r="FY882" s="1">
        <f>SUMIF('[1]2026B and 2026F Details'!$AU:$AU,[1]GAE!$HZ882,'[1]2026B and 2026F Details'!EC:EC)</f>
        <v>0</v>
      </c>
      <c r="FZ882" s="1">
        <f>SUMIF('[1]2026B and 2026F Details'!$AU:$AU,[1]GAE!$HZ882,'[1]2026B and 2026F Details'!ED:ED)</f>
        <v>0</v>
      </c>
      <c r="GA882" s="1">
        <f>SUMIF('[1]2026B and 2026F Details'!$AU:$AU,[1]GAE!$HZ882,'[1]2026B and 2026F Details'!EE:EE)</f>
        <v>0</v>
      </c>
      <c r="GB882" s="1">
        <f>SUMIF('[1]2026B and 2026F Details'!$AU:$AU,[1]GAE!$HZ882,'[1]2026B and 2026F Details'!EF:EF)</f>
        <v>0</v>
      </c>
      <c r="GC882" s="1">
        <f>SUMIF('[1]2026B and 2026F Details'!$AU:$AU,[1]GAE!$HZ882,'[1]2026B and 2026F Details'!EG:EG)</f>
        <v>0</v>
      </c>
      <c r="GD882" t="s">
        <v>128</v>
      </c>
      <c r="GE882" s="9" t="s">
        <v>159</v>
      </c>
    </row>
    <row r="883" spans="1:187" x14ac:dyDescent="0.35">
      <c r="A883" t="s">
        <v>103</v>
      </c>
      <c r="B883" t="s">
        <v>114</v>
      </c>
      <c r="C883" s="6">
        <v>90111101</v>
      </c>
      <c r="D883" s="6">
        <v>61051103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>
        <v>0</v>
      </c>
      <c r="AP883" s="1">
        <v>405556.68</v>
      </c>
      <c r="AQ883" s="1">
        <v>31429.059999999998</v>
      </c>
      <c r="AR883" s="1">
        <v>187279.59999999998</v>
      </c>
      <c r="AS883" s="1">
        <v>247280.63</v>
      </c>
      <c r="AT883" s="1">
        <v>201125.99</v>
      </c>
      <c r="AU883" s="1">
        <v>209506.25</v>
      </c>
      <c r="AV883" s="1">
        <v>211182.29000000004</v>
      </c>
      <c r="AW883" s="1">
        <v>-116101.89999999991</v>
      </c>
      <c r="AX883" s="1">
        <v>262431.84999999986</v>
      </c>
      <c r="AY883" s="1">
        <v>-209565.66999999993</v>
      </c>
      <c r="AZ883" s="1">
        <v>221302.58000000007</v>
      </c>
      <c r="BA883" s="1">
        <v>172800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0</v>
      </c>
      <c r="CP883" s="1">
        <v>0</v>
      </c>
      <c r="CQ883" s="1">
        <v>0</v>
      </c>
      <c r="CR883" s="1">
        <v>0</v>
      </c>
      <c r="CX883" s="1">
        <v>172800</v>
      </c>
      <c r="CY883" s="1">
        <v>172800</v>
      </c>
      <c r="CZ883" s="1">
        <v>172800</v>
      </c>
      <c r="DA883" s="1">
        <v>172800</v>
      </c>
      <c r="DB883" s="1">
        <v>172800</v>
      </c>
      <c r="DC883" s="1">
        <v>172800</v>
      </c>
      <c r="DD883" s="1">
        <v>172800</v>
      </c>
      <c r="DE883" s="1">
        <v>172800</v>
      </c>
      <c r="DF883" s="1">
        <v>172800</v>
      </c>
      <c r="DG883" s="1">
        <v>172800</v>
      </c>
      <c r="DH883" s="1">
        <v>172800</v>
      </c>
      <c r="DI883" s="1">
        <v>172800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0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  <c r="EF883" s="1">
        <v>0</v>
      </c>
      <c r="EG883" s="1">
        <v>0</v>
      </c>
      <c r="EH883" s="1">
        <v>0</v>
      </c>
      <c r="EI883" s="1">
        <v>0</v>
      </c>
      <c r="EJ883" s="1">
        <v>0</v>
      </c>
      <c r="EK883" s="1">
        <v>0</v>
      </c>
      <c r="EL883" s="1">
        <v>0</v>
      </c>
      <c r="EM883" s="1">
        <v>0</v>
      </c>
      <c r="EN883" s="1">
        <v>0</v>
      </c>
      <c r="EO883" s="1">
        <v>0</v>
      </c>
      <c r="EP883" s="1">
        <v>0</v>
      </c>
      <c r="EQ883" s="4">
        <v>0</v>
      </c>
      <c r="ER883" s="1">
        <v>0</v>
      </c>
      <c r="ES883" s="35"/>
      <c r="ET883" s="1">
        <v>0</v>
      </c>
      <c r="EU883" s="1">
        <v>0</v>
      </c>
      <c r="EV883" s="1">
        <v>0</v>
      </c>
      <c r="EW883" s="1">
        <v>0</v>
      </c>
      <c r="EX883" s="1">
        <v>0</v>
      </c>
      <c r="EY883" s="1">
        <v>0</v>
      </c>
      <c r="EZ883" s="1">
        <v>0</v>
      </c>
      <c r="FA883" s="1">
        <v>0</v>
      </c>
      <c r="FB883" s="1">
        <v>0</v>
      </c>
      <c r="FC883" s="1">
        <v>0</v>
      </c>
      <c r="FD883" s="1">
        <v>0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f>SUMIF('[1]2026B and 2026F Details'!$AU:$AU,[1]GAE!$HZ883,'[1]2026B and 2026F Details'!DV:DV)</f>
        <v>0</v>
      </c>
      <c r="FS883" s="1">
        <f>SUMIF('[1]2026B and 2026F Details'!$AU:$AU,[1]GAE!$HZ883,'[1]2026B and 2026F Details'!DW:DW)</f>
        <v>0</v>
      </c>
      <c r="FT883" s="1">
        <f>SUMIF('[1]2026B and 2026F Details'!$AU:$AU,[1]GAE!$HZ883,'[1]2026B and 2026F Details'!DX:DX)</f>
        <v>0</v>
      </c>
      <c r="FU883" s="1">
        <f>SUMIF('[1]2026B and 2026F Details'!$AU:$AU,[1]GAE!$HZ883,'[1]2026B and 2026F Details'!DY:DY)</f>
        <v>0</v>
      </c>
      <c r="FV883" s="1">
        <f>SUMIF('[1]2026B and 2026F Details'!$AU:$AU,[1]GAE!$HZ883,'[1]2026B and 2026F Details'!DZ:DZ)</f>
        <v>0</v>
      </c>
      <c r="FW883" s="1">
        <f>SUMIF('[1]2026B and 2026F Details'!$AU:$AU,[1]GAE!$HZ883,'[1]2026B and 2026F Details'!EA:EA)</f>
        <v>0</v>
      </c>
      <c r="FX883" s="1">
        <f>SUMIF('[1]2026B and 2026F Details'!$AU:$AU,[1]GAE!$HZ883,'[1]2026B and 2026F Details'!EB:EB)</f>
        <v>0</v>
      </c>
      <c r="FY883" s="1">
        <f>SUMIF('[1]2026B and 2026F Details'!$AU:$AU,[1]GAE!$HZ883,'[1]2026B and 2026F Details'!EC:EC)</f>
        <v>0</v>
      </c>
      <c r="FZ883" s="1">
        <f>SUMIF('[1]2026B and 2026F Details'!$AU:$AU,[1]GAE!$HZ883,'[1]2026B and 2026F Details'!ED:ED)</f>
        <v>0</v>
      </c>
      <c r="GA883" s="1">
        <f>SUMIF('[1]2026B and 2026F Details'!$AU:$AU,[1]GAE!$HZ883,'[1]2026B and 2026F Details'!EE:EE)</f>
        <v>0</v>
      </c>
      <c r="GB883" s="1">
        <f>SUMIF('[1]2026B and 2026F Details'!$AU:$AU,[1]GAE!$HZ883,'[1]2026B and 2026F Details'!EF:EF)</f>
        <v>0</v>
      </c>
      <c r="GC883" s="1">
        <f>SUMIF('[1]2026B and 2026F Details'!$AU:$AU,[1]GAE!$HZ883,'[1]2026B and 2026F Details'!EG:EG)</f>
        <v>0</v>
      </c>
      <c r="GD883" t="s">
        <v>128</v>
      </c>
      <c r="GE883" s="9" t="s">
        <v>159</v>
      </c>
    </row>
    <row r="884" spans="1:187" x14ac:dyDescent="0.35">
      <c r="A884" t="s">
        <v>103</v>
      </c>
      <c r="B884" t="s">
        <v>114</v>
      </c>
      <c r="C884" s="6">
        <v>90133102</v>
      </c>
      <c r="D884" s="6">
        <v>61051103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300000</v>
      </c>
      <c r="AY884" s="1">
        <v>30000</v>
      </c>
      <c r="AZ884" s="1">
        <v>30000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O884" s="1">
        <v>0</v>
      </c>
      <c r="CP884" s="1">
        <v>0</v>
      </c>
      <c r="CQ884" s="1">
        <v>0</v>
      </c>
      <c r="CR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J884" s="1">
        <v>0</v>
      </c>
      <c r="EK884" s="1">
        <v>0</v>
      </c>
      <c r="EL884" s="1">
        <v>0</v>
      </c>
      <c r="EM884" s="1">
        <v>0</v>
      </c>
      <c r="EN884" s="1">
        <v>0</v>
      </c>
      <c r="EO884" s="1">
        <v>0</v>
      </c>
      <c r="EP884" s="1">
        <v>0</v>
      </c>
      <c r="EQ884" s="4">
        <v>0</v>
      </c>
      <c r="ER884" s="1">
        <v>0</v>
      </c>
      <c r="ES884" s="35"/>
      <c r="ET884" s="1">
        <v>0</v>
      </c>
      <c r="EU884" s="1">
        <v>0</v>
      </c>
      <c r="EV884" s="1">
        <v>0</v>
      </c>
      <c r="EW884" s="1">
        <v>0</v>
      </c>
      <c r="EX884" s="1">
        <v>0</v>
      </c>
      <c r="EY884" s="1">
        <v>0</v>
      </c>
      <c r="EZ884" s="1">
        <v>0</v>
      </c>
      <c r="FA884" s="1">
        <v>0</v>
      </c>
      <c r="FB884" s="1">
        <v>0</v>
      </c>
      <c r="FC884" s="1">
        <v>0</v>
      </c>
      <c r="FD884" s="1">
        <v>0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f>SUMIF('[1]2026B and 2026F Details'!$AU:$AU,[1]GAE!$HZ884,'[1]2026B and 2026F Details'!DV:DV)</f>
        <v>0</v>
      </c>
      <c r="FS884" s="1">
        <f>SUMIF('[1]2026B and 2026F Details'!$AU:$AU,[1]GAE!$HZ884,'[1]2026B and 2026F Details'!DW:DW)</f>
        <v>0</v>
      </c>
      <c r="FT884" s="1">
        <f>SUMIF('[1]2026B and 2026F Details'!$AU:$AU,[1]GAE!$HZ884,'[1]2026B and 2026F Details'!DX:DX)</f>
        <v>0</v>
      </c>
      <c r="FU884" s="1">
        <f>SUMIF('[1]2026B and 2026F Details'!$AU:$AU,[1]GAE!$HZ884,'[1]2026B and 2026F Details'!DY:DY)</f>
        <v>0</v>
      </c>
      <c r="FV884" s="1">
        <f>SUMIF('[1]2026B and 2026F Details'!$AU:$AU,[1]GAE!$HZ884,'[1]2026B and 2026F Details'!DZ:DZ)</f>
        <v>0</v>
      </c>
      <c r="FW884" s="1">
        <f>SUMIF('[1]2026B and 2026F Details'!$AU:$AU,[1]GAE!$HZ884,'[1]2026B and 2026F Details'!EA:EA)</f>
        <v>0</v>
      </c>
      <c r="FX884" s="1">
        <f>SUMIF('[1]2026B and 2026F Details'!$AU:$AU,[1]GAE!$HZ884,'[1]2026B and 2026F Details'!EB:EB)</f>
        <v>0</v>
      </c>
      <c r="FY884" s="1">
        <f>SUMIF('[1]2026B and 2026F Details'!$AU:$AU,[1]GAE!$HZ884,'[1]2026B and 2026F Details'!EC:EC)</f>
        <v>0</v>
      </c>
      <c r="FZ884" s="1">
        <f>SUMIF('[1]2026B and 2026F Details'!$AU:$AU,[1]GAE!$HZ884,'[1]2026B and 2026F Details'!ED:ED)</f>
        <v>0</v>
      </c>
      <c r="GA884" s="1">
        <f>SUMIF('[1]2026B and 2026F Details'!$AU:$AU,[1]GAE!$HZ884,'[1]2026B and 2026F Details'!EE:EE)</f>
        <v>0</v>
      </c>
      <c r="GB884" s="1">
        <f>SUMIF('[1]2026B and 2026F Details'!$AU:$AU,[1]GAE!$HZ884,'[1]2026B and 2026F Details'!EF:EF)</f>
        <v>0</v>
      </c>
      <c r="GC884" s="1">
        <f>SUMIF('[1]2026B and 2026F Details'!$AU:$AU,[1]GAE!$HZ884,'[1]2026B and 2026F Details'!EG:EG)</f>
        <v>0</v>
      </c>
      <c r="GD884" t="s">
        <v>128</v>
      </c>
      <c r="GE884" s="9" t="s">
        <v>159</v>
      </c>
    </row>
    <row r="885" spans="1:187" x14ac:dyDescent="0.35">
      <c r="A885" t="s">
        <v>103</v>
      </c>
      <c r="B885" t="s">
        <v>104</v>
      </c>
      <c r="C885" s="6">
        <v>81125101</v>
      </c>
      <c r="D885" s="6">
        <v>61959102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11721.43</v>
      </c>
      <c r="AX885" s="1">
        <v>25000</v>
      </c>
      <c r="AY885" s="1">
        <v>0</v>
      </c>
      <c r="AZ885" s="1">
        <v>10000</v>
      </c>
      <c r="BA885" s="1">
        <v>12500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>
        <v>0</v>
      </c>
      <c r="CQ885" s="1">
        <v>0</v>
      </c>
      <c r="CR885" s="1">
        <v>0</v>
      </c>
      <c r="CX885" s="1">
        <v>12500</v>
      </c>
      <c r="CY885" s="1">
        <v>12500</v>
      </c>
      <c r="CZ885" s="1">
        <v>12500</v>
      </c>
      <c r="DA885" s="1">
        <v>12500</v>
      </c>
      <c r="DB885" s="1">
        <v>12500</v>
      </c>
      <c r="DC885" s="1">
        <v>12500</v>
      </c>
      <c r="DD885" s="1">
        <v>12500</v>
      </c>
      <c r="DE885" s="1">
        <v>12500</v>
      </c>
      <c r="DF885" s="1">
        <v>12500</v>
      </c>
      <c r="DG885" s="1">
        <v>12500</v>
      </c>
      <c r="DH885" s="1">
        <v>12500</v>
      </c>
      <c r="DI885" s="1">
        <v>12500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0</v>
      </c>
      <c r="EJ885" s="1">
        <v>0</v>
      </c>
      <c r="EK885" s="1">
        <v>0</v>
      </c>
      <c r="EL885" s="1">
        <v>0</v>
      </c>
      <c r="EM885" s="1">
        <v>0</v>
      </c>
      <c r="EN885" s="1">
        <v>0</v>
      </c>
      <c r="EO885" s="1">
        <v>0</v>
      </c>
      <c r="EP885" s="1">
        <v>0</v>
      </c>
      <c r="EQ885" s="4">
        <v>0</v>
      </c>
      <c r="ER885" s="1">
        <v>0</v>
      </c>
      <c r="ES885" s="35"/>
      <c r="ET885" s="1">
        <v>0</v>
      </c>
      <c r="EU885" s="1">
        <v>0</v>
      </c>
      <c r="EV885" s="1">
        <v>0</v>
      </c>
      <c r="EW885" s="1">
        <v>0</v>
      </c>
      <c r="EX885" s="1">
        <v>0</v>
      </c>
      <c r="EY885" s="1">
        <v>0</v>
      </c>
      <c r="EZ885" s="1">
        <v>0</v>
      </c>
      <c r="FA885" s="1">
        <v>0</v>
      </c>
      <c r="FB885" s="1">
        <v>0</v>
      </c>
      <c r="FC885" s="1">
        <v>0</v>
      </c>
      <c r="FD885" s="1">
        <v>0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f>SUMIF('[1]2026B and 2026F Details'!$AU:$AU,[1]GAE!$HZ885,'[1]2026B and 2026F Details'!DV:DV)</f>
        <v>0</v>
      </c>
      <c r="FS885" s="1">
        <f>SUMIF('[1]2026B and 2026F Details'!$AU:$AU,[1]GAE!$HZ885,'[1]2026B and 2026F Details'!DW:DW)</f>
        <v>0</v>
      </c>
      <c r="FT885" s="1">
        <f>SUMIF('[1]2026B and 2026F Details'!$AU:$AU,[1]GAE!$HZ885,'[1]2026B and 2026F Details'!DX:DX)</f>
        <v>0</v>
      </c>
      <c r="FU885" s="1">
        <f>SUMIF('[1]2026B and 2026F Details'!$AU:$AU,[1]GAE!$HZ885,'[1]2026B and 2026F Details'!DY:DY)</f>
        <v>0</v>
      </c>
      <c r="FV885" s="1">
        <f>SUMIF('[1]2026B and 2026F Details'!$AU:$AU,[1]GAE!$HZ885,'[1]2026B and 2026F Details'!DZ:DZ)</f>
        <v>0</v>
      </c>
      <c r="FW885" s="1">
        <f>SUMIF('[1]2026B and 2026F Details'!$AU:$AU,[1]GAE!$HZ885,'[1]2026B and 2026F Details'!EA:EA)</f>
        <v>0</v>
      </c>
      <c r="FX885" s="1">
        <f>SUMIF('[1]2026B and 2026F Details'!$AU:$AU,[1]GAE!$HZ885,'[1]2026B and 2026F Details'!EB:EB)</f>
        <v>0</v>
      </c>
      <c r="FY885" s="1">
        <f>SUMIF('[1]2026B and 2026F Details'!$AU:$AU,[1]GAE!$HZ885,'[1]2026B and 2026F Details'!EC:EC)</f>
        <v>0</v>
      </c>
      <c r="FZ885" s="1">
        <f>SUMIF('[1]2026B and 2026F Details'!$AU:$AU,[1]GAE!$HZ885,'[1]2026B and 2026F Details'!ED:ED)</f>
        <v>0</v>
      </c>
      <c r="GA885" s="1">
        <f>SUMIF('[1]2026B and 2026F Details'!$AU:$AU,[1]GAE!$HZ885,'[1]2026B and 2026F Details'!EE:EE)</f>
        <v>0</v>
      </c>
      <c r="GB885" s="1">
        <f>SUMIF('[1]2026B and 2026F Details'!$AU:$AU,[1]GAE!$HZ885,'[1]2026B and 2026F Details'!EF:EF)</f>
        <v>0</v>
      </c>
      <c r="GC885" s="1">
        <f>SUMIF('[1]2026B and 2026F Details'!$AU:$AU,[1]GAE!$HZ885,'[1]2026B and 2026F Details'!EG:EG)</f>
        <v>0</v>
      </c>
      <c r="GD885" t="s">
        <v>109</v>
      </c>
      <c r="GE885" t="s">
        <v>110</v>
      </c>
    </row>
    <row r="886" spans="1:187" x14ac:dyDescent="0.35">
      <c r="A886" t="s">
        <v>103</v>
      </c>
      <c r="B886" t="s">
        <v>104</v>
      </c>
      <c r="C886" s="6">
        <v>80323101</v>
      </c>
      <c r="D886" s="6">
        <v>61959202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10000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10000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0</v>
      </c>
      <c r="CM886" s="1">
        <v>0</v>
      </c>
      <c r="CN886" s="1">
        <v>0</v>
      </c>
      <c r="CO886" s="1">
        <v>0</v>
      </c>
      <c r="CP886" s="1">
        <v>0</v>
      </c>
      <c r="CQ886" s="1">
        <v>0</v>
      </c>
      <c r="CR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10000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0</v>
      </c>
      <c r="EJ886" s="1">
        <v>0</v>
      </c>
      <c r="EK886" s="1">
        <v>0</v>
      </c>
      <c r="EL886" s="1">
        <v>0</v>
      </c>
      <c r="EM886" s="1">
        <v>0</v>
      </c>
      <c r="EN886" s="1">
        <v>0</v>
      </c>
      <c r="EO886" s="1">
        <v>0</v>
      </c>
      <c r="EP886" s="1">
        <v>0</v>
      </c>
      <c r="EQ886" s="4">
        <v>0</v>
      </c>
      <c r="ER886" s="1">
        <v>0</v>
      </c>
      <c r="ES886" s="35"/>
      <c r="ET886" s="1">
        <v>0</v>
      </c>
      <c r="EU886" s="1">
        <v>0</v>
      </c>
      <c r="EV886" s="1">
        <v>0</v>
      </c>
      <c r="EW886" s="1">
        <v>0</v>
      </c>
      <c r="EX886" s="1">
        <v>0</v>
      </c>
      <c r="EY886" s="1">
        <v>0</v>
      </c>
      <c r="EZ886" s="1">
        <v>0</v>
      </c>
      <c r="FA886" s="1">
        <v>0</v>
      </c>
      <c r="FB886" s="1">
        <v>0</v>
      </c>
      <c r="FC886" s="1">
        <v>0</v>
      </c>
      <c r="FD886" s="1">
        <v>0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f>SUMIF('[1]2026B and 2026F Details'!$AU:$AU,[1]GAE!$HZ886,'[1]2026B and 2026F Details'!DV:DV)</f>
        <v>0</v>
      </c>
      <c r="FS886" s="1">
        <f>SUMIF('[1]2026B and 2026F Details'!$AU:$AU,[1]GAE!$HZ886,'[1]2026B and 2026F Details'!DW:DW)</f>
        <v>0</v>
      </c>
      <c r="FT886" s="1">
        <f>SUMIF('[1]2026B and 2026F Details'!$AU:$AU,[1]GAE!$HZ886,'[1]2026B and 2026F Details'!DX:DX)</f>
        <v>0</v>
      </c>
      <c r="FU886" s="1">
        <f>SUMIF('[1]2026B and 2026F Details'!$AU:$AU,[1]GAE!$HZ886,'[1]2026B and 2026F Details'!DY:DY)</f>
        <v>0</v>
      </c>
      <c r="FV886" s="1">
        <f>SUMIF('[1]2026B and 2026F Details'!$AU:$AU,[1]GAE!$HZ886,'[1]2026B and 2026F Details'!DZ:DZ)</f>
        <v>0</v>
      </c>
      <c r="FW886" s="1">
        <f>SUMIF('[1]2026B and 2026F Details'!$AU:$AU,[1]GAE!$HZ886,'[1]2026B and 2026F Details'!EA:EA)</f>
        <v>0</v>
      </c>
      <c r="FX886" s="1">
        <f>SUMIF('[1]2026B and 2026F Details'!$AU:$AU,[1]GAE!$HZ886,'[1]2026B and 2026F Details'!EB:EB)</f>
        <v>0</v>
      </c>
      <c r="FY886" s="1">
        <f>SUMIF('[1]2026B and 2026F Details'!$AU:$AU,[1]GAE!$HZ886,'[1]2026B and 2026F Details'!EC:EC)</f>
        <v>0</v>
      </c>
      <c r="FZ886" s="1">
        <f>SUMIF('[1]2026B and 2026F Details'!$AU:$AU,[1]GAE!$HZ886,'[1]2026B and 2026F Details'!ED:ED)</f>
        <v>0</v>
      </c>
      <c r="GA886" s="1">
        <f>SUMIF('[1]2026B and 2026F Details'!$AU:$AU,[1]GAE!$HZ886,'[1]2026B and 2026F Details'!EE:EE)</f>
        <v>0</v>
      </c>
      <c r="GB886" s="1">
        <f>SUMIF('[1]2026B and 2026F Details'!$AU:$AU,[1]GAE!$HZ886,'[1]2026B and 2026F Details'!EF:EF)</f>
        <v>0</v>
      </c>
      <c r="GC886" s="1">
        <f>SUMIF('[1]2026B and 2026F Details'!$AU:$AU,[1]GAE!$HZ886,'[1]2026B and 2026F Details'!EG:EG)</f>
        <v>0</v>
      </c>
      <c r="GD886" t="s">
        <v>109</v>
      </c>
      <c r="GE886" t="s">
        <v>109</v>
      </c>
    </row>
    <row r="887" spans="1:187" x14ac:dyDescent="0.35">
      <c r="A887" t="s">
        <v>103</v>
      </c>
      <c r="B887" t="s">
        <v>104</v>
      </c>
      <c r="C887" s="6">
        <v>80324101</v>
      </c>
      <c r="D887" s="6">
        <v>61959202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702000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0</v>
      </c>
      <c r="CM887" s="1">
        <v>0</v>
      </c>
      <c r="CN887" s="1">
        <v>0</v>
      </c>
      <c r="CO887" s="1">
        <v>0</v>
      </c>
      <c r="CP887" s="1">
        <v>0</v>
      </c>
      <c r="CQ887" s="1">
        <v>0</v>
      </c>
      <c r="CR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>
        <v>0</v>
      </c>
      <c r="EJ887" s="1">
        <v>0</v>
      </c>
      <c r="EK887" s="1">
        <v>0</v>
      </c>
      <c r="EL887" s="1">
        <v>0</v>
      </c>
      <c r="EM887" s="1">
        <v>0</v>
      </c>
      <c r="EN887" s="1">
        <v>0</v>
      </c>
      <c r="EO887" s="1">
        <v>0</v>
      </c>
      <c r="EP887" s="1">
        <v>0</v>
      </c>
      <c r="EQ887" s="4">
        <v>0</v>
      </c>
      <c r="ER887" s="1">
        <v>0</v>
      </c>
      <c r="ES887" s="35"/>
      <c r="ET887" s="1">
        <v>0</v>
      </c>
      <c r="EU887" s="1">
        <v>0</v>
      </c>
      <c r="EV887" s="1">
        <v>0</v>
      </c>
      <c r="EW887" s="1">
        <v>0</v>
      </c>
      <c r="EX887" s="1">
        <v>0</v>
      </c>
      <c r="EY887" s="1">
        <v>0</v>
      </c>
      <c r="EZ887" s="1">
        <v>0</v>
      </c>
      <c r="FA887" s="1">
        <v>0</v>
      </c>
      <c r="FB887" s="1">
        <v>0</v>
      </c>
      <c r="FC887" s="1">
        <v>0</v>
      </c>
      <c r="FD887" s="1">
        <v>0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f>SUMIF('[1]2026B and 2026F Details'!$AU:$AU,[1]GAE!$HZ887,'[1]2026B and 2026F Details'!DV:DV)</f>
        <v>0</v>
      </c>
      <c r="FS887" s="1">
        <f>SUMIF('[1]2026B and 2026F Details'!$AU:$AU,[1]GAE!$HZ887,'[1]2026B and 2026F Details'!DW:DW)</f>
        <v>0</v>
      </c>
      <c r="FT887" s="1">
        <f>SUMIF('[1]2026B and 2026F Details'!$AU:$AU,[1]GAE!$HZ887,'[1]2026B and 2026F Details'!DX:DX)</f>
        <v>0</v>
      </c>
      <c r="FU887" s="1">
        <f>SUMIF('[1]2026B and 2026F Details'!$AU:$AU,[1]GAE!$HZ887,'[1]2026B and 2026F Details'!DY:DY)</f>
        <v>0</v>
      </c>
      <c r="FV887" s="1">
        <f>SUMIF('[1]2026B and 2026F Details'!$AU:$AU,[1]GAE!$HZ887,'[1]2026B and 2026F Details'!DZ:DZ)</f>
        <v>0</v>
      </c>
      <c r="FW887" s="1">
        <f>SUMIF('[1]2026B and 2026F Details'!$AU:$AU,[1]GAE!$HZ887,'[1]2026B and 2026F Details'!EA:EA)</f>
        <v>0</v>
      </c>
      <c r="FX887" s="1">
        <f>SUMIF('[1]2026B and 2026F Details'!$AU:$AU,[1]GAE!$HZ887,'[1]2026B and 2026F Details'!EB:EB)</f>
        <v>0</v>
      </c>
      <c r="FY887" s="1">
        <f>SUMIF('[1]2026B and 2026F Details'!$AU:$AU,[1]GAE!$HZ887,'[1]2026B and 2026F Details'!EC:EC)</f>
        <v>0</v>
      </c>
      <c r="FZ887" s="1">
        <f>SUMIF('[1]2026B and 2026F Details'!$AU:$AU,[1]GAE!$HZ887,'[1]2026B and 2026F Details'!ED:ED)</f>
        <v>0</v>
      </c>
      <c r="GA887" s="1">
        <f>SUMIF('[1]2026B and 2026F Details'!$AU:$AU,[1]GAE!$HZ887,'[1]2026B and 2026F Details'!EE:EE)</f>
        <v>0</v>
      </c>
      <c r="GB887" s="1">
        <f>SUMIF('[1]2026B and 2026F Details'!$AU:$AU,[1]GAE!$HZ887,'[1]2026B and 2026F Details'!EF:EF)</f>
        <v>0</v>
      </c>
      <c r="GC887" s="1">
        <f>SUMIF('[1]2026B and 2026F Details'!$AU:$AU,[1]GAE!$HZ887,'[1]2026B and 2026F Details'!EG:EG)</f>
        <v>0</v>
      </c>
      <c r="GD887" t="s">
        <v>109</v>
      </c>
      <c r="GE887" t="s">
        <v>109</v>
      </c>
    </row>
    <row r="888" spans="1:187" x14ac:dyDescent="0.35">
      <c r="A888" t="s">
        <v>103</v>
      </c>
      <c r="B888" t="s">
        <v>104</v>
      </c>
      <c r="C888" s="6">
        <v>81126101</v>
      </c>
      <c r="D888" s="6">
        <v>61721101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18998.189999999999</v>
      </c>
      <c r="AW888" s="1">
        <v>2919.2200000000012</v>
      </c>
      <c r="AX888" s="1">
        <v>1872</v>
      </c>
      <c r="AY888" s="1">
        <v>1783.9099999999999</v>
      </c>
      <c r="AZ888" s="1">
        <v>2167.0400000000009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0</v>
      </c>
      <c r="CO888" s="1">
        <v>0</v>
      </c>
      <c r="CP888" s="1">
        <v>0</v>
      </c>
      <c r="CQ888" s="1">
        <v>0</v>
      </c>
      <c r="CR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>
        <v>0</v>
      </c>
      <c r="EJ888" s="1">
        <v>0</v>
      </c>
      <c r="EK888" s="1">
        <v>0</v>
      </c>
      <c r="EL888" s="1">
        <v>0</v>
      </c>
      <c r="EM888" s="1">
        <v>0</v>
      </c>
      <c r="EN888" s="1">
        <v>0</v>
      </c>
      <c r="EO888" s="1">
        <v>0</v>
      </c>
      <c r="EP888" s="1">
        <v>0</v>
      </c>
      <c r="EQ888" s="4">
        <v>0</v>
      </c>
      <c r="ER888" s="1">
        <v>0</v>
      </c>
      <c r="ES888" s="35"/>
      <c r="ET888" s="1">
        <v>0</v>
      </c>
      <c r="EU888" s="1">
        <v>0</v>
      </c>
      <c r="EV888" s="1">
        <v>0</v>
      </c>
      <c r="EW888" s="1">
        <v>0</v>
      </c>
      <c r="EX888" s="1">
        <v>0</v>
      </c>
      <c r="EY888" s="1">
        <v>0</v>
      </c>
      <c r="EZ888" s="1">
        <v>0</v>
      </c>
      <c r="FA888" s="1">
        <v>0</v>
      </c>
      <c r="FB888" s="1">
        <v>0</v>
      </c>
      <c r="FC888" s="1">
        <v>0</v>
      </c>
      <c r="FD888" s="1">
        <v>0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f>SUMIF('[1]2026B and 2026F Details'!$AU:$AU,[1]GAE!$HZ888,'[1]2026B and 2026F Details'!DV:DV)</f>
        <v>0</v>
      </c>
      <c r="FS888" s="1">
        <f>SUMIF('[1]2026B and 2026F Details'!$AU:$AU,[1]GAE!$HZ888,'[1]2026B and 2026F Details'!DW:DW)</f>
        <v>0</v>
      </c>
      <c r="FT888" s="1">
        <f>SUMIF('[1]2026B and 2026F Details'!$AU:$AU,[1]GAE!$HZ888,'[1]2026B and 2026F Details'!DX:DX)</f>
        <v>0</v>
      </c>
      <c r="FU888" s="1">
        <f>SUMIF('[1]2026B and 2026F Details'!$AU:$AU,[1]GAE!$HZ888,'[1]2026B and 2026F Details'!DY:DY)</f>
        <v>0</v>
      </c>
      <c r="FV888" s="1">
        <f>SUMIF('[1]2026B and 2026F Details'!$AU:$AU,[1]GAE!$HZ888,'[1]2026B and 2026F Details'!DZ:DZ)</f>
        <v>0</v>
      </c>
      <c r="FW888" s="1">
        <f>SUMIF('[1]2026B and 2026F Details'!$AU:$AU,[1]GAE!$HZ888,'[1]2026B and 2026F Details'!EA:EA)</f>
        <v>0</v>
      </c>
      <c r="FX888" s="1">
        <f>SUMIF('[1]2026B and 2026F Details'!$AU:$AU,[1]GAE!$HZ888,'[1]2026B and 2026F Details'!EB:EB)</f>
        <v>0</v>
      </c>
      <c r="FY888" s="1">
        <f>SUMIF('[1]2026B and 2026F Details'!$AU:$AU,[1]GAE!$HZ888,'[1]2026B and 2026F Details'!EC:EC)</f>
        <v>0</v>
      </c>
      <c r="FZ888" s="1">
        <f>SUMIF('[1]2026B and 2026F Details'!$AU:$AU,[1]GAE!$HZ888,'[1]2026B and 2026F Details'!ED:ED)</f>
        <v>0</v>
      </c>
      <c r="GA888" s="1">
        <f>SUMIF('[1]2026B and 2026F Details'!$AU:$AU,[1]GAE!$HZ888,'[1]2026B and 2026F Details'!EE:EE)</f>
        <v>0</v>
      </c>
      <c r="GB888" s="1">
        <f>SUMIF('[1]2026B and 2026F Details'!$AU:$AU,[1]GAE!$HZ888,'[1]2026B and 2026F Details'!EF:EF)</f>
        <v>0</v>
      </c>
      <c r="GC888" s="1">
        <f>SUMIF('[1]2026B and 2026F Details'!$AU:$AU,[1]GAE!$HZ888,'[1]2026B and 2026F Details'!EG:EG)</f>
        <v>0</v>
      </c>
      <c r="GD888" t="s">
        <v>109</v>
      </c>
      <c r="GE888" t="s">
        <v>113</v>
      </c>
    </row>
    <row r="889" spans="1:187" x14ac:dyDescent="0.35">
      <c r="A889" t="s">
        <v>103</v>
      </c>
      <c r="B889" t="s">
        <v>104</v>
      </c>
      <c r="C889" s="6">
        <v>81213102</v>
      </c>
      <c r="D889" s="6">
        <v>61721101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16198.17</v>
      </c>
      <c r="AW889" s="1">
        <v>2914.51</v>
      </c>
      <c r="AX889" s="1">
        <v>5001.4000000000015</v>
      </c>
      <c r="AY889" s="1">
        <v>3746.1799999999967</v>
      </c>
      <c r="AZ889" s="1">
        <v>2141.0600000000013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>
        <v>0</v>
      </c>
      <c r="CQ889" s="1">
        <v>0</v>
      </c>
      <c r="CR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0</v>
      </c>
      <c r="EA889" s="1">
        <v>0</v>
      </c>
      <c r="EB889" s="1">
        <v>0</v>
      </c>
      <c r="EC889" s="1">
        <v>0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J889" s="1">
        <v>0</v>
      </c>
      <c r="EK889" s="1">
        <v>0</v>
      </c>
      <c r="EL889" s="1">
        <v>0</v>
      </c>
      <c r="EM889" s="1">
        <v>0</v>
      </c>
      <c r="EN889" s="1">
        <v>0</v>
      </c>
      <c r="EO889" s="1">
        <v>0</v>
      </c>
      <c r="EP889" s="1">
        <v>0</v>
      </c>
      <c r="EQ889" s="4">
        <v>0</v>
      </c>
      <c r="ER889" s="1">
        <v>0</v>
      </c>
      <c r="ES889" s="35"/>
      <c r="ET889" s="1">
        <v>0</v>
      </c>
      <c r="EU889" s="1">
        <v>0</v>
      </c>
      <c r="EV889" s="1">
        <v>0</v>
      </c>
      <c r="EW889" s="1">
        <v>0</v>
      </c>
      <c r="EX889" s="1">
        <v>0</v>
      </c>
      <c r="EY889" s="1">
        <v>0</v>
      </c>
      <c r="EZ889" s="1">
        <v>0</v>
      </c>
      <c r="FA889" s="1">
        <v>0</v>
      </c>
      <c r="FB889" s="1">
        <v>0</v>
      </c>
      <c r="FC889" s="1">
        <v>0</v>
      </c>
      <c r="FD889" s="1">
        <v>0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f>SUMIF('[1]2026B and 2026F Details'!$AU:$AU,[1]GAE!$HZ889,'[1]2026B and 2026F Details'!DV:DV)</f>
        <v>0</v>
      </c>
      <c r="FS889" s="1">
        <f>SUMIF('[1]2026B and 2026F Details'!$AU:$AU,[1]GAE!$HZ889,'[1]2026B and 2026F Details'!DW:DW)</f>
        <v>0</v>
      </c>
      <c r="FT889" s="1">
        <f>SUMIF('[1]2026B and 2026F Details'!$AU:$AU,[1]GAE!$HZ889,'[1]2026B and 2026F Details'!DX:DX)</f>
        <v>0</v>
      </c>
      <c r="FU889" s="1">
        <f>SUMIF('[1]2026B and 2026F Details'!$AU:$AU,[1]GAE!$HZ889,'[1]2026B and 2026F Details'!DY:DY)</f>
        <v>0</v>
      </c>
      <c r="FV889" s="1">
        <f>SUMIF('[1]2026B and 2026F Details'!$AU:$AU,[1]GAE!$HZ889,'[1]2026B and 2026F Details'!DZ:DZ)</f>
        <v>0</v>
      </c>
      <c r="FW889" s="1">
        <f>SUMIF('[1]2026B and 2026F Details'!$AU:$AU,[1]GAE!$HZ889,'[1]2026B and 2026F Details'!EA:EA)</f>
        <v>0</v>
      </c>
      <c r="FX889" s="1">
        <f>SUMIF('[1]2026B and 2026F Details'!$AU:$AU,[1]GAE!$HZ889,'[1]2026B and 2026F Details'!EB:EB)</f>
        <v>0</v>
      </c>
      <c r="FY889" s="1">
        <f>SUMIF('[1]2026B and 2026F Details'!$AU:$AU,[1]GAE!$HZ889,'[1]2026B and 2026F Details'!EC:EC)</f>
        <v>0</v>
      </c>
      <c r="FZ889" s="1">
        <f>SUMIF('[1]2026B and 2026F Details'!$AU:$AU,[1]GAE!$HZ889,'[1]2026B and 2026F Details'!ED:ED)</f>
        <v>0</v>
      </c>
      <c r="GA889" s="1">
        <f>SUMIF('[1]2026B and 2026F Details'!$AU:$AU,[1]GAE!$HZ889,'[1]2026B and 2026F Details'!EE:EE)</f>
        <v>0</v>
      </c>
      <c r="GB889" s="1">
        <f>SUMIF('[1]2026B and 2026F Details'!$AU:$AU,[1]GAE!$HZ889,'[1]2026B and 2026F Details'!EF:EF)</f>
        <v>0</v>
      </c>
      <c r="GC889" s="1">
        <f>SUMIF('[1]2026B and 2026F Details'!$AU:$AU,[1]GAE!$HZ889,'[1]2026B and 2026F Details'!EG:EG)</f>
        <v>0</v>
      </c>
      <c r="GD889" t="s">
        <v>109</v>
      </c>
      <c r="GE889" t="s">
        <v>113</v>
      </c>
    </row>
    <row r="890" spans="1:187" x14ac:dyDescent="0.35">
      <c r="A890" t="s">
        <v>103</v>
      </c>
      <c r="B890" t="s">
        <v>104</v>
      </c>
      <c r="C890" s="6">
        <v>81221201</v>
      </c>
      <c r="D890" s="6">
        <v>61721101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99984.68</v>
      </c>
      <c r="AW890" s="1">
        <v>19508.36</v>
      </c>
      <c r="AX890" s="1">
        <v>16299.530000000013</v>
      </c>
      <c r="AY890" s="1">
        <v>17060.739999999991</v>
      </c>
      <c r="AZ890" s="1">
        <v>20776.089999999997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-266.02999999999997</v>
      </c>
      <c r="BG890" s="1">
        <v>1798</v>
      </c>
      <c r="BH890" s="1">
        <v>0</v>
      </c>
      <c r="BI890" s="1">
        <v>0</v>
      </c>
      <c r="BJ890" s="1">
        <v>0</v>
      </c>
      <c r="BK890" s="1">
        <v>1131.03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O890" s="1">
        <v>0</v>
      </c>
      <c r="CP890" s="1">
        <v>0</v>
      </c>
      <c r="CQ890" s="1">
        <v>0</v>
      </c>
      <c r="CR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-266.02999999999997</v>
      </c>
      <c r="DO890" s="1">
        <v>1798</v>
      </c>
      <c r="DP890" s="1">
        <v>0</v>
      </c>
      <c r="DQ890" s="1">
        <v>0</v>
      </c>
      <c r="DR890" s="1">
        <v>0</v>
      </c>
      <c r="DS890" s="1">
        <v>1131.03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J890" s="1">
        <v>0</v>
      </c>
      <c r="EK890" s="1">
        <v>0</v>
      </c>
      <c r="EL890" s="1">
        <v>0</v>
      </c>
      <c r="EM890" s="1">
        <v>0</v>
      </c>
      <c r="EN890" s="1">
        <v>0</v>
      </c>
      <c r="EO890" s="1">
        <v>0</v>
      </c>
      <c r="EP890" s="1">
        <v>0</v>
      </c>
      <c r="EQ890" s="4">
        <v>0</v>
      </c>
      <c r="ER890" s="1">
        <v>0</v>
      </c>
      <c r="ES890" s="35"/>
      <c r="ET890" s="1">
        <v>0</v>
      </c>
      <c r="EU890" s="1">
        <v>0</v>
      </c>
      <c r="EV890" s="1">
        <v>0</v>
      </c>
      <c r="EW890" s="1">
        <v>0</v>
      </c>
      <c r="EX890" s="1">
        <v>0</v>
      </c>
      <c r="EY890" s="1">
        <v>0</v>
      </c>
      <c r="EZ890" s="1">
        <v>0</v>
      </c>
      <c r="FA890" s="1">
        <v>0</v>
      </c>
      <c r="FB890" s="1">
        <v>0</v>
      </c>
      <c r="FC890" s="1">
        <v>0</v>
      </c>
      <c r="FD890" s="1">
        <v>0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f>SUMIF('[1]2026B and 2026F Details'!$AU:$AU,[1]GAE!$HZ890,'[1]2026B and 2026F Details'!DV:DV)</f>
        <v>0</v>
      </c>
      <c r="FS890" s="1">
        <f>SUMIF('[1]2026B and 2026F Details'!$AU:$AU,[1]GAE!$HZ890,'[1]2026B and 2026F Details'!DW:DW)</f>
        <v>0</v>
      </c>
      <c r="FT890" s="1">
        <f>SUMIF('[1]2026B and 2026F Details'!$AU:$AU,[1]GAE!$HZ890,'[1]2026B and 2026F Details'!DX:DX)</f>
        <v>0</v>
      </c>
      <c r="FU890" s="1">
        <f>SUMIF('[1]2026B and 2026F Details'!$AU:$AU,[1]GAE!$HZ890,'[1]2026B and 2026F Details'!DY:DY)</f>
        <v>0</v>
      </c>
      <c r="FV890" s="1">
        <f>SUMIF('[1]2026B and 2026F Details'!$AU:$AU,[1]GAE!$HZ890,'[1]2026B and 2026F Details'!DZ:DZ)</f>
        <v>0</v>
      </c>
      <c r="FW890" s="1">
        <f>SUMIF('[1]2026B and 2026F Details'!$AU:$AU,[1]GAE!$HZ890,'[1]2026B and 2026F Details'!EA:EA)</f>
        <v>0</v>
      </c>
      <c r="FX890" s="1">
        <f>SUMIF('[1]2026B and 2026F Details'!$AU:$AU,[1]GAE!$HZ890,'[1]2026B and 2026F Details'!EB:EB)</f>
        <v>0</v>
      </c>
      <c r="FY890" s="1">
        <f>SUMIF('[1]2026B and 2026F Details'!$AU:$AU,[1]GAE!$HZ890,'[1]2026B and 2026F Details'!EC:EC)</f>
        <v>0</v>
      </c>
      <c r="FZ890" s="1">
        <f>SUMIF('[1]2026B and 2026F Details'!$AU:$AU,[1]GAE!$HZ890,'[1]2026B and 2026F Details'!ED:ED)</f>
        <v>0</v>
      </c>
      <c r="GA890" s="1">
        <f>SUMIF('[1]2026B and 2026F Details'!$AU:$AU,[1]GAE!$HZ890,'[1]2026B and 2026F Details'!EE:EE)</f>
        <v>0</v>
      </c>
      <c r="GB890" s="1">
        <f>SUMIF('[1]2026B and 2026F Details'!$AU:$AU,[1]GAE!$HZ890,'[1]2026B and 2026F Details'!EF:EF)</f>
        <v>0</v>
      </c>
      <c r="GC890" s="1">
        <f>SUMIF('[1]2026B and 2026F Details'!$AU:$AU,[1]GAE!$HZ890,'[1]2026B and 2026F Details'!EG:EG)</f>
        <v>0</v>
      </c>
      <c r="GD890" t="s">
        <v>109</v>
      </c>
      <c r="GE890" t="s">
        <v>113</v>
      </c>
    </row>
    <row r="891" spans="1:187" x14ac:dyDescent="0.35">
      <c r="A891" t="s">
        <v>103</v>
      </c>
      <c r="B891" t="s">
        <v>104</v>
      </c>
      <c r="C891" s="6">
        <v>81222101</v>
      </c>
      <c r="D891" s="6">
        <v>61721101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22557.54</v>
      </c>
      <c r="AW891" s="1">
        <v>3936.34</v>
      </c>
      <c r="AX891" s="1">
        <v>5191.8899999999994</v>
      </c>
      <c r="AY891" s="1">
        <v>3460.7999999999993</v>
      </c>
      <c r="AZ891" s="1">
        <v>7138.5299999999988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>
        <v>0</v>
      </c>
      <c r="CQ891" s="1">
        <v>0</v>
      </c>
      <c r="CR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0</v>
      </c>
      <c r="EJ891" s="1">
        <v>0</v>
      </c>
      <c r="EK891" s="1">
        <v>0</v>
      </c>
      <c r="EL891" s="1">
        <v>0</v>
      </c>
      <c r="EM891" s="1">
        <v>0</v>
      </c>
      <c r="EN891" s="1">
        <v>0</v>
      </c>
      <c r="EO891" s="1">
        <v>0</v>
      </c>
      <c r="EP891" s="1">
        <v>0</v>
      </c>
      <c r="EQ891" s="4">
        <v>0</v>
      </c>
      <c r="ER891" s="1">
        <v>0</v>
      </c>
      <c r="ES891" s="35"/>
      <c r="ET891" s="1">
        <v>0</v>
      </c>
      <c r="EU891" s="1">
        <v>0</v>
      </c>
      <c r="EV891" s="1">
        <v>0</v>
      </c>
      <c r="EW891" s="1">
        <v>0</v>
      </c>
      <c r="EX891" s="1">
        <v>0</v>
      </c>
      <c r="EY891" s="1">
        <v>0</v>
      </c>
      <c r="EZ891" s="1">
        <v>0</v>
      </c>
      <c r="FA891" s="1">
        <v>0</v>
      </c>
      <c r="FB891" s="1">
        <v>0</v>
      </c>
      <c r="FC891" s="1">
        <v>0</v>
      </c>
      <c r="FD891" s="1">
        <v>0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f>SUMIF('[1]2026B and 2026F Details'!$AU:$AU,[1]GAE!$HZ891,'[1]2026B and 2026F Details'!DV:DV)</f>
        <v>0</v>
      </c>
      <c r="FS891" s="1">
        <f>SUMIF('[1]2026B and 2026F Details'!$AU:$AU,[1]GAE!$HZ891,'[1]2026B and 2026F Details'!DW:DW)</f>
        <v>0</v>
      </c>
      <c r="FT891" s="1">
        <f>SUMIF('[1]2026B and 2026F Details'!$AU:$AU,[1]GAE!$HZ891,'[1]2026B and 2026F Details'!DX:DX)</f>
        <v>0</v>
      </c>
      <c r="FU891" s="1">
        <f>SUMIF('[1]2026B and 2026F Details'!$AU:$AU,[1]GAE!$HZ891,'[1]2026B and 2026F Details'!DY:DY)</f>
        <v>0</v>
      </c>
      <c r="FV891" s="1">
        <f>SUMIF('[1]2026B and 2026F Details'!$AU:$AU,[1]GAE!$HZ891,'[1]2026B and 2026F Details'!DZ:DZ)</f>
        <v>0</v>
      </c>
      <c r="FW891" s="1">
        <f>SUMIF('[1]2026B and 2026F Details'!$AU:$AU,[1]GAE!$HZ891,'[1]2026B and 2026F Details'!EA:EA)</f>
        <v>0</v>
      </c>
      <c r="FX891" s="1">
        <f>SUMIF('[1]2026B and 2026F Details'!$AU:$AU,[1]GAE!$HZ891,'[1]2026B and 2026F Details'!EB:EB)</f>
        <v>0</v>
      </c>
      <c r="FY891" s="1">
        <f>SUMIF('[1]2026B and 2026F Details'!$AU:$AU,[1]GAE!$HZ891,'[1]2026B and 2026F Details'!EC:EC)</f>
        <v>0</v>
      </c>
      <c r="FZ891" s="1">
        <f>SUMIF('[1]2026B and 2026F Details'!$AU:$AU,[1]GAE!$HZ891,'[1]2026B and 2026F Details'!ED:ED)</f>
        <v>0</v>
      </c>
      <c r="GA891" s="1">
        <f>SUMIF('[1]2026B and 2026F Details'!$AU:$AU,[1]GAE!$HZ891,'[1]2026B and 2026F Details'!EE:EE)</f>
        <v>0</v>
      </c>
      <c r="GB891" s="1">
        <f>SUMIF('[1]2026B and 2026F Details'!$AU:$AU,[1]GAE!$HZ891,'[1]2026B and 2026F Details'!EF:EF)</f>
        <v>0</v>
      </c>
      <c r="GC891" s="1">
        <f>SUMIF('[1]2026B and 2026F Details'!$AU:$AU,[1]GAE!$HZ891,'[1]2026B and 2026F Details'!EG:EG)</f>
        <v>0</v>
      </c>
      <c r="GD891" t="s">
        <v>109</v>
      </c>
      <c r="GE891" t="s">
        <v>113</v>
      </c>
    </row>
    <row r="892" spans="1:187" x14ac:dyDescent="0.35">
      <c r="A892" t="s">
        <v>103</v>
      </c>
      <c r="B892" t="s">
        <v>104</v>
      </c>
      <c r="C892" s="6">
        <v>81224101</v>
      </c>
      <c r="D892" s="6">
        <v>61721101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7049.83</v>
      </c>
      <c r="AW892" s="1">
        <v>924.10999999999967</v>
      </c>
      <c r="AX892" s="1">
        <v>-2768.75</v>
      </c>
      <c r="AY892" s="1">
        <v>2855.3500000000004</v>
      </c>
      <c r="AZ892" s="1">
        <v>-179.47000000000025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0</v>
      </c>
      <c r="CP892" s="1">
        <v>0</v>
      </c>
      <c r="CQ892" s="1">
        <v>0</v>
      </c>
      <c r="CR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0</v>
      </c>
      <c r="EJ892" s="1">
        <v>0</v>
      </c>
      <c r="EK892" s="1">
        <v>0</v>
      </c>
      <c r="EL892" s="1">
        <v>0</v>
      </c>
      <c r="EM892" s="1">
        <v>0</v>
      </c>
      <c r="EN892" s="1">
        <v>0</v>
      </c>
      <c r="EO892" s="1">
        <v>0</v>
      </c>
      <c r="EP892" s="1">
        <v>0</v>
      </c>
      <c r="EQ892" s="4">
        <v>0</v>
      </c>
      <c r="ER892" s="1">
        <v>0</v>
      </c>
      <c r="ES892" s="35"/>
      <c r="ET892" s="1">
        <v>0</v>
      </c>
      <c r="EU892" s="1">
        <v>0</v>
      </c>
      <c r="EV892" s="1">
        <v>0</v>
      </c>
      <c r="EW892" s="1">
        <v>0</v>
      </c>
      <c r="EX892" s="1">
        <v>0</v>
      </c>
      <c r="EY892" s="1">
        <v>0</v>
      </c>
      <c r="EZ892" s="1">
        <v>0</v>
      </c>
      <c r="FA892" s="1">
        <v>0</v>
      </c>
      <c r="FB892" s="1">
        <v>0</v>
      </c>
      <c r="FC892" s="1">
        <v>0</v>
      </c>
      <c r="FD892" s="1">
        <v>0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f>SUMIF('[1]2026B and 2026F Details'!$AU:$AU,[1]GAE!$HZ892,'[1]2026B and 2026F Details'!DV:DV)</f>
        <v>0</v>
      </c>
      <c r="FS892" s="1">
        <f>SUMIF('[1]2026B and 2026F Details'!$AU:$AU,[1]GAE!$HZ892,'[1]2026B and 2026F Details'!DW:DW)</f>
        <v>0</v>
      </c>
      <c r="FT892" s="1">
        <f>SUMIF('[1]2026B and 2026F Details'!$AU:$AU,[1]GAE!$HZ892,'[1]2026B and 2026F Details'!DX:DX)</f>
        <v>0</v>
      </c>
      <c r="FU892" s="1">
        <f>SUMIF('[1]2026B and 2026F Details'!$AU:$AU,[1]GAE!$HZ892,'[1]2026B and 2026F Details'!DY:DY)</f>
        <v>0</v>
      </c>
      <c r="FV892" s="1">
        <f>SUMIF('[1]2026B and 2026F Details'!$AU:$AU,[1]GAE!$HZ892,'[1]2026B and 2026F Details'!DZ:DZ)</f>
        <v>0</v>
      </c>
      <c r="FW892" s="1">
        <f>SUMIF('[1]2026B and 2026F Details'!$AU:$AU,[1]GAE!$HZ892,'[1]2026B and 2026F Details'!EA:EA)</f>
        <v>0</v>
      </c>
      <c r="FX892" s="1">
        <f>SUMIF('[1]2026B and 2026F Details'!$AU:$AU,[1]GAE!$HZ892,'[1]2026B and 2026F Details'!EB:EB)</f>
        <v>0</v>
      </c>
      <c r="FY892" s="1">
        <f>SUMIF('[1]2026B and 2026F Details'!$AU:$AU,[1]GAE!$HZ892,'[1]2026B and 2026F Details'!EC:EC)</f>
        <v>0</v>
      </c>
      <c r="FZ892" s="1">
        <f>SUMIF('[1]2026B and 2026F Details'!$AU:$AU,[1]GAE!$HZ892,'[1]2026B and 2026F Details'!ED:ED)</f>
        <v>0</v>
      </c>
      <c r="GA892" s="1">
        <f>SUMIF('[1]2026B and 2026F Details'!$AU:$AU,[1]GAE!$HZ892,'[1]2026B and 2026F Details'!EE:EE)</f>
        <v>0</v>
      </c>
      <c r="GB892" s="1">
        <f>SUMIF('[1]2026B and 2026F Details'!$AU:$AU,[1]GAE!$HZ892,'[1]2026B and 2026F Details'!EF:EF)</f>
        <v>0</v>
      </c>
      <c r="GC892" s="1">
        <f>SUMIF('[1]2026B and 2026F Details'!$AU:$AU,[1]GAE!$HZ892,'[1]2026B and 2026F Details'!EG:EG)</f>
        <v>0</v>
      </c>
      <c r="GD892" t="s">
        <v>109</v>
      </c>
      <c r="GE892" t="s">
        <v>113</v>
      </c>
    </row>
    <row r="893" spans="1:187" x14ac:dyDescent="0.35">
      <c r="A893" t="s">
        <v>103</v>
      </c>
      <c r="B893" t="s">
        <v>104</v>
      </c>
      <c r="C893" s="6">
        <v>81225101</v>
      </c>
      <c r="D893" s="6">
        <v>61721101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40114.5</v>
      </c>
      <c r="AW893" s="1">
        <v>12664.190000000002</v>
      </c>
      <c r="AX893" s="1">
        <v>12482.229999999996</v>
      </c>
      <c r="AY893" s="1">
        <v>14506.960000000006</v>
      </c>
      <c r="AZ893" s="1">
        <v>838.79999999998836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O893" s="1">
        <v>0</v>
      </c>
      <c r="CP893" s="1">
        <v>0</v>
      </c>
      <c r="CQ893" s="1">
        <v>0</v>
      </c>
      <c r="CR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0</v>
      </c>
      <c r="EJ893" s="1">
        <v>0</v>
      </c>
      <c r="EK893" s="1">
        <v>0</v>
      </c>
      <c r="EL893" s="1">
        <v>0</v>
      </c>
      <c r="EM893" s="1">
        <v>0</v>
      </c>
      <c r="EN893" s="1">
        <v>0</v>
      </c>
      <c r="EO893" s="1">
        <v>0</v>
      </c>
      <c r="EP893" s="1">
        <v>0</v>
      </c>
      <c r="EQ893" s="4">
        <v>0</v>
      </c>
      <c r="ER893" s="1">
        <v>0</v>
      </c>
      <c r="ES893" s="35"/>
      <c r="ET893" s="1">
        <v>0</v>
      </c>
      <c r="EU893" s="1">
        <v>0</v>
      </c>
      <c r="EV893" s="1">
        <v>0</v>
      </c>
      <c r="EW893" s="1">
        <v>0</v>
      </c>
      <c r="EX893" s="1">
        <v>0</v>
      </c>
      <c r="EY893" s="1">
        <v>0</v>
      </c>
      <c r="EZ893" s="1">
        <v>0</v>
      </c>
      <c r="FA893" s="1">
        <v>0</v>
      </c>
      <c r="FB893" s="1">
        <v>0</v>
      </c>
      <c r="FC893" s="1">
        <v>0</v>
      </c>
      <c r="FD893" s="1">
        <v>0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f>SUMIF('[1]2026B and 2026F Details'!$AU:$AU,[1]GAE!$HZ893,'[1]2026B and 2026F Details'!DV:DV)</f>
        <v>0</v>
      </c>
      <c r="FS893" s="1">
        <f>SUMIF('[1]2026B and 2026F Details'!$AU:$AU,[1]GAE!$HZ893,'[1]2026B and 2026F Details'!DW:DW)</f>
        <v>0</v>
      </c>
      <c r="FT893" s="1">
        <f>SUMIF('[1]2026B and 2026F Details'!$AU:$AU,[1]GAE!$HZ893,'[1]2026B and 2026F Details'!DX:DX)</f>
        <v>0</v>
      </c>
      <c r="FU893" s="1">
        <f>SUMIF('[1]2026B and 2026F Details'!$AU:$AU,[1]GAE!$HZ893,'[1]2026B and 2026F Details'!DY:DY)</f>
        <v>0</v>
      </c>
      <c r="FV893" s="1">
        <f>SUMIF('[1]2026B and 2026F Details'!$AU:$AU,[1]GAE!$HZ893,'[1]2026B and 2026F Details'!DZ:DZ)</f>
        <v>0</v>
      </c>
      <c r="FW893" s="1">
        <f>SUMIF('[1]2026B and 2026F Details'!$AU:$AU,[1]GAE!$HZ893,'[1]2026B and 2026F Details'!EA:EA)</f>
        <v>0</v>
      </c>
      <c r="FX893" s="1">
        <f>SUMIF('[1]2026B and 2026F Details'!$AU:$AU,[1]GAE!$HZ893,'[1]2026B and 2026F Details'!EB:EB)</f>
        <v>0</v>
      </c>
      <c r="FY893" s="1">
        <f>SUMIF('[1]2026B and 2026F Details'!$AU:$AU,[1]GAE!$HZ893,'[1]2026B and 2026F Details'!EC:EC)</f>
        <v>0</v>
      </c>
      <c r="FZ893" s="1">
        <f>SUMIF('[1]2026B and 2026F Details'!$AU:$AU,[1]GAE!$HZ893,'[1]2026B and 2026F Details'!ED:ED)</f>
        <v>0</v>
      </c>
      <c r="GA893" s="1">
        <f>SUMIF('[1]2026B and 2026F Details'!$AU:$AU,[1]GAE!$HZ893,'[1]2026B and 2026F Details'!EE:EE)</f>
        <v>0</v>
      </c>
      <c r="GB893" s="1">
        <f>SUMIF('[1]2026B and 2026F Details'!$AU:$AU,[1]GAE!$HZ893,'[1]2026B and 2026F Details'!EF:EF)</f>
        <v>0</v>
      </c>
      <c r="GC893" s="1">
        <f>SUMIF('[1]2026B and 2026F Details'!$AU:$AU,[1]GAE!$HZ893,'[1]2026B and 2026F Details'!EG:EG)</f>
        <v>0</v>
      </c>
      <c r="GD893" t="s">
        <v>109</v>
      </c>
      <c r="GE893" t="s">
        <v>113</v>
      </c>
    </row>
    <row r="894" spans="1:187" x14ac:dyDescent="0.35">
      <c r="A894" t="s">
        <v>103</v>
      </c>
      <c r="B894" t="s">
        <v>104</v>
      </c>
      <c r="C894" s="6">
        <v>81313102</v>
      </c>
      <c r="D894" s="6">
        <v>61721101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4228.1899999999996</v>
      </c>
      <c r="AW894" s="1">
        <v>784.92000000000007</v>
      </c>
      <c r="AX894" s="1">
        <v>-891.96</v>
      </c>
      <c r="AY894" s="1">
        <v>4998.2100000000009</v>
      </c>
      <c r="AZ894" s="1">
        <v>-2322.3300000000008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0</v>
      </c>
      <c r="CM894" s="1">
        <v>0</v>
      </c>
      <c r="CN894" s="1">
        <v>0</v>
      </c>
      <c r="CO894" s="1">
        <v>0</v>
      </c>
      <c r="CP894" s="1">
        <v>0</v>
      </c>
      <c r="CQ894" s="1">
        <v>0</v>
      </c>
      <c r="CR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J894" s="1">
        <v>0</v>
      </c>
      <c r="EK894" s="1">
        <v>0</v>
      </c>
      <c r="EL894" s="1">
        <v>0</v>
      </c>
      <c r="EM894" s="1">
        <v>0</v>
      </c>
      <c r="EN894" s="1">
        <v>0</v>
      </c>
      <c r="EO894" s="1">
        <v>0</v>
      </c>
      <c r="EP894" s="1">
        <v>0</v>
      </c>
      <c r="EQ894" s="4">
        <v>0</v>
      </c>
      <c r="ER894" s="1">
        <v>0</v>
      </c>
      <c r="ES894" s="35"/>
      <c r="ET894" s="1">
        <v>0</v>
      </c>
      <c r="EU894" s="1">
        <v>0</v>
      </c>
      <c r="EV894" s="1">
        <v>0</v>
      </c>
      <c r="EW894" s="1">
        <v>0</v>
      </c>
      <c r="EX894" s="1">
        <v>0</v>
      </c>
      <c r="EY894" s="1">
        <v>0</v>
      </c>
      <c r="EZ894" s="1">
        <v>0</v>
      </c>
      <c r="FA894" s="1">
        <v>0</v>
      </c>
      <c r="FB894" s="1">
        <v>0</v>
      </c>
      <c r="FC894" s="1">
        <v>0</v>
      </c>
      <c r="FD894" s="1">
        <v>0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f>SUMIF('[1]2026B and 2026F Details'!$AU:$AU,[1]GAE!$HZ894,'[1]2026B and 2026F Details'!DV:DV)</f>
        <v>0</v>
      </c>
      <c r="FS894" s="1">
        <f>SUMIF('[1]2026B and 2026F Details'!$AU:$AU,[1]GAE!$HZ894,'[1]2026B and 2026F Details'!DW:DW)</f>
        <v>0</v>
      </c>
      <c r="FT894" s="1">
        <f>SUMIF('[1]2026B and 2026F Details'!$AU:$AU,[1]GAE!$HZ894,'[1]2026B and 2026F Details'!DX:DX)</f>
        <v>0</v>
      </c>
      <c r="FU894" s="1">
        <f>SUMIF('[1]2026B and 2026F Details'!$AU:$AU,[1]GAE!$HZ894,'[1]2026B and 2026F Details'!DY:DY)</f>
        <v>0</v>
      </c>
      <c r="FV894" s="1">
        <f>SUMIF('[1]2026B and 2026F Details'!$AU:$AU,[1]GAE!$HZ894,'[1]2026B and 2026F Details'!DZ:DZ)</f>
        <v>0</v>
      </c>
      <c r="FW894" s="1">
        <f>SUMIF('[1]2026B and 2026F Details'!$AU:$AU,[1]GAE!$HZ894,'[1]2026B and 2026F Details'!EA:EA)</f>
        <v>0</v>
      </c>
      <c r="FX894" s="1">
        <f>SUMIF('[1]2026B and 2026F Details'!$AU:$AU,[1]GAE!$HZ894,'[1]2026B and 2026F Details'!EB:EB)</f>
        <v>0</v>
      </c>
      <c r="FY894" s="1">
        <f>SUMIF('[1]2026B and 2026F Details'!$AU:$AU,[1]GAE!$HZ894,'[1]2026B and 2026F Details'!EC:EC)</f>
        <v>0</v>
      </c>
      <c r="FZ894" s="1">
        <f>SUMIF('[1]2026B and 2026F Details'!$AU:$AU,[1]GAE!$HZ894,'[1]2026B and 2026F Details'!ED:ED)</f>
        <v>0</v>
      </c>
      <c r="GA894" s="1">
        <f>SUMIF('[1]2026B and 2026F Details'!$AU:$AU,[1]GAE!$HZ894,'[1]2026B and 2026F Details'!EE:EE)</f>
        <v>0</v>
      </c>
      <c r="GB894" s="1">
        <f>SUMIF('[1]2026B and 2026F Details'!$AU:$AU,[1]GAE!$HZ894,'[1]2026B and 2026F Details'!EF:EF)</f>
        <v>0</v>
      </c>
      <c r="GC894" s="1">
        <f>SUMIF('[1]2026B and 2026F Details'!$AU:$AU,[1]GAE!$HZ894,'[1]2026B and 2026F Details'!EG:EG)</f>
        <v>0</v>
      </c>
      <c r="GD894" t="s">
        <v>109</v>
      </c>
      <c r="GE894" t="s">
        <v>113</v>
      </c>
    </row>
    <row r="895" spans="1:187" x14ac:dyDescent="0.35">
      <c r="A895" t="s">
        <v>103</v>
      </c>
      <c r="B895" t="s">
        <v>104</v>
      </c>
      <c r="C895" s="6">
        <v>81319201</v>
      </c>
      <c r="D895" s="6">
        <v>61721101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9076.7999999999993</v>
      </c>
      <c r="AW895" s="1">
        <v>1805.5700000000015</v>
      </c>
      <c r="AX895" s="1">
        <v>-267.8700000000008</v>
      </c>
      <c r="AY895" s="1">
        <v>2443.75</v>
      </c>
      <c r="AZ895" s="1">
        <v>1667.8500000000004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>
        <v>0</v>
      </c>
      <c r="CQ895" s="1">
        <v>0</v>
      </c>
      <c r="CR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0</v>
      </c>
      <c r="EK895" s="1">
        <v>0</v>
      </c>
      <c r="EL895" s="1">
        <v>0</v>
      </c>
      <c r="EM895" s="1">
        <v>0</v>
      </c>
      <c r="EN895" s="1">
        <v>0</v>
      </c>
      <c r="EO895" s="1">
        <v>0</v>
      </c>
      <c r="EP895" s="1">
        <v>0</v>
      </c>
      <c r="EQ895" s="4">
        <v>0</v>
      </c>
      <c r="ER895" s="1">
        <v>0</v>
      </c>
      <c r="ES895" s="35"/>
      <c r="ET895" s="1">
        <v>0</v>
      </c>
      <c r="EU895" s="1">
        <v>0</v>
      </c>
      <c r="EV895" s="1">
        <v>0</v>
      </c>
      <c r="EW895" s="1">
        <v>0</v>
      </c>
      <c r="EX895" s="1">
        <v>0</v>
      </c>
      <c r="EY895" s="1">
        <v>0</v>
      </c>
      <c r="EZ895" s="1">
        <v>0</v>
      </c>
      <c r="FA895" s="1">
        <v>0</v>
      </c>
      <c r="FB895" s="1">
        <v>0</v>
      </c>
      <c r="FC895" s="1">
        <v>0</v>
      </c>
      <c r="FD895" s="1">
        <v>0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f>SUMIF('[1]2026B and 2026F Details'!$AU:$AU,[1]GAE!$HZ895,'[1]2026B and 2026F Details'!DV:DV)</f>
        <v>0</v>
      </c>
      <c r="FS895" s="1">
        <f>SUMIF('[1]2026B and 2026F Details'!$AU:$AU,[1]GAE!$HZ895,'[1]2026B and 2026F Details'!DW:DW)</f>
        <v>0</v>
      </c>
      <c r="FT895" s="1">
        <f>SUMIF('[1]2026B and 2026F Details'!$AU:$AU,[1]GAE!$HZ895,'[1]2026B and 2026F Details'!DX:DX)</f>
        <v>0</v>
      </c>
      <c r="FU895" s="1">
        <f>SUMIF('[1]2026B and 2026F Details'!$AU:$AU,[1]GAE!$HZ895,'[1]2026B and 2026F Details'!DY:DY)</f>
        <v>0</v>
      </c>
      <c r="FV895" s="1">
        <f>SUMIF('[1]2026B and 2026F Details'!$AU:$AU,[1]GAE!$HZ895,'[1]2026B and 2026F Details'!DZ:DZ)</f>
        <v>0</v>
      </c>
      <c r="FW895" s="1">
        <f>SUMIF('[1]2026B and 2026F Details'!$AU:$AU,[1]GAE!$HZ895,'[1]2026B and 2026F Details'!EA:EA)</f>
        <v>0</v>
      </c>
      <c r="FX895" s="1">
        <f>SUMIF('[1]2026B and 2026F Details'!$AU:$AU,[1]GAE!$HZ895,'[1]2026B and 2026F Details'!EB:EB)</f>
        <v>0</v>
      </c>
      <c r="FY895" s="1">
        <f>SUMIF('[1]2026B and 2026F Details'!$AU:$AU,[1]GAE!$HZ895,'[1]2026B and 2026F Details'!EC:EC)</f>
        <v>0</v>
      </c>
      <c r="FZ895" s="1">
        <f>SUMIF('[1]2026B and 2026F Details'!$AU:$AU,[1]GAE!$HZ895,'[1]2026B and 2026F Details'!ED:ED)</f>
        <v>0</v>
      </c>
      <c r="GA895" s="1">
        <f>SUMIF('[1]2026B and 2026F Details'!$AU:$AU,[1]GAE!$HZ895,'[1]2026B and 2026F Details'!EE:EE)</f>
        <v>0</v>
      </c>
      <c r="GB895" s="1">
        <f>SUMIF('[1]2026B and 2026F Details'!$AU:$AU,[1]GAE!$HZ895,'[1]2026B and 2026F Details'!EF:EF)</f>
        <v>0</v>
      </c>
      <c r="GC895" s="1">
        <f>SUMIF('[1]2026B and 2026F Details'!$AU:$AU,[1]GAE!$HZ895,'[1]2026B and 2026F Details'!EG:EG)</f>
        <v>0</v>
      </c>
      <c r="GD895" t="s">
        <v>109</v>
      </c>
      <c r="GE895" t="s">
        <v>113</v>
      </c>
    </row>
    <row r="896" spans="1:187" x14ac:dyDescent="0.35">
      <c r="A896" t="s">
        <v>103</v>
      </c>
      <c r="B896" t="s">
        <v>104</v>
      </c>
      <c r="C896" s="6">
        <v>81319203</v>
      </c>
      <c r="D896" s="6">
        <v>61721101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34133.599999999999</v>
      </c>
      <c r="AW896" s="1">
        <v>7196.7700000000041</v>
      </c>
      <c r="AX896" s="1">
        <v>10784.339999999997</v>
      </c>
      <c r="AY896" s="1">
        <v>-44.139999999999418</v>
      </c>
      <c r="AZ896" s="1">
        <v>10975.840000000004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-543.57000000000005</v>
      </c>
      <c r="BG896" s="1">
        <v>0</v>
      </c>
      <c r="BH896" s="1">
        <v>0</v>
      </c>
      <c r="BI896" s="1">
        <v>0</v>
      </c>
      <c r="BJ896" s="1">
        <v>0</v>
      </c>
      <c r="BK896" s="1">
        <v>543.57000000000005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>
        <v>0</v>
      </c>
      <c r="CQ896" s="1">
        <v>0</v>
      </c>
      <c r="CR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-543.57000000000005</v>
      </c>
      <c r="DO896" s="1">
        <v>0</v>
      </c>
      <c r="DP896" s="1">
        <v>0</v>
      </c>
      <c r="DQ896" s="1">
        <v>0</v>
      </c>
      <c r="DR896" s="1">
        <v>0</v>
      </c>
      <c r="DS896" s="1">
        <v>543.57000000000005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0</v>
      </c>
      <c r="EB896" s="1">
        <v>0</v>
      </c>
      <c r="EC896" s="1">
        <v>0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0</v>
      </c>
      <c r="EK896" s="1">
        <v>0</v>
      </c>
      <c r="EL896" s="1">
        <v>0</v>
      </c>
      <c r="EM896" s="1">
        <v>0</v>
      </c>
      <c r="EN896" s="1">
        <v>0</v>
      </c>
      <c r="EO896" s="1">
        <v>0</v>
      </c>
      <c r="EP896" s="1">
        <v>0</v>
      </c>
      <c r="EQ896" s="4">
        <v>0</v>
      </c>
      <c r="ER896" s="1">
        <v>0</v>
      </c>
      <c r="ES896" s="35"/>
      <c r="ET896" s="1">
        <v>0</v>
      </c>
      <c r="EU896" s="1">
        <v>0</v>
      </c>
      <c r="EV896" s="1">
        <v>0</v>
      </c>
      <c r="EW896" s="1">
        <v>0</v>
      </c>
      <c r="EX896" s="1">
        <v>0</v>
      </c>
      <c r="EY896" s="1">
        <v>0</v>
      </c>
      <c r="EZ896" s="1">
        <v>0</v>
      </c>
      <c r="FA896" s="1">
        <v>0</v>
      </c>
      <c r="FB896" s="1">
        <v>0</v>
      </c>
      <c r="FC896" s="1">
        <v>0</v>
      </c>
      <c r="FD896" s="1">
        <v>0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f>SUMIF('[1]2026B and 2026F Details'!$AU:$AU,[1]GAE!$HZ896,'[1]2026B and 2026F Details'!DV:DV)</f>
        <v>0</v>
      </c>
      <c r="FS896" s="1">
        <f>SUMIF('[1]2026B and 2026F Details'!$AU:$AU,[1]GAE!$HZ896,'[1]2026B and 2026F Details'!DW:DW)</f>
        <v>0</v>
      </c>
      <c r="FT896" s="1">
        <f>SUMIF('[1]2026B and 2026F Details'!$AU:$AU,[1]GAE!$HZ896,'[1]2026B and 2026F Details'!DX:DX)</f>
        <v>0</v>
      </c>
      <c r="FU896" s="1">
        <f>SUMIF('[1]2026B and 2026F Details'!$AU:$AU,[1]GAE!$HZ896,'[1]2026B and 2026F Details'!DY:DY)</f>
        <v>0</v>
      </c>
      <c r="FV896" s="1">
        <f>SUMIF('[1]2026B and 2026F Details'!$AU:$AU,[1]GAE!$HZ896,'[1]2026B and 2026F Details'!DZ:DZ)</f>
        <v>0</v>
      </c>
      <c r="FW896" s="1">
        <f>SUMIF('[1]2026B and 2026F Details'!$AU:$AU,[1]GAE!$HZ896,'[1]2026B and 2026F Details'!EA:EA)</f>
        <v>0</v>
      </c>
      <c r="FX896" s="1">
        <f>SUMIF('[1]2026B and 2026F Details'!$AU:$AU,[1]GAE!$HZ896,'[1]2026B and 2026F Details'!EB:EB)</f>
        <v>0</v>
      </c>
      <c r="FY896" s="1">
        <f>SUMIF('[1]2026B and 2026F Details'!$AU:$AU,[1]GAE!$HZ896,'[1]2026B and 2026F Details'!EC:EC)</f>
        <v>0</v>
      </c>
      <c r="FZ896" s="1">
        <f>SUMIF('[1]2026B and 2026F Details'!$AU:$AU,[1]GAE!$HZ896,'[1]2026B and 2026F Details'!ED:ED)</f>
        <v>0</v>
      </c>
      <c r="GA896" s="1">
        <f>SUMIF('[1]2026B and 2026F Details'!$AU:$AU,[1]GAE!$HZ896,'[1]2026B and 2026F Details'!EE:EE)</f>
        <v>0</v>
      </c>
      <c r="GB896" s="1">
        <f>SUMIF('[1]2026B and 2026F Details'!$AU:$AU,[1]GAE!$HZ896,'[1]2026B and 2026F Details'!EF:EF)</f>
        <v>0</v>
      </c>
      <c r="GC896" s="1">
        <f>SUMIF('[1]2026B and 2026F Details'!$AU:$AU,[1]GAE!$HZ896,'[1]2026B and 2026F Details'!EG:EG)</f>
        <v>0</v>
      </c>
      <c r="GD896" t="s">
        <v>109</v>
      </c>
      <c r="GE896" t="s">
        <v>113</v>
      </c>
    </row>
    <row r="897" spans="1:187" x14ac:dyDescent="0.35">
      <c r="A897" t="s">
        <v>103</v>
      </c>
      <c r="B897" t="s">
        <v>104</v>
      </c>
      <c r="C897" s="6">
        <v>80224101</v>
      </c>
      <c r="D897" s="6">
        <v>61721101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>
        <v>1299</v>
      </c>
      <c r="AP897" s="1">
        <v>1299</v>
      </c>
      <c r="AQ897" s="1">
        <v>0</v>
      </c>
      <c r="AR897" s="1">
        <v>0</v>
      </c>
      <c r="AS897" s="1">
        <v>0</v>
      </c>
      <c r="AT897" s="1">
        <v>0</v>
      </c>
      <c r="AU897" s="1">
        <v>2598</v>
      </c>
      <c r="AV897" s="1">
        <v>-2598</v>
      </c>
      <c r="AW897" s="1">
        <v>-2598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O897" s="1">
        <v>0</v>
      </c>
      <c r="CP897" s="1">
        <v>0</v>
      </c>
      <c r="CQ897" s="1">
        <v>0</v>
      </c>
      <c r="CR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0</v>
      </c>
      <c r="EM897" s="1">
        <v>0</v>
      </c>
      <c r="EN897" s="1">
        <v>0</v>
      </c>
      <c r="EO897" s="1">
        <v>0</v>
      </c>
      <c r="EP897" s="1">
        <v>0</v>
      </c>
      <c r="EQ897" s="4">
        <v>0</v>
      </c>
      <c r="ER897" s="1">
        <v>0</v>
      </c>
      <c r="ES897" s="35"/>
      <c r="ET897" s="1">
        <v>0</v>
      </c>
      <c r="EU897" s="1">
        <v>0</v>
      </c>
      <c r="EV897" s="1">
        <v>0</v>
      </c>
      <c r="EW897" s="1">
        <v>0</v>
      </c>
      <c r="EX897" s="1">
        <v>0</v>
      </c>
      <c r="EY897" s="1">
        <v>0</v>
      </c>
      <c r="EZ897" s="1">
        <v>0</v>
      </c>
      <c r="FA897" s="1">
        <v>0</v>
      </c>
      <c r="FB897" s="1">
        <v>0</v>
      </c>
      <c r="FC897" s="1">
        <v>0</v>
      </c>
      <c r="FD897" s="1">
        <v>0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f>SUMIF('[1]2026B and 2026F Details'!$AU:$AU,[1]GAE!$HZ897,'[1]2026B and 2026F Details'!DV:DV)</f>
        <v>0</v>
      </c>
      <c r="FS897" s="1">
        <f>SUMIF('[1]2026B and 2026F Details'!$AU:$AU,[1]GAE!$HZ897,'[1]2026B and 2026F Details'!DW:DW)</f>
        <v>0</v>
      </c>
      <c r="FT897" s="1">
        <f>SUMIF('[1]2026B and 2026F Details'!$AU:$AU,[1]GAE!$HZ897,'[1]2026B and 2026F Details'!DX:DX)</f>
        <v>0</v>
      </c>
      <c r="FU897" s="1">
        <f>SUMIF('[1]2026B and 2026F Details'!$AU:$AU,[1]GAE!$HZ897,'[1]2026B and 2026F Details'!DY:DY)</f>
        <v>0</v>
      </c>
      <c r="FV897" s="1">
        <f>SUMIF('[1]2026B and 2026F Details'!$AU:$AU,[1]GAE!$HZ897,'[1]2026B and 2026F Details'!DZ:DZ)</f>
        <v>0</v>
      </c>
      <c r="FW897" s="1">
        <f>SUMIF('[1]2026B and 2026F Details'!$AU:$AU,[1]GAE!$HZ897,'[1]2026B and 2026F Details'!EA:EA)</f>
        <v>0</v>
      </c>
      <c r="FX897" s="1">
        <f>SUMIF('[1]2026B and 2026F Details'!$AU:$AU,[1]GAE!$HZ897,'[1]2026B and 2026F Details'!EB:EB)</f>
        <v>0</v>
      </c>
      <c r="FY897" s="1">
        <f>SUMIF('[1]2026B and 2026F Details'!$AU:$AU,[1]GAE!$HZ897,'[1]2026B and 2026F Details'!EC:EC)</f>
        <v>0</v>
      </c>
      <c r="FZ897" s="1">
        <f>SUMIF('[1]2026B and 2026F Details'!$AU:$AU,[1]GAE!$HZ897,'[1]2026B and 2026F Details'!ED:ED)</f>
        <v>0</v>
      </c>
      <c r="GA897" s="1">
        <f>SUMIF('[1]2026B and 2026F Details'!$AU:$AU,[1]GAE!$HZ897,'[1]2026B and 2026F Details'!EE:EE)</f>
        <v>0</v>
      </c>
      <c r="GB897" s="1">
        <f>SUMIF('[1]2026B and 2026F Details'!$AU:$AU,[1]GAE!$HZ897,'[1]2026B and 2026F Details'!EF:EF)</f>
        <v>0</v>
      </c>
      <c r="GC897" s="1">
        <f>SUMIF('[1]2026B and 2026F Details'!$AU:$AU,[1]GAE!$HZ897,'[1]2026B and 2026F Details'!EG:EG)</f>
        <v>0</v>
      </c>
      <c r="GD897" t="s">
        <v>109</v>
      </c>
      <c r="GE897" t="s">
        <v>113</v>
      </c>
    </row>
    <row r="898" spans="1:187" x14ac:dyDescent="0.35">
      <c r="A898" t="s">
        <v>103</v>
      </c>
      <c r="B898" t="s">
        <v>104</v>
      </c>
      <c r="C898" s="6">
        <v>80313107</v>
      </c>
      <c r="D898" s="6">
        <v>61721101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>
        <v>7666.67</v>
      </c>
      <c r="AP898" s="1">
        <v>1140</v>
      </c>
      <c r="AQ898" s="1">
        <v>0</v>
      </c>
      <c r="AR898" s="1">
        <v>0</v>
      </c>
      <c r="AS898" s="1">
        <v>0</v>
      </c>
      <c r="AT898" s="1">
        <v>0</v>
      </c>
      <c r="AU898" s="1">
        <v>7666.67</v>
      </c>
      <c r="AV898" s="1">
        <v>-7666.67</v>
      </c>
      <c r="AW898" s="1">
        <v>-7666.67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O898" s="1">
        <v>0</v>
      </c>
      <c r="CP898" s="1">
        <v>0</v>
      </c>
      <c r="CQ898" s="1">
        <v>0</v>
      </c>
      <c r="CR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0</v>
      </c>
      <c r="EL898" s="1">
        <v>0</v>
      </c>
      <c r="EM898" s="1">
        <v>0</v>
      </c>
      <c r="EN898" s="1">
        <v>0</v>
      </c>
      <c r="EO898" s="1">
        <v>0</v>
      </c>
      <c r="EP898" s="1">
        <v>0</v>
      </c>
      <c r="EQ898" s="4">
        <v>0</v>
      </c>
      <c r="ER898" s="1">
        <v>0</v>
      </c>
      <c r="ES898" s="35"/>
      <c r="ET898" s="1">
        <v>0</v>
      </c>
      <c r="EU898" s="1">
        <v>0</v>
      </c>
      <c r="EV898" s="1">
        <v>0</v>
      </c>
      <c r="EW898" s="1">
        <v>0</v>
      </c>
      <c r="EX898" s="1">
        <v>0</v>
      </c>
      <c r="EY898" s="1">
        <v>0</v>
      </c>
      <c r="EZ898" s="1">
        <v>0</v>
      </c>
      <c r="FA898" s="1">
        <v>0</v>
      </c>
      <c r="FB898" s="1">
        <v>0</v>
      </c>
      <c r="FC898" s="1">
        <v>0</v>
      </c>
      <c r="FD898" s="1">
        <v>0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f>SUMIF('[1]2026B and 2026F Details'!$AU:$AU,[1]GAE!$HZ898,'[1]2026B and 2026F Details'!DV:DV)</f>
        <v>0</v>
      </c>
      <c r="FS898" s="1">
        <f>SUMIF('[1]2026B and 2026F Details'!$AU:$AU,[1]GAE!$HZ898,'[1]2026B and 2026F Details'!DW:DW)</f>
        <v>0</v>
      </c>
      <c r="FT898" s="1">
        <f>SUMIF('[1]2026B and 2026F Details'!$AU:$AU,[1]GAE!$HZ898,'[1]2026B and 2026F Details'!DX:DX)</f>
        <v>0</v>
      </c>
      <c r="FU898" s="1">
        <f>SUMIF('[1]2026B and 2026F Details'!$AU:$AU,[1]GAE!$HZ898,'[1]2026B and 2026F Details'!DY:DY)</f>
        <v>0</v>
      </c>
      <c r="FV898" s="1">
        <f>SUMIF('[1]2026B and 2026F Details'!$AU:$AU,[1]GAE!$HZ898,'[1]2026B and 2026F Details'!DZ:DZ)</f>
        <v>0</v>
      </c>
      <c r="FW898" s="1">
        <f>SUMIF('[1]2026B and 2026F Details'!$AU:$AU,[1]GAE!$HZ898,'[1]2026B and 2026F Details'!EA:EA)</f>
        <v>0</v>
      </c>
      <c r="FX898" s="1">
        <f>SUMIF('[1]2026B and 2026F Details'!$AU:$AU,[1]GAE!$HZ898,'[1]2026B and 2026F Details'!EB:EB)</f>
        <v>0</v>
      </c>
      <c r="FY898" s="1">
        <f>SUMIF('[1]2026B and 2026F Details'!$AU:$AU,[1]GAE!$HZ898,'[1]2026B and 2026F Details'!EC:EC)</f>
        <v>0</v>
      </c>
      <c r="FZ898" s="1">
        <f>SUMIF('[1]2026B and 2026F Details'!$AU:$AU,[1]GAE!$HZ898,'[1]2026B and 2026F Details'!ED:ED)</f>
        <v>0</v>
      </c>
      <c r="GA898" s="1">
        <f>SUMIF('[1]2026B and 2026F Details'!$AU:$AU,[1]GAE!$HZ898,'[1]2026B and 2026F Details'!EE:EE)</f>
        <v>0</v>
      </c>
      <c r="GB898" s="1">
        <f>SUMIF('[1]2026B and 2026F Details'!$AU:$AU,[1]GAE!$HZ898,'[1]2026B and 2026F Details'!EF:EF)</f>
        <v>0</v>
      </c>
      <c r="GC898" s="1">
        <f>SUMIF('[1]2026B and 2026F Details'!$AU:$AU,[1]GAE!$HZ898,'[1]2026B and 2026F Details'!EG:EG)</f>
        <v>0</v>
      </c>
      <c r="GD898" t="s">
        <v>109</v>
      </c>
      <c r="GE898" t="s">
        <v>113</v>
      </c>
    </row>
    <row r="899" spans="1:187" x14ac:dyDescent="0.35">
      <c r="A899" t="s">
        <v>103</v>
      </c>
      <c r="B899" t="s">
        <v>104</v>
      </c>
      <c r="C899" s="6">
        <v>80313108</v>
      </c>
      <c r="D899" s="6">
        <v>61721101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>
        <v>2000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2000</v>
      </c>
      <c r="AV899" s="1">
        <v>-2000</v>
      </c>
      <c r="AW899" s="1">
        <v>-2000</v>
      </c>
      <c r="AX899" s="1">
        <v>0</v>
      </c>
      <c r="AY899" s="1">
        <v>0</v>
      </c>
      <c r="AZ899" s="1">
        <v>20700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>
        <v>0</v>
      </c>
      <c r="CQ899" s="1">
        <v>0</v>
      </c>
      <c r="CR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0</v>
      </c>
      <c r="EK899" s="1">
        <v>0</v>
      </c>
      <c r="EL899" s="1">
        <v>0</v>
      </c>
      <c r="EM899" s="1">
        <v>0</v>
      </c>
      <c r="EN899" s="1">
        <v>0</v>
      </c>
      <c r="EO899" s="1">
        <v>0</v>
      </c>
      <c r="EP899" s="1">
        <v>0</v>
      </c>
      <c r="EQ899" s="4">
        <v>0</v>
      </c>
      <c r="ER899" s="1">
        <v>0</v>
      </c>
      <c r="ES899" s="35"/>
      <c r="ET899" s="1">
        <v>0</v>
      </c>
      <c r="EU899" s="1">
        <v>0</v>
      </c>
      <c r="EV899" s="1">
        <v>0</v>
      </c>
      <c r="EW899" s="1">
        <v>0</v>
      </c>
      <c r="EX899" s="1">
        <v>0</v>
      </c>
      <c r="EY899" s="1">
        <v>0</v>
      </c>
      <c r="EZ899" s="1">
        <v>0</v>
      </c>
      <c r="FA899" s="1">
        <v>0</v>
      </c>
      <c r="FB899" s="1">
        <v>0</v>
      </c>
      <c r="FC899" s="1">
        <v>0</v>
      </c>
      <c r="FD899" s="1">
        <v>0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f>SUMIF('[1]2026B and 2026F Details'!$AU:$AU,[1]GAE!$HZ899,'[1]2026B and 2026F Details'!DV:DV)</f>
        <v>0</v>
      </c>
      <c r="FS899" s="1">
        <f>SUMIF('[1]2026B and 2026F Details'!$AU:$AU,[1]GAE!$HZ899,'[1]2026B and 2026F Details'!DW:DW)</f>
        <v>0</v>
      </c>
      <c r="FT899" s="1">
        <f>SUMIF('[1]2026B and 2026F Details'!$AU:$AU,[1]GAE!$HZ899,'[1]2026B and 2026F Details'!DX:DX)</f>
        <v>0</v>
      </c>
      <c r="FU899" s="1">
        <f>SUMIF('[1]2026B and 2026F Details'!$AU:$AU,[1]GAE!$HZ899,'[1]2026B and 2026F Details'!DY:DY)</f>
        <v>0</v>
      </c>
      <c r="FV899" s="1">
        <f>SUMIF('[1]2026B and 2026F Details'!$AU:$AU,[1]GAE!$HZ899,'[1]2026B and 2026F Details'!DZ:DZ)</f>
        <v>0</v>
      </c>
      <c r="FW899" s="1">
        <f>SUMIF('[1]2026B and 2026F Details'!$AU:$AU,[1]GAE!$HZ899,'[1]2026B and 2026F Details'!EA:EA)</f>
        <v>0</v>
      </c>
      <c r="FX899" s="1">
        <f>SUMIF('[1]2026B and 2026F Details'!$AU:$AU,[1]GAE!$HZ899,'[1]2026B and 2026F Details'!EB:EB)</f>
        <v>0</v>
      </c>
      <c r="FY899" s="1">
        <f>SUMIF('[1]2026B and 2026F Details'!$AU:$AU,[1]GAE!$HZ899,'[1]2026B and 2026F Details'!EC:EC)</f>
        <v>0</v>
      </c>
      <c r="FZ899" s="1">
        <f>SUMIF('[1]2026B and 2026F Details'!$AU:$AU,[1]GAE!$HZ899,'[1]2026B and 2026F Details'!ED:ED)</f>
        <v>0</v>
      </c>
      <c r="GA899" s="1">
        <f>SUMIF('[1]2026B and 2026F Details'!$AU:$AU,[1]GAE!$HZ899,'[1]2026B and 2026F Details'!EE:EE)</f>
        <v>0</v>
      </c>
      <c r="GB899" s="1">
        <f>SUMIF('[1]2026B and 2026F Details'!$AU:$AU,[1]GAE!$HZ899,'[1]2026B and 2026F Details'!EF:EF)</f>
        <v>0</v>
      </c>
      <c r="GC899" s="1">
        <f>SUMIF('[1]2026B and 2026F Details'!$AU:$AU,[1]GAE!$HZ899,'[1]2026B and 2026F Details'!EG:EG)</f>
        <v>0</v>
      </c>
      <c r="GD899" t="s">
        <v>109</v>
      </c>
      <c r="GE899" t="s">
        <v>113</v>
      </c>
    </row>
    <row r="900" spans="1:187" x14ac:dyDescent="0.35">
      <c r="A900" t="s">
        <v>103</v>
      </c>
      <c r="B900" t="s">
        <v>104</v>
      </c>
      <c r="C900" s="6">
        <v>80315101</v>
      </c>
      <c r="D900" s="6">
        <v>61721101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>
        <v>1500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1500</v>
      </c>
      <c r="AV900" s="1">
        <v>-1500</v>
      </c>
      <c r="AW900" s="1">
        <v>-1500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O900" s="1">
        <v>0</v>
      </c>
      <c r="CP900" s="1">
        <v>0</v>
      </c>
      <c r="CQ900" s="1">
        <v>0</v>
      </c>
      <c r="CR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0</v>
      </c>
      <c r="EJ900" s="1">
        <v>0</v>
      </c>
      <c r="EK900" s="1">
        <v>0</v>
      </c>
      <c r="EL900" s="1">
        <v>0</v>
      </c>
      <c r="EM900" s="1">
        <v>0</v>
      </c>
      <c r="EN900" s="1">
        <v>0</v>
      </c>
      <c r="EO900" s="1">
        <v>0</v>
      </c>
      <c r="EP900" s="1">
        <v>0</v>
      </c>
      <c r="EQ900" s="4">
        <v>0</v>
      </c>
      <c r="ER900" s="1">
        <v>0</v>
      </c>
      <c r="ES900" s="35"/>
      <c r="ET900" s="1">
        <v>0</v>
      </c>
      <c r="EU900" s="1">
        <v>0</v>
      </c>
      <c r="EV900" s="1">
        <v>0</v>
      </c>
      <c r="EW900" s="1">
        <v>0</v>
      </c>
      <c r="EX900" s="1">
        <v>0</v>
      </c>
      <c r="EY900" s="1">
        <v>0</v>
      </c>
      <c r="EZ900" s="1">
        <v>0</v>
      </c>
      <c r="FA900" s="1">
        <v>0</v>
      </c>
      <c r="FB900" s="1">
        <v>0</v>
      </c>
      <c r="FC900" s="1">
        <v>0</v>
      </c>
      <c r="FD900" s="1">
        <v>0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f>SUMIF('[1]2026B and 2026F Details'!$AU:$AU,[1]GAE!$HZ900,'[1]2026B and 2026F Details'!DV:DV)</f>
        <v>0</v>
      </c>
      <c r="FS900" s="1">
        <f>SUMIF('[1]2026B and 2026F Details'!$AU:$AU,[1]GAE!$HZ900,'[1]2026B and 2026F Details'!DW:DW)</f>
        <v>0</v>
      </c>
      <c r="FT900" s="1">
        <f>SUMIF('[1]2026B and 2026F Details'!$AU:$AU,[1]GAE!$HZ900,'[1]2026B and 2026F Details'!DX:DX)</f>
        <v>0</v>
      </c>
      <c r="FU900" s="1">
        <f>SUMIF('[1]2026B and 2026F Details'!$AU:$AU,[1]GAE!$HZ900,'[1]2026B and 2026F Details'!DY:DY)</f>
        <v>0</v>
      </c>
      <c r="FV900" s="1">
        <f>SUMIF('[1]2026B and 2026F Details'!$AU:$AU,[1]GAE!$HZ900,'[1]2026B and 2026F Details'!DZ:DZ)</f>
        <v>0</v>
      </c>
      <c r="FW900" s="1">
        <f>SUMIF('[1]2026B and 2026F Details'!$AU:$AU,[1]GAE!$HZ900,'[1]2026B and 2026F Details'!EA:EA)</f>
        <v>0</v>
      </c>
      <c r="FX900" s="1">
        <f>SUMIF('[1]2026B and 2026F Details'!$AU:$AU,[1]GAE!$HZ900,'[1]2026B and 2026F Details'!EB:EB)</f>
        <v>0</v>
      </c>
      <c r="FY900" s="1">
        <f>SUMIF('[1]2026B and 2026F Details'!$AU:$AU,[1]GAE!$HZ900,'[1]2026B and 2026F Details'!EC:EC)</f>
        <v>0</v>
      </c>
      <c r="FZ900" s="1">
        <f>SUMIF('[1]2026B and 2026F Details'!$AU:$AU,[1]GAE!$HZ900,'[1]2026B and 2026F Details'!ED:ED)</f>
        <v>0</v>
      </c>
      <c r="GA900" s="1">
        <f>SUMIF('[1]2026B and 2026F Details'!$AU:$AU,[1]GAE!$HZ900,'[1]2026B and 2026F Details'!EE:EE)</f>
        <v>0</v>
      </c>
      <c r="GB900" s="1">
        <f>SUMIF('[1]2026B and 2026F Details'!$AU:$AU,[1]GAE!$HZ900,'[1]2026B and 2026F Details'!EF:EF)</f>
        <v>0</v>
      </c>
      <c r="GC900" s="1">
        <f>SUMIF('[1]2026B and 2026F Details'!$AU:$AU,[1]GAE!$HZ900,'[1]2026B and 2026F Details'!EG:EG)</f>
        <v>0</v>
      </c>
      <c r="GD900" t="s">
        <v>109</v>
      </c>
      <c r="GE900" t="s">
        <v>113</v>
      </c>
    </row>
    <row r="901" spans="1:187" x14ac:dyDescent="0.35">
      <c r="A901" t="s">
        <v>103</v>
      </c>
      <c r="B901" t="s">
        <v>104</v>
      </c>
      <c r="C901" s="6">
        <v>80315102</v>
      </c>
      <c r="D901" s="6">
        <v>61721101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>
        <v>1499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1499</v>
      </c>
      <c r="AV901" s="1">
        <v>-1499</v>
      </c>
      <c r="AW901" s="1">
        <v>-1499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0</v>
      </c>
      <c r="CL901" s="1">
        <v>0</v>
      </c>
      <c r="CM901" s="1">
        <v>0</v>
      </c>
      <c r="CN901" s="1">
        <v>0</v>
      </c>
      <c r="CO901" s="1">
        <v>0</v>
      </c>
      <c r="CP901" s="1">
        <v>0</v>
      </c>
      <c r="CQ901" s="1">
        <v>0</v>
      </c>
      <c r="CR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0</v>
      </c>
      <c r="EL901" s="1">
        <v>0</v>
      </c>
      <c r="EM901" s="1">
        <v>0</v>
      </c>
      <c r="EN901" s="1">
        <v>0</v>
      </c>
      <c r="EO901" s="1">
        <v>0</v>
      </c>
      <c r="EP901" s="1">
        <v>0</v>
      </c>
      <c r="EQ901" s="4">
        <v>0</v>
      </c>
      <c r="ER901" s="1">
        <v>0</v>
      </c>
      <c r="ES901" s="35"/>
      <c r="ET901" s="1">
        <v>0</v>
      </c>
      <c r="EU901" s="1">
        <v>0</v>
      </c>
      <c r="EV901" s="1">
        <v>0</v>
      </c>
      <c r="EW901" s="1">
        <v>0</v>
      </c>
      <c r="EX901" s="1">
        <v>0</v>
      </c>
      <c r="EY901" s="1">
        <v>0</v>
      </c>
      <c r="EZ901" s="1">
        <v>0</v>
      </c>
      <c r="FA901" s="1">
        <v>0</v>
      </c>
      <c r="FB901" s="1">
        <v>0</v>
      </c>
      <c r="FC901" s="1">
        <v>0</v>
      </c>
      <c r="FD901" s="1">
        <v>0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f>SUMIF('[1]2026B and 2026F Details'!$AU:$AU,[1]GAE!$HZ901,'[1]2026B and 2026F Details'!DV:DV)</f>
        <v>0</v>
      </c>
      <c r="FS901" s="1">
        <f>SUMIF('[1]2026B and 2026F Details'!$AU:$AU,[1]GAE!$HZ901,'[1]2026B and 2026F Details'!DW:DW)</f>
        <v>0</v>
      </c>
      <c r="FT901" s="1">
        <f>SUMIF('[1]2026B and 2026F Details'!$AU:$AU,[1]GAE!$HZ901,'[1]2026B and 2026F Details'!DX:DX)</f>
        <v>0</v>
      </c>
      <c r="FU901" s="1">
        <f>SUMIF('[1]2026B and 2026F Details'!$AU:$AU,[1]GAE!$HZ901,'[1]2026B and 2026F Details'!DY:DY)</f>
        <v>0</v>
      </c>
      <c r="FV901" s="1">
        <f>SUMIF('[1]2026B and 2026F Details'!$AU:$AU,[1]GAE!$HZ901,'[1]2026B and 2026F Details'!DZ:DZ)</f>
        <v>0</v>
      </c>
      <c r="FW901" s="1">
        <f>SUMIF('[1]2026B and 2026F Details'!$AU:$AU,[1]GAE!$HZ901,'[1]2026B and 2026F Details'!EA:EA)</f>
        <v>0</v>
      </c>
      <c r="FX901" s="1">
        <f>SUMIF('[1]2026B and 2026F Details'!$AU:$AU,[1]GAE!$HZ901,'[1]2026B and 2026F Details'!EB:EB)</f>
        <v>0</v>
      </c>
      <c r="FY901" s="1">
        <f>SUMIF('[1]2026B and 2026F Details'!$AU:$AU,[1]GAE!$HZ901,'[1]2026B and 2026F Details'!EC:EC)</f>
        <v>0</v>
      </c>
      <c r="FZ901" s="1">
        <f>SUMIF('[1]2026B and 2026F Details'!$AU:$AU,[1]GAE!$HZ901,'[1]2026B and 2026F Details'!ED:ED)</f>
        <v>0</v>
      </c>
      <c r="GA901" s="1">
        <f>SUMIF('[1]2026B and 2026F Details'!$AU:$AU,[1]GAE!$HZ901,'[1]2026B and 2026F Details'!EE:EE)</f>
        <v>0</v>
      </c>
      <c r="GB901" s="1">
        <f>SUMIF('[1]2026B and 2026F Details'!$AU:$AU,[1]GAE!$HZ901,'[1]2026B and 2026F Details'!EF:EF)</f>
        <v>0</v>
      </c>
      <c r="GC901" s="1">
        <f>SUMIF('[1]2026B and 2026F Details'!$AU:$AU,[1]GAE!$HZ901,'[1]2026B and 2026F Details'!EG:EG)</f>
        <v>0</v>
      </c>
      <c r="GD901" t="s">
        <v>109</v>
      </c>
      <c r="GE901" t="s">
        <v>113</v>
      </c>
    </row>
    <row r="902" spans="1:187" x14ac:dyDescent="0.35">
      <c r="A902" t="s">
        <v>103</v>
      </c>
      <c r="B902" t="s">
        <v>104</v>
      </c>
      <c r="C902" s="6">
        <v>90122101</v>
      </c>
      <c r="D902" s="6">
        <v>61721102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>
        <v>0</v>
      </c>
      <c r="AP902" s="1">
        <v>1550.21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</v>
      </c>
      <c r="CL902" s="1">
        <v>0</v>
      </c>
      <c r="CM902" s="1">
        <v>0</v>
      </c>
      <c r="CN902" s="1">
        <v>0</v>
      </c>
      <c r="CO902" s="1">
        <v>0</v>
      </c>
      <c r="CP902" s="1">
        <v>0</v>
      </c>
      <c r="CQ902" s="1">
        <v>0</v>
      </c>
      <c r="CR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0</v>
      </c>
      <c r="EJ902" s="1">
        <v>0</v>
      </c>
      <c r="EK902" s="1">
        <v>0</v>
      </c>
      <c r="EL902" s="1">
        <v>0</v>
      </c>
      <c r="EM902" s="1">
        <v>0</v>
      </c>
      <c r="EN902" s="1">
        <v>0</v>
      </c>
      <c r="EO902" s="1">
        <v>0</v>
      </c>
      <c r="EP902" s="1">
        <v>0</v>
      </c>
      <c r="EQ902" s="4">
        <v>0</v>
      </c>
      <c r="ER902" s="1">
        <v>0</v>
      </c>
      <c r="ES902" s="35"/>
      <c r="ET902" s="1">
        <v>0</v>
      </c>
      <c r="EU902" s="1">
        <v>0</v>
      </c>
      <c r="EV902" s="1">
        <v>0</v>
      </c>
      <c r="EW902" s="1">
        <v>0</v>
      </c>
      <c r="EX902" s="1">
        <v>0</v>
      </c>
      <c r="EY902" s="1">
        <v>0</v>
      </c>
      <c r="EZ902" s="1">
        <v>0</v>
      </c>
      <c r="FA902" s="1">
        <v>0</v>
      </c>
      <c r="FB902" s="1">
        <v>0</v>
      </c>
      <c r="FC902" s="1">
        <v>0</v>
      </c>
      <c r="FD902" s="1">
        <v>0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f>SUMIF('[1]2026B and 2026F Details'!$AU:$AU,[1]GAE!$HZ902,'[1]2026B and 2026F Details'!DV:DV)</f>
        <v>0</v>
      </c>
      <c r="FS902" s="1">
        <f>SUMIF('[1]2026B and 2026F Details'!$AU:$AU,[1]GAE!$HZ902,'[1]2026B and 2026F Details'!DW:DW)</f>
        <v>0</v>
      </c>
      <c r="FT902" s="1">
        <f>SUMIF('[1]2026B and 2026F Details'!$AU:$AU,[1]GAE!$HZ902,'[1]2026B and 2026F Details'!DX:DX)</f>
        <v>0</v>
      </c>
      <c r="FU902" s="1">
        <f>SUMIF('[1]2026B and 2026F Details'!$AU:$AU,[1]GAE!$HZ902,'[1]2026B and 2026F Details'!DY:DY)</f>
        <v>0</v>
      </c>
      <c r="FV902" s="1">
        <f>SUMIF('[1]2026B and 2026F Details'!$AU:$AU,[1]GAE!$HZ902,'[1]2026B and 2026F Details'!DZ:DZ)</f>
        <v>0</v>
      </c>
      <c r="FW902" s="1">
        <f>SUMIF('[1]2026B and 2026F Details'!$AU:$AU,[1]GAE!$HZ902,'[1]2026B and 2026F Details'!EA:EA)</f>
        <v>0</v>
      </c>
      <c r="FX902" s="1">
        <f>SUMIF('[1]2026B and 2026F Details'!$AU:$AU,[1]GAE!$HZ902,'[1]2026B and 2026F Details'!EB:EB)</f>
        <v>0</v>
      </c>
      <c r="FY902" s="1">
        <f>SUMIF('[1]2026B and 2026F Details'!$AU:$AU,[1]GAE!$HZ902,'[1]2026B and 2026F Details'!EC:EC)</f>
        <v>0</v>
      </c>
      <c r="FZ902" s="1">
        <f>SUMIF('[1]2026B and 2026F Details'!$AU:$AU,[1]GAE!$HZ902,'[1]2026B and 2026F Details'!ED:ED)</f>
        <v>0</v>
      </c>
      <c r="GA902" s="1">
        <f>SUMIF('[1]2026B and 2026F Details'!$AU:$AU,[1]GAE!$HZ902,'[1]2026B and 2026F Details'!EE:EE)</f>
        <v>0</v>
      </c>
      <c r="GB902" s="1">
        <f>SUMIF('[1]2026B and 2026F Details'!$AU:$AU,[1]GAE!$HZ902,'[1]2026B and 2026F Details'!EF:EF)</f>
        <v>0</v>
      </c>
      <c r="GC902" s="1">
        <f>SUMIF('[1]2026B and 2026F Details'!$AU:$AU,[1]GAE!$HZ902,'[1]2026B and 2026F Details'!EG:EG)</f>
        <v>0</v>
      </c>
      <c r="GD902" t="s">
        <v>109</v>
      </c>
      <c r="GE902" t="s">
        <v>113</v>
      </c>
    </row>
    <row r="903" spans="1:187" x14ac:dyDescent="0.35">
      <c r="A903" t="s">
        <v>103</v>
      </c>
      <c r="B903" t="s">
        <v>104</v>
      </c>
      <c r="C903" s="6">
        <v>80111101</v>
      </c>
      <c r="D903" s="6">
        <v>61721102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>
        <v>0</v>
      </c>
      <c r="AP903" s="1">
        <v>0</v>
      </c>
      <c r="AQ903" s="1">
        <v>-7884.44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</v>
      </c>
      <c r="CL903" s="1">
        <v>0</v>
      </c>
      <c r="CM903" s="1">
        <v>0</v>
      </c>
      <c r="CN903" s="1">
        <v>0</v>
      </c>
      <c r="CO903" s="1">
        <v>0</v>
      </c>
      <c r="CP903" s="1">
        <v>0</v>
      </c>
      <c r="CQ903" s="1">
        <v>0</v>
      </c>
      <c r="CR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>
        <v>0</v>
      </c>
      <c r="EJ903" s="1">
        <v>0</v>
      </c>
      <c r="EK903" s="1">
        <v>0</v>
      </c>
      <c r="EL903" s="1">
        <v>0</v>
      </c>
      <c r="EM903" s="1">
        <v>0</v>
      </c>
      <c r="EN903" s="1">
        <v>0</v>
      </c>
      <c r="EO903" s="1">
        <v>0</v>
      </c>
      <c r="EP903" s="1">
        <v>0</v>
      </c>
      <c r="EQ903" s="4">
        <v>0</v>
      </c>
      <c r="ER903" s="1">
        <v>0</v>
      </c>
      <c r="ES903" s="35"/>
      <c r="ET903" s="1">
        <v>0</v>
      </c>
      <c r="EU903" s="1">
        <v>0</v>
      </c>
      <c r="EV903" s="1">
        <v>0</v>
      </c>
      <c r="EW903" s="1">
        <v>0</v>
      </c>
      <c r="EX903" s="1">
        <v>0</v>
      </c>
      <c r="EY903" s="1">
        <v>0</v>
      </c>
      <c r="EZ903" s="1">
        <v>0</v>
      </c>
      <c r="FA903" s="1">
        <v>0</v>
      </c>
      <c r="FB903" s="1">
        <v>0</v>
      </c>
      <c r="FC903" s="1">
        <v>0</v>
      </c>
      <c r="FD903" s="1">
        <v>0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f>SUMIF('[1]2026B and 2026F Details'!$AU:$AU,[1]GAE!$HZ903,'[1]2026B and 2026F Details'!DV:DV)</f>
        <v>0</v>
      </c>
      <c r="FS903" s="1">
        <f>SUMIF('[1]2026B and 2026F Details'!$AU:$AU,[1]GAE!$HZ903,'[1]2026B and 2026F Details'!DW:DW)</f>
        <v>0</v>
      </c>
      <c r="FT903" s="1">
        <f>SUMIF('[1]2026B and 2026F Details'!$AU:$AU,[1]GAE!$HZ903,'[1]2026B and 2026F Details'!DX:DX)</f>
        <v>0</v>
      </c>
      <c r="FU903" s="1">
        <f>SUMIF('[1]2026B and 2026F Details'!$AU:$AU,[1]GAE!$HZ903,'[1]2026B and 2026F Details'!DY:DY)</f>
        <v>0</v>
      </c>
      <c r="FV903" s="1">
        <f>SUMIF('[1]2026B and 2026F Details'!$AU:$AU,[1]GAE!$HZ903,'[1]2026B and 2026F Details'!DZ:DZ)</f>
        <v>0</v>
      </c>
      <c r="FW903" s="1">
        <f>SUMIF('[1]2026B and 2026F Details'!$AU:$AU,[1]GAE!$HZ903,'[1]2026B and 2026F Details'!EA:EA)</f>
        <v>0</v>
      </c>
      <c r="FX903" s="1">
        <f>SUMIF('[1]2026B and 2026F Details'!$AU:$AU,[1]GAE!$HZ903,'[1]2026B and 2026F Details'!EB:EB)</f>
        <v>0</v>
      </c>
      <c r="FY903" s="1">
        <f>SUMIF('[1]2026B and 2026F Details'!$AU:$AU,[1]GAE!$HZ903,'[1]2026B and 2026F Details'!EC:EC)</f>
        <v>0</v>
      </c>
      <c r="FZ903" s="1">
        <f>SUMIF('[1]2026B and 2026F Details'!$AU:$AU,[1]GAE!$HZ903,'[1]2026B and 2026F Details'!ED:ED)</f>
        <v>0</v>
      </c>
      <c r="GA903" s="1">
        <f>SUMIF('[1]2026B and 2026F Details'!$AU:$AU,[1]GAE!$HZ903,'[1]2026B and 2026F Details'!EE:EE)</f>
        <v>0</v>
      </c>
      <c r="GB903" s="1">
        <f>SUMIF('[1]2026B and 2026F Details'!$AU:$AU,[1]GAE!$HZ903,'[1]2026B and 2026F Details'!EF:EF)</f>
        <v>0</v>
      </c>
      <c r="GC903" s="1">
        <f>SUMIF('[1]2026B and 2026F Details'!$AU:$AU,[1]GAE!$HZ903,'[1]2026B and 2026F Details'!EG:EG)</f>
        <v>0</v>
      </c>
      <c r="GD903" t="s">
        <v>109</v>
      </c>
      <c r="GE903" t="s">
        <v>113</v>
      </c>
    </row>
    <row r="904" spans="1:187" x14ac:dyDescent="0.35">
      <c r="A904" t="s">
        <v>103</v>
      </c>
      <c r="B904" t="s">
        <v>104</v>
      </c>
      <c r="C904" s="6">
        <v>90132101</v>
      </c>
      <c r="D904" s="6">
        <v>61721103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786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</v>
      </c>
      <c r="CK904" s="1">
        <v>0</v>
      </c>
      <c r="CL904" s="1">
        <v>0</v>
      </c>
      <c r="CM904" s="1">
        <v>0</v>
      </c>
      <c r="CN904" s="1">
        <v>0</v>
      </c>
      <c r="CO904" s="1">
        <v>0</v>
      </c>
      <c r="CP904" s="1">
        <v>0</v>
      </c>
      <c r="CQ904" s="1">
        <v>0</v>
      </c>
      <c r="CR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5000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0</v>
      </c>
      <c r="EJ904" s="1">
        <v>0</v>
      </c>
      <c r="EK904" s="1">
        <v>0</v>
      </c>
      <c r="EL904" s="1">
        <v>0</v>
      </c>
      <c r="EM904" s="1">
        <v>0</v>
      </c>
      <c r="EN904" s="1">
        <v>0</v>
      </c>
      <c r="EO904" s="1">
        <v>0</v>
      </c>
      <c r="EP904" s="1">
        <v>0</v>
      </c>
      <c r="EQ904" s="4">
        <v>0</v>
      </c>
      <c r="ER904" s="1">
        <v>0</v>
      </c>
      <c r="ES904" s="35"/>
      <c r="ET904" s="1">
        <v>0</v>
      </c>
      <c r="EU904" s="1">
        <v>0</v>
      </c>
      <c r="EV904" s="1">
        <v>0</v>
      </c>
      <c r="EW904" s="1">
        <v>0</v>
      </c>
      <c r="EX904" s="1">
        <v>0</v>
      </c>
      <c r="EY904" s="1">
        <v>0</v>
      </c>
      <c r="EZ904" s="1">
        <v>0</v>
      </c>
      <c r="FA904" s="1">
        <v>0</v>
      </c>
      <c r="FB904" s="1">
        <v>0</v>
      </c>
      <c r="FC904" s="1">
        <v>0</v>
      </c>
      <c r="FD904" s="1">
        <v>0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f>SUMIF('[1]2026B and 2026F Details'!$AU:$AU,[1]GAE!$HZ904,'[1]2026B and 2026F Details'!DV:DV)</f>
        <v>0</v>
      </c>
      <c r="FS904" s="1">
        <f>SUMIF('[1]2026B and 2026F Details'!$AU:$AU,[1]GAE!$HZ904,'[1]2026B and 2026F Details'!DW:DW)</f>
        <v>0</v>
      </c>
      <c r="FT904" s="1">
        <f>SUMIF('[1]2026B and 2026F Details'!$AU:$AU,[1]GAE!$HZ904,'[1]2026B and 2026F Details'!DX:DX)</f>
        <v>0</v>
      </c>
      <c r="FU904" s="1">
        <f>SUMIF('[1]2026B and 2026F Details'!$AU:$AU,[1]GAE!$HZ904,'[1]2026B and 2026F Details'!DY:DY)</f>
        <v>0</v>
      </c>
      <c r="FV904" s="1">
        <f>SUMIF('[1]2026B and 2026F Details'!$AU:$AU,[1]GAE!$HZ904,'[1]2026B and 2026F Details'!DZ:DZ)</f>
        <v>0</v>
      </c>
      <c r="FW904" s="1">
        <f>SUMIF('[1]2026B and 2026F Details'!$AU:$AU,[1]GAE!$HZ904,'[1]2026B and 2026F Details'!EA:EA)</f>
        <v>0</v>
      </c>
      <c r="FX904" s="1">
        <f>SUMIF('[1]2026B and 2026F Details'!$AU:$AU,[1]GAE!$HZ904,'[1]2026B and 2026F Details'!EB:EB)</f>
        <v>0</v>
      </c>
      <c r="FY904" s="1">
        <f>SUMIF('[1]2026B and 2026F Details'!$AU:$AU,[1]GAE!$HZ904,'[1]2026B and 2026F Details'!EC:EC)</f>
        <v>0</v>
      </c>
      <c r="FZ904" s="1">
        <f>SUMIF('[1]2026B and 2026F Details'!$AU:$AU,[1]GAE!$HZ904,'[1]2026B and 2026F Details'!ED:ED)</f>
        <v>0</v>
      </c>
      <c r="GA904" s="1">
        <f>SUMIF('[1]2026B and 2026F Details'!$AU:$AU,[1]GAE!$HZ904,'[1]2026B and 2026F Details'!EE:EE)</f>
        <v>0</v>
      </c>
      <c r="GB904" s="1">
        <f>SUMIF('[1]2026B and 2026F Details'!$AU:$AU,[1]GAE!$HZ904,'[1]2026B and 2026F Details'!EF:EF)</f>
        <v>0</v>
      </c>
      <c r="GC904" s="1">
        <f>SUMIF('[1]2026B and 2026F Details'!$AU:$AU,[1]GAE!$HZ904,'[1]2026B and 2026F Details'!EG:EG)</f>
        <v>0</v>
      </c>
      <c r="GD904" t="s">
        <v>109</v>
      </c>
      <c r="GE904" t="s">
        <v>113</v>
      </c>
    </row>
    <row r="905" spans="1:187" x14ac:dyDescent="0.35">
      <c r="A905" t="s">
        <v>103</v>
      </c>
      <c r="B905" t="s">
        <v>104</v>
      </c>
      <c r="C905" s="6">
        <v>90123102</v>
      </c>
      <c r="D905" s="6">
        <v>52951101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0</v>
      </c>
      <c r="CK905" s="1">
        <v>0</v>
      </c>
      <c r="CL905" s="1">
        <v>0</v>
      </c>
      <c r="CM905" s="1">
        <v>0</v>
      </c>
      <c r="CN905" s="1">
        <v>0</v>
      </c>
      <c r="CO905" s="1">
        <v>0</v>
      </c>
      <c r="CP905" s="1">
        <v>0</v>
      </c>
      <c r="CQ905" s="1">
        <v>0</v>
      </c>
      <c r="CR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0</v>
      </c>
      <c r="EK905" s="1">
        <v>0</v>
      </c>
      <c r="EL905" s="1">
        <v>0</v>
      </c>
      <c r="EM905" s="1">
        <v>0</v>
      </c>
      <c r="EN905" s="1">
        <v>0</v>
      </c>
      <c r="EO905" s="1">
        <v>0</v>
      </c>
      <c r="EP905" s="1">
        <v>0</v>
      </c>
      <c r="EQ905" s="4">
        <v>0</v>
      </c>
      <c r="ER905" s="1">
        <v>0</v>
      </c>
      <c r="ES905" s="35"/>
      <c r="ET905" s="1">
        <v>0</v>
      </c>
      <c r="EU905" s="1">
        <v>0</v>
      </c>
      <c r="EV905" s="1">
        <v>0</v>
      </c>
      <c r="EW905" s="1">
        <v>0</v>
      </c>
      <c r="EX905" s="1">
        <v>0</v>
      </c>
      <c r="EY905" s="1">
        <v>0</v>
      </c>
      <c r="EZ905" s="1">
        <v>0</v>
      </c>
      <c r="FA905" s="1">
        <v>0</v>
      </c>
      <c r="FB905" s="1">
        <v>0</v>
      </c>
      <c r="FC905" s="1">
        <v>0</v>
      </c>
      <c r="FD905" s="1">
        <v>0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f>SUMIF('[1]2026B and 2026F Details'!$AU:$AU,[1]GAE!$HZ905,'[1]2026B and 2026F Details'!DV:DV)</f>
        <v>0</v>
      </c>
      <c r="FS905" s="1">
        <f>SUMIF('[1]2026B and 2026F Details'!$AU:$AU,[1]GAE!$HZ905,'[1]2026B and 2026F Details'!DW:DW)</f>
        <v>0</v>
      </c>
      <c r="FT905" s="1">
        <f>SUMIF('[1]2026B and 2026F Details'!$AU:$AU,[1]GAE!$HZ905,'[1]2026B and 2026F Details'!DX:DX)</f>
        <v>0</v>
      </c>
      <c r="FU905" s="1">
        <f>SUMIF('[1]2026B and 2026F Details'!$AU:$AU,[1]GAE!$HZ905,'[1]2026B and 2026F Details'!DY:DY)</f>
        <v>0</v>
      </c>
      <c r="FV905" s="1">
        <f>SUMIF('[1]2026B and 2026F Details'!$AU:$AU,[1]GAE!$HZ905,'[1]2026B and 2026F Details'!DZ:DZ)</f>
        <v>0</v>
      </c>
      <c r="FW905" s="1">
        <f>SUMIF('[1]2026B and 2026F Details'!$AU:$AU,[1]GAE!$HZ905,'[1]2026B and 2026F Details'!EA:EA)</f>
        <v>0</v>
      </c>
      <c r="FX905" s="1">
        <f>SUMIF('[1]2026B and 2026F Details'!$AU:$AU,[1]GAE!$HZ905,'[1]2026B and 2026F Details'!EB:EB)</f>
        <v>0</v>
      </c>
      <c r="FY905" s="1">
        <f>SUMIF('[1]2026B and 2026F Details'!$AU:$AU,[1]GAE!$HZ905,'[1]2026B and 2026F Details'!EC:EC)</f>
        <v>0</v>
      </c>
      <c r="FZ905" s="1">
        <f>SUMIF('[1]2026B and 2026F Details'!$AU:$AU,[1]GAE!$HZ905,'[1]2026B and 2026F Details'!ED:ED)</f>
        <v>0</v>
      </c>
      <c r="GA905" s="1">
        <f>SUMIF('[1]2026B and 2026F Details'!$AU:$AU,[1]GAE!$HZ905,'[1]2026B and 2026F Details'!EE:EE)</f>
        <v>0</v>
      </c>
      <c r="GB905" s="1">
        <f>SUMIF('[1]2026B and 2026F Details'!$AU:$AU,[1]GAE!$HZ905,'[1]2026B and 2026F Details'!EF:EF)</f>
        <v>0</v>
      </c>
      <c r="GC905" s="1">
        <f>SUMIF('[1]2026B and 2026F Details'!$AU:$AU,[1]GAE!$HZ905,'[1]2026B and 2026F Details'!EG:EG)</f>
        <v>0</v>
      </c>
      <c r="GD905" t="s">
        <v>109</v>
      </c>
      <c r="GE905" t="s">
        <v>113</v>
      </c>
    </row>
    <row r="906" spans="1:187" x14ac:dyDescent="0.35">
      <c r="A906" t="s">
        <v>103</v>
      </c>
      <c r="B906" t="s">
        <v>104</v>
      </c>
      <c r="C906" s="6">
        <v>80321103</v>
      </c>
      <c r="D906" s="6">
        <v>61071099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25000</v>
      </c>
      <c r="AX906" s="1">
        <v>75000</v>
      </c>
      <c r="AY906" s="1">
        <v>0</v>
      </c>
      <c r="AZ906" s="1">
        <v>3901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>
        <v>0</v>
      </c>
      <c r="CQ906" s="1">
        <v>0</v>
      </c>
      <c r="CR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0</v>
      </c>
      <c r="EB906" s="1">
        <v>0</v>
      </c>
      <c r="EC906" s="1">
        <v>0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J906" s="1">
        <v>0</v>
      </c>
      <c r="EK906" s="1">
        <v>0</v>
      </c>
      <c r="EL906" s="1">
        <v>0</v>
      </c>
      <c r="EM906" s="1">
        <v>0</v>
      </c>
      <c r="EN906" s="1">
        <v>0</v>
      </c>
      <c r="EO906" s="1">
        <v>0</v>
      </c>
      <c r="EP906" s="1">
        <v>0</v>
      </c>
      <c r="EQ906" s="4">
        <v>0</v>
      </c>
      <c r="ER906" s="1">
        <v>0</v>
      </c>
      <c r="ES906" s="35"/>
      <c r="ET906" s="1">
        <v>0</v>
      </c>
      <c r="EU906" s="1">
        <v>0</v>
      </c>
      <c r="EV906" s="1">
        <v>0</v>
      </c>
      <c r="EW906" s="1">
        <v>0</v>
      </c>
      <c r="EX906" s="1">
        <v>0</v>
      </c>
      <c r="EY906" s="1">
        <v>0</v>
      </c>
      <c r="EZ906" s="1">
        <v>0</v>
      </c>
      <c r="FA906" s="1">
        <v>0</v>
      </c>
      <c r="FB906" s="1">
        <v>0</v>
      </c>
      <c r="FC906" s="1">
        <v>0</v>
      </c>
      <c r="FD906" s="1">
        <v>0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f>SUMIF('[1]2026B and 2026F Details'!$AU:$AU,[1]GAE!$HZ906,'[1]2026B and 2026F Details'!DV:DV)</f>
        <v>0</v>
      </c>
      <c r="FS906" s="1">
        <f>SUMIF('[1]2026B and 2026F Details'!$AU:$AU,[1]GAE!$HZ906,'[1]2026B and 2026F Details'!DW:DW)</f>
        <v>0</v>
      </c>
      <c r="FT906" s="1">
        <f>SUMIF('[1]2026B and 2026F Details'!$AU:$AU,[1]GAE!$HZ906,'[1]2026B and 2026F Details'!DX:DX)</f>
        <v>0</v>
      </c>
      <c r="FU906" s="1">
        <f>SUMIF('[1]2026B and 2026F Details'!$AU:$AU,[1]GAE!$HZ906,'[1]2026B and 2026F Details'!DY:DY)</f>
        <v>0</v>
      </c>
      <c r="FV906" s="1">
        <f>SUMIF('[1]2026B and 2026F Details'!$AU:$AU,[1]GAE!$HZ906,'[1]2026B and 2026F Details'!DZ:DZ)</f>
        <v>0</v>
      </c>
      <c r="FW906" s="1">
        <f>SUMIF('[1]2026B and 2026F Details'!$AU:$AU,[1]GAE!$HZ906,'[1]2026B and 2026F Details'!EA:EA)</f>
        <v>0</v>
      </c>
      <c r="FX906" s="1">
        <f>SUMIF('[1]2026B and 2026F Details'!$AU:$AU,[1]GAE!$HZ906,'[1]2026B and 2026F Details'!EB:EB)</f>
        <v>0</v>
      </c>
      <c r="FY906" s="1">
        <f>SUMIF('[1]2026B and 2026F Details'!$AU:$AU,[1]GAE!$HZ906,'[1]2026B and 2026F Details'!EC:EC)</f>
        <v>0</v>
      </c>
      <c r="FZ906" s="1">
        <f>SUMIF('[1]2026B and 2026F Details'!$AU:$AU,[1]GAE!$HZ906,'[1]2026B and 2026F Details'!ED:ED)</f>
        <v>0</v>
      </c>
      <c r="GA906" s="1">
        <f>SUMIF('[1]2026B and 2026F Details'!$AU:$AU,[1]GAE!$HZ906,'[1]2026B and 2026F Details'!EE:EE)</f>
        <v>0</v>
      </c>
      <c r="GB906" s="1">
        <f>SUMIF('[1]2026B and 2026F Details'!$AU:$AU,[1]GAE!$HZ906,'[1]2026B and 2026F Details'!EF:EF)</f>
        <v>0</v>
      </c>
      <c r="GC906" s="1">
        <f>SUMIF('[1]2026B and 2026F Details'!$AU:$AU,[1]GAE!$HZ906,'[1]2026B and 2026F Details'!EG:EG)</f>
        <v>0</v>
      </c>
      <c r="GD906" t="s">
        <v>135</v>
      </c>
      <c r="GE906" t="s">
        <v>136</v>
      </c>
    </row>
    <row r="907" spans="1:187" x14ac:dyDescent="0.35">
      <c r="A907" t="s">
        <v>103</v>
      </c>
      <c r="B907" t="s">
        <v>104</v>
      </c>
      <c r="C907" s="6">
        <v>90134102</v>
      </c>
      <c r="D907" s="6">
        <v>61071004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195000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>
        <v>0</v>
      </c>
      <c r="CQ907" s="1">
        <v>0</v>
      </c>
      <c r="CR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0</v>
      </c>
      <c r="EK907" s="1">
        <v>0</v>
      </c>
      <c r="EL907" s="1">
        <v>0</v>
      </c>
      <c r="EM907" s="1">
        <v>0</v>
      </c>
      <c r="EN907" s="1">
        <v>0</v>
      </c>
      <c r="EO907" s="1">
        <v>0</v>
      </c>
      <c r="EP907" s="1">
        <v>0</v>
      </c>
      <c r="EQ907" s="4">
        <v>0</v>
      </c>
      <c r="ER907" s="1">
        <v>0</v>
      </c>
      <c r="ES907" s="35"/>
      <c r="ET907" s="1">
        <v>0</v>
      </c>
      <c r="EU907" s="1">
        <v>0</v>
      </c>
      <c r="EV907" s="1">
        <v>0</v>
      </c>
      <c r="EW907" s="1">
        <v>0</v>
      </c>
      <c r="EX907" s="1">
        <v>0</v>
      </c>
      <c r="EY907" s="1">
        <v>0</v>
      </c>
      <c r="EZ907" s="1">
        <v>0</v>
      </c>
      <c r="FA907" s="1">
        <v>0</v>
      </c>
      <c r="FB907" s="1">
        <v>0</v>
      </c>
      <c r="FC907" s="1">
        <v>0</v>
      </c>
      <c r="FD907" s="1">
        <v>0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f>SUMIF('[1]2026B and 2026F Details'!$AU:$AU,[1]GAE!$HZ907,'[1]2026B and 2026F Details'!DV:DV)</f>
        <v>0</v>
      </c>
      <c r="FS907" s="1">
        <f>SUMIF('[1]2026B and 2026F Details'!$AU:$AU,[1]GAE!$HZ907,'[1]2026B and 2026F Details'!DW:DW)</f>
        <v>0</v>
      </c>
      <c r="FT907" s="1">
        <f>SUMIF('[1]2026B and 2026F Details'!$AU:$AU,[1]GAE!$HZ907,'[1]2026B and 2026F Details'!DX:DX)</f>
        <v>0</v>
      </c>
      <c r="FU907" s="1">
        <f>SUMIF('[1]2026B and 2026F Details'!$AU:$AU,[1]GAE!$HZ907,'[1]2026B and 2026F Details'!DY:DY)</f>
        <v>0</v>
      </c>
      <c r="FV907" s="1">
        <f>SUMIF('[1]2026B and 2026F Details'!$AU:$AU,[1]GAE!$HZ907,'[1]2026B and 2026F Details'!DZ:DZ)</f>
        <v>0</v>
      </c>
      <c r="FW907" s="1">
        <f>SUMIF('[1]2026B and 2026F Details'!$AU:$AU,[1]GAE!$HZ907,'[1]2026B and 2026F Details'!EA:EA)</f>
        <v>0</v>
      </c>
      <c r="FX907" s="1">
        <f>SUMIF('[1]2026B and 2026F Details'!$AU:$AU,[1]GAE!$HZ907,'[1]2026B and 2026F Details'!EB:EB)</f>
        <v>0</v>
      </c>
      <c r="FY907" s="1">
        <f>SUMIF('[1]2026B and 2026F Details'!$AU:$AU,[1]GAE!$HZ907,'[1]2026B and 2026F Details'!EC:EC)</f>
        <v>0</v>
      </c>
      <c r="FZ907" s="1">
        <f>SUMIF('[1]2026B and 2026F Details'!$AU:$AU,[1]GAE!$HZ907,'[1]2026B and 2026F Details'!ED:ED)</f>
        <v>0</v>
      </c>
      <c r="GA907" s="1">
        <f>SUMIF('[1]2026B and 2026F Details'!$AU:$AU,[1]GAE!$HZ907,'[1]2026B and 2026F Details'!EE:EE)</f>
        <v>0</v>
      </c>
      <c r="GB907" s="1">
        <f>SUMIF('[1]2026B and 2026F Details'!$AU:$AU,[1]GAE!$HZ907,'[1]2026B and 2026F Details'!EF:EF)</f>
        <v>0</v>
      </c>
      <c r="GC907" s="1">
        <f>SUMIF('[1]2026B and 2026F Details'!$AU:$AU,[1]GAE!$HZ907,'[1]2026B and 2026F Details'!EG:EG)</f>
        <v>0</v>
      </c>
      <c r="GD907" t="s">
        <v>135</v>
      </c>
      <c r="GE907" t="s">
        <v>136</v>
      </c>
    </row>
    <row r="908" spans="1:187" x14ac:dyDescent="0.35">
      <c r="A908" t="s">
        <v>103</v>
      </c>
      <c r="B908" t="s">
        <v>104</v>
      </c>
      <c r="C908" s="6">
        <v>80123102</v>
      </c>
      <c r="D908" s="6">
        <v>61061111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59720.99</v>
      </c>
      <c r="AZ908" s="1">
        <v>-2243.2999999999956</v>
      </c>
      <c r="BA908" s="1">
        <v>0</v>
      </c>
      <c r="BB908" s="1">
        <v>0</v>
      </c>
      <c r="BC908" s="1">
        <v>88058.02</v>
      </c>
      <c r="BD908" s="1">
        <v>222053.57</v>
      </c>
      <c r="BE908" s="1">
        <v>-367589.28</v>
      </c>
      <c r="BF908" s="1">
        <v>0</v>
      </c>
      <c r="BG908" s="1">
        <v>0</v>
      </c>
      <c r="BH908" s="1">
        <v>0</v>
      </c>
      <c r="BI908" s="1">
        <v>0</v>
      </c>
      <c r="BJ908" s="1">
        <v>57477.69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>
        <v>0</v>
      </c>
      <c r="CQ908" s="1">
        <v>0</v>
      </c>
      <c r="CR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88058.02</v>
      </c>
      <c r="DL908" s="1">
        <v>222053.57</v>
      </c>
      <c r="DM908" s="1">
        <v>-367589.28</v>
      </c>
      <c r="DN908" s="1">
        <v>0</v>
      </c>
      <c r="DO908" s="1">
        <v>0</v>
      </c>
      <c r="DP908" s="1">
        <v>0</v>
      </c>
      <c r="DQ908" s="1">
        <v>0</v>
      </c>
      <c r="DR908" s="1">
        <v>57477.69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0</v>
      </c>
      <c r="EK908" s="1">
        <v>0</v>
      </c>
      <c r="EL908" s="1">
        <v>0</v>
      </c>
      <c r="EM908" s="1">
        <v>0</v>
      </c>
      <c r="EN908" s="1">
        <v>0</v>
      </c>
      <c r="EO908" s="1">
        <v>0</v>
      </c>
      <c r="EP908" s="1">
        <v>0</v>
      </c>
      <c r="EQ908" s="4">
        <v>0</v>
      </c>
      <c r="ER908" s="1">
        <v>0</v>
      </c>
      <c r="ES908" s="35"/>
      <c r="ET908" s="1">
        <v>0</v>
      </c>
      <c r="EU908" s="1">
        <v>0</v>
      </c>
      <c r="EV908" s="1">
        <v>0</v>
      </c>
      <c r="EW908" s="1">
        <v>0</v>
      </c>
      <c r="EX908" s="1">
        <v>0</v>
      </c>
      <c r="EY908" s="1">
        <v>0</v>
      </c>
      <c r="EZ908" s="1">
        <v>0</v>
      </c>
      <c r="FA908" s="1">
        <v>0</v>
      </c>
      <c r="FB908" s="1">
        <v>0</v>
      </c>
      <c r="FC908" s="1">
        <v>0</v>
      </c>
      <c r="FD908" s="1">
        <v>0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f>SUMIF('[1]2026B and 2026F Details'!$AU:$AU,[1]GAE!$HZ908,'[1]2026B and 2026F Details'!DV:DV)</f>
        <v>0</v>
      </c>
      <c r="FS908" s="1">
        <f>SUMIF('[1]2026B and 2026F Details'!$AU:$AU,[1]GAE!$HZ908,'[1]2026B and 2026F Details'!DW:DW)</f>
        <v>0</v>
      </c>
      <c r="FT908" s="1">
        <f>SUMIF('[1]2026B and 2026F Details'!$AU:$AU,[1]GAE!$HZ908,'[1]2026B and 2026F Details'!DX:DX)</f>
        <v>0</v>
      </c>
      <c r="FU908" s="1">
        <f>SUMIF('[1]2026B and 2026F Details'!$AU:$AU,[1]GAE!$HZ908,'[1]2026B and 2026F Details'!DY:DY)</f>
        <v>0</v>
      </c>
      <c r="FV908" s="1">
        <f>SUMIF('[1]2026B and 2026F Details'!$AU:$AU,[1]GAE!$HZ908,'[1]2026B and 2026F Details'!DZ:DZ)</f>
        <v>0</v>
      </c>
      <c r="FW908" s="1">
        <f>SUMIF('[1]2026B and 2026F Details'!$AU:$AU,[1]GAE!$HZ908,'[1]2026B and 2026F Details'!EA:EA)</f>
        <v>0</v>
      </c>
      <c r="FX908" s="1">
        <f>SUMIF('[1]2026B and 2026F Details'!$AU:$AU,[1]GAE!$HZ908,'[1]2026B and 2026F Details'!EB:EB)</f>
        <v>0</v>
      </c>
      <c r="FY908" s="1">
        <f>SUMIF('[1]2026B and 2026F Details'!$AU:$AU,[1]GAE!$HZ908,'[1]2026B and 2026F Details'!EC:EC)</f>
        <v>0</v>
      </c>
      <c r="FZ908" s="1">
        <f>SUMIF('[1]2026B and 2026F Details'!$AU:$AU,[1]GAE!$HZ908,'[1]2026B and 2026F Details'!ED:ED)</f>
        <v>0</v>
      </c>
      <c r="GA908" s="1">
        <f>SUMIF('[1]2026B and 2026F Details'!$AU:$AU,[1]GAE!$HZ908,'[1]2026B and 2026F Details'!EE:EE)</f>
        <v>0</v>
      </c>
      <c r="GB908" s="1">
        <f>SUMIF('[1]2026B and 2026F Details'!$AU:$AU,[1]GAE!$HZ908,'[1]2026B and 2026F Details'!EF:EF)</f>
        <v>0</v>
      </c>
      <c r="GC908" s="1">
        <f>SUMIF('[1]2026B and 2026F Details'!$AU:$AU,[1]GAE!$HZ908,'[1]2026B and 2026F Details'!EG:EG)</f>
        <v>0</v>
      </c>
      <c r="GD908" t="s">
        <v>109</v>
      </c>
      <c r="GE908" t="s">
        <v>141</v>
      </c>
    </row>
    <row r="909" spans="1:187" x14ac:dyDescent="0.35">
      <c r="A909" t="s">
        <v>103</v>
      </c>
      <c r="B909" t="s">
        <v>104</v>
      </c>
      <c r="C909" s="6">
        <v>80124101</v>
      </c>
      <c r="D909" s="6">
        <v>61061111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5000</v>
      </c>
      <c r="AZ909" s="1">
        <v>-5000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0</v>
      </c>
      <c r="CK909" s="1">
        <v>0</v>
      </c>
      <c r="CL909" s="1">
        <v>0</v>
      </c>
      <c r="CM909" s="1">
        <v>0</v>
      </c>
      <c r="CN909" s="1">
        <v>0</v>
      </c>
      <c r="CO909" s="1">
        <v>0</v>
      </c>
      <c r="CP909" s="1">
        <v>0</v>
      </c>
      <c r="CQ909" s="1">
        <v>0</v>
      </c>
      <c r="CR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0</v>
      </c>
      <c r="EJ909" s="1">
        <v>0</v>
      </c>
      <c r="EK909" s="1">
        <v>0</v>
      </c>
      <c r="EL909" s="1">
        <v>0</v>
      </c>
      <c r="EM909" s="1">
        <v>0</v>
      </c>
      <c r="EN909" s="1">
        <v>0</v>
      </c>
      <c r="EO909" s="1">
        <v>0</v>
      </c>
      <c r="EP909" s="1">
        <v>0</v>
      </c>
      <c r="EQ909" s="4">
        <v>0</v>
      </c>
      <c r="ER909" s="1">
        <v>0</v>
      </c>
      <c r="ES909" s="35"/>
      <c r="ET909" s="1">
        <v>0</v>
      </c>
      <c r="EU909" s="1">
        <v>0</v>
      </c>
      <c r="EV909" s="1">
        <v>0</v>
      </c>
      <c r="EW909" s="1">
        <v>0</v>
      </c>
      <c r="EX909" s="1">
        <v>0</v>
      </c>
      <c r="EY909" s="1">
        <v>0</v>
      </c>
      <c r="EZ909" s="1">
        <v>0</v>
      </c>
      <c r="FA909" s="1">
        <v>0</v>
      </c>
      <c r="FB909" s="1">
        <v>0</v>
      </c>
      <c r="FC909" s="1">
        <v>0</v>
      </c>
      <c r="FD909" s="1">
        <v>0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f>SUMIF('[1]2026B and 2026F Details'!$AU:$AU,[1]GAE!$HZ909,'[1]2026B and 2026F Details'!DV:DV)</f>
        <v>0</v>
      </c>
      <c r="FS909" s="1">
        <f>SUMIF('[1]2026B and 2026F Details'!$AU:$AU,[1]GAE!$HZ909,'[1]2026B and 2026F Details'!DW:DW)</f>
        <v>0</v>
      </c>
      <c r="FT909" s="1">
        <f>SUMIF('[1]2026B and 2026F Details'!$AU:$AU,[1]GAE!$HZ909,'[1]2026B and 2026F Details'!DX:DX)</f>
        <v>0</v>
      </c>
      <c r="FU909" s="1">
        <f>SUMIF('[1]2026B and 2026F Details'!$AU:$AU,[1]GAE!$HZ909,'[1]2026B and 2026F Details'!DY:DY)</f>
        <v>0</v>
      </c>
      <c r="FV909" s="1">
        <f>SUMIF('[1]2026B and 2026F Details'!$AU:$AU,[1]GAE!$HZ909,'[1]2026B and 2026F Details'!DZ:DZ)</f>
        <v>0</v>
      </c>
      <c r="FW909" s="1">
        <f>SUMIF('[1]2026B and 2026F Details'!$AU:$AU,[1]GAE!$HZ909,'[1]2026B and 2026F Details'!EA:EA)</f>
        <v>0</v>
      </c>
      <c r="FX909" s="1">
        <f>SUMIF('[1]2026B and 2026F Details'!$AU:$AU,[1]GAE!$HZ909,'[1]2026B and 2026F Details'!EB:EB)</f>
        <v>0</v>
      </c>
      <c r="FY909" s="1">
        <f>SUMIF('[1]2026B and 2026F Details'!$AU:$AU,[1]GAE!$HZ909,'[1]2026B and 2026F Details'!EC:EC)</f>
        <v>0</v>
      </c>
      <c r="FZ909" s="1">
        <f>SUMIF('[1]2026B and 2026F Details'!$AU:$AU,[1]GAE!$HZ909,'[1]2026B and 2026F Details'!ED:ED)</f>
        <v>0</v>
      </c>
      <c r="GA909" s="1">
        <f>SUMIF('[1]2026B and 2026F Details'!$AU:$AU,[1]GAE!$HZ909,'[1]2026B and 2026F Details'!EE:EE)</f>
        <v>0</v>
      </c>
      <c r="GB909" s="1">
        <f>SUMIF('[1]2026B and 2026F Details'!$AU:$AU,[1]GAE!$HZ909,'[1]2026B and 2026F Details'!EF:EF)</f>
        <v>0</v>
      </c>
      <c r="GC909" s="1">
        <f>SUMIF('[1]2026B and 2026F Details'!$AU:$AU,[1]GAE!$HZ909,'[1]2026B and 2026F Details'!EG:EG)</f>
        <v>0</v>
      </c>
      <c r="GD909" t="s">
        <v>109</v>
      </c>
      <c r="GE909" t="s">
        <v>141</v>
      </c>
    </row>
    <row r="910" spans="1:187" x14ac:dyDescent="0.35">
      <c r="A910" t="s">
        <v>103</v>
      </c>
      <c r="B910" t="s">
        <v>104</v>
      </c>
      <c r="C910" s="6">
        <v>81221201</v>
      </c>
      <c r="D910" s="6">
        <v>61061112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>
        <v>165178.57</v>
      </c>
      <c r="AP910" s="1">
        <v>0</v>
      </c>
      <c r="AQ910" s="1">
        <v>-165178.57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</v>
      </c>
      <c r="CK910" s="1">
        <v>0</v>
      </c>
      <c r="CL910" s="1">
        <v>0</v>
      </c>
      <c r="CM910" s="1">
        <v>0</v>
      </c>
      <c r="CN910" s="1">
        <v>0</v>
      </c>
      <c r="CO910" s="1">
        <v>0</v>
      </c>
      <c r="CP910" s="1">
        <v>0</v>
      </c>
      <c r="CQ910" s="1">
        <v>0</v>
      </c>
      <c r="CR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0</v>
      </c>
      <c r="EK910" s="1">
        <v>0</v>
      </c>
      <c r="EL910" s="1">
        <v>0</v>
      </c>
      <c r="EM910" s="1">
        <v>0</v>
      </c>
      <c r="EN910" s="1">
        <v>0</v>
      </c>
      <c r="EO910" s="1">
        <v>0</v>
      </c>
      <c r="EP910" s="1">
        <v>0</v>
      </c>
      <c r="EQ910" s="4">
        <v>0</v>
      </c>
      <c r="ER910" s="1">
        <v>0</v>
      </c>
      <c r="ES910" s="35"/>
      <c r="ET910" s="1">
        <v>0</v>
      </c>
      <c r="EU910" s="1">
        <v>0</v>
      </c>
      <c r="EV910" s="1">
        <v>0</v>
      </c>
      <c r="EW910" s="1">
        <v>0</v>
      </c>
      <c r="EX910" s="1">
        <v>0</v>
      </c>
      <c r="EY910" s="1">
        <v>0</v>
      </c>
      <c r="EZ910" s="1">
        <v>0</v>
      </c>
      <c r="FA910" s="1">
        <v>0</v>
      </c>
      <c r="FB910" s="1">
        <v>0</v>
      </c>
      <c r="FC910" s="1">
        <v>0</v>
      </c>
      <c r="FD910" s="1">
        <v>0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f>SUMIF('[1]2026B and 2026F Details'!$AU:$AU,[1]GAE!$HZ910,'[1]2026B and 2026F Details'!DV:DV)</f>
        <v>0</v>
      </c>
      <c r="FS910" s="1">
        <f>SUMIF('[1]2026B and 2026F Details'!$AU:$AU,[1]GAE!$HZ910,'[1]2026B and 2026F Details'!DW:DW)</f>
        <v>0</v>
      </c>
      <c r="FT910" s="1">
        <f>SUMIF('[1]2026B and 2026F Details'!$AU:$AU,[1]GAE!$HZ910,'[1]2026B and 2026F Details'!DX:DX)</f>
        <v>0</v>
      </c>
      <c r="FU910" s="1">
        <f>SUMIF('[1]2026B and 2026F Details'!$AU:$AU,[1]GAE!$HZ910,'[1]2026B and 2026F Details'!DY:DY)</f>
        <v>0</v>
      </c>
      <c r="FV910" s="1">
        <f>SUMIF('[1]2026B and 2026F Details'!$AU:$AU,[1]GAE!$HZ910,'[1]2026B and 2026F Details'!DZ:DZ)</f>
        <v>0</v>
      </c>
      <c r="FW910" s="1">
        <f>SUMIF('[1]2026B and 2026F Details'!$AU:$AU,[1]GAE!$HZ910,'[1]2026B and 2026F Details'!EA:EA)</f>
        <v>0</v>
      </c>
      <c r="FX910" s="1">
        <f>SUMIF('[1]2026B and 2026F Details'!$AU:$AU,[1]GAE!$HZ910,'[1]2026B and 2026F Details'!EB:EB)</f>
        <v>0</v>
      </c>
      <c r="FY910" s="1">
        <f>SUMIF('[1]2026B and 2026F Details'!$AU:$AU,[1]GAE!$HZ910,'[1]2026B and 2026F Details'!EC:EC)</f>
        <v>0</v>
      </c>
      <c r="FZ910" s="1">
        <f>SUMIF('[1]2026B and 2026F Details'!$AU:$AU,[1]GAE!$HZ910,'[1]2026B and 2026F Details'!ED:ED)</f>
        <v>0</v>
      </c>
      <c r="GA910" s="1">
        <f>SUMIF('[1]2026B and 2026F Details'!$AU:$AU,[1]GAE!$HZ910,'[1]2026B and 2026F Details'!EE:EE)</f>
        <v>0</v>
      </c>
      <c r="GB910" s="1">
        <f>SUMIF('[1]2026B and 2026F Details'!$AU:$AU,[1]GAE!$HZ910,'[1]2026B and 2026F Details'!EF:EF)</f>
        <v>0</v>
      </c>
      <c r="GC910" s="1">
        <f>SUMIF('[1]2026B and 2026F Details'!$AU:$AU,[1]GAE!$HZ910,'[1]2026B and 2026F Details'!EG:EG)</f>
        <v>0</v>
      </c>
      <c r="GD910" t="s">
        <v>109</v>
      </c>
      <c r="GE910" t="s">
        <v>141</v>
      </c>
    </row>
    <row r="911" spans="1:187" x14ac:dyDescent="0.35">
      <c r="A911" t="s">
        <v>103</v>
      </c>
      <c r="B911" t="s">
        <v>104</v>
      </c>
      <c r="C911" s="6">
        <v>80123101</v>
      </c>
      <c r="D911" s="6">
        <v>61061115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3841.07</v>
      </c>
      <c r="BA911" s="1">
        <v>0</v>
      </c>
      <c r="BB911" s="1">
        <v>0</v>
      </c>
      <c r="BC911" s="1">
        <v>-3841.07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3841.07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0</v>
      </c>
      <c r="CK911" s="1">
        <v>0</v>
      </c>
      <c r="CL911" s="1">
        <v>0</v>
      </c>
      <c r="CM911" s="1">
        <v>0</v>
      </c>
      <c r="CN911" s="1">
        <v>0</v>
      </c>
      <c r="CO911" s="1">
        <v>0</v>
      </c>
      <c r="CP911" s="1">
        <v>0</v>
      </c>
      <c r="CQ911" s="1">
        <v>0</v>
      </c>
      <c r="CR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-3841.07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3841.07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0</v>
      </c>
      <c r="EK911" s="1">
        <v>0</v>
      </c>
      <c r="EL911" s="1">
        <v>0</v>
      </c>
      <c r="EM911" s="1">
        <v>0</v>
      </c>
      <c r="EN911" s="1">
        <v>0</v>
      </c>
      <c r="EO911" s="1">
        <v>0</v>
      </c>
      <c r="EP911" s="1">
        <v>0</v>
      </c>
      <c r="EQ911" s="4">
        <v>0</v>
      </c>
      <c r="ER911" s="1">
        <v>0</v>
      </c>
      <c r="ES911" s="35"/>
      <c r="ET911" s="1">
        <v>0</v>
      </c>
      <c r="EU911" s="1">
        <v>0</v>
      </c>
      <c r="EV911" s="1">
        <v>0</v>
      </c>
      <c r="EW911" s="1">
        <v>0</v>
      </c>
      <c r="EX911" s="1">
        <v>0</v>
      </c>
      <c r="EY911" s="1">
        <v>0</v>
      </c>
      <c r="EZ911" s="1">
        <v>0</v>
      </c>
      <c r="FA911" s="1">
        <v>0</v>
      </c>
      <c r="FB911" s="1">
        <v>0</v>
      </c>
      <c r="FC911" s="1">
        <v>0</v>
      </c>
      <c r="FD911" s="1">
        <v>0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f>SUMIF('[1]2026B and 2026F Details'!$AU:$AU,[1]GAE!$HZ911,'[1]2026B and 2026F Details'!DV:DV)</f>
        <v>0</v>
      </c>
      <c r="FS911" s="1">
        <f>SUMIF('[1]2026B and 2026F Details'!$AU:$AU,[1]GAE!$HZ911,'[1]2026B and 2026F Details'!DW:DW)</f>
        <v>0</v>
      </c>
      <c r="FT911" s="1">
        <f>SUMIF('[1]2026B and 2026F Details'!$AU:$AU,[1]GAE!$HZ911,'[1]2026B and 2026F Details'!DX:DX)</f>
        <v>0</v>
      </c>
      <c r="FU911" s="1">
        <f>SUMIF('[1]2026B and 2026F Details'!$AU:$AU,[1]GAE!$HZ911,'[1]2026B and 2026F Details'!DY:DY)</f>
        <v>0</v>
      </c>
      <c r="FV911" s="1">
        <f>SUMIF('[1]2026B and 2026F Details'!$AU:$AU,[1]GAE!$HZ911,'[1]2026B and 2026F Details'!DZ:DZ)</f>
        <v>0</v>
      </c>
      <c r="FW911" s="1">
        <f>SUMIF('[1]2026B and 2026F Details'!$AU:$AU,[1]GAE!$HZ911,'[1]2026B and 2026F Details'!EA:EA)</f>
        <v>0</v>
      </c>
      <c r="FX911" s="1">
        <f>SUMIF('[1]2026B and 2026F Details'!$AU:$AU,[1]GAE!$HZ911,'[1]2026B and 2026F Details'!EB:EB)</f>
        <v>0</v>
      </c>
      <c r="FY911" s="1">
        <f>SUMIF('[1]2026B and 2026F Details'!$AU:$AU,[1]GAE!$HZ911,'[1]2026B and 2026F Details'!EC:EC)</f>
        <v>0</v>
      </c>
      <c r="FZ911" s="1">
        <f>SUMIF('[1]2026B and 2026F Details'!$AU:$AU,[1]GAE!$HZ911,'[1]2026B and 2026F Details'!ED:ED)</f>
        <v>0</v>
      </c>
      <c r="GA911" s="1">
        <f>SUMIF('[1]2026B and 2026F Details'!$AU:$AU,[1]GAE!$HZ911,'[1]2026B and 2026F Details'!EE:EE)</f>
        <v>0</v>
      </c>
      <c r="GB911" s="1">
        <f>SUMIF('[1]2026B and 2026F Details'!$AU:$AU,[1]GAE!$HZ911,'[1]2026B and 2026F Details'!EF:EF)</f>
        <v>0</v>
      </c>
      <c r="GC911" s="1">
        <f>SUMIF('[1]2026B and 2026F Details'!$AU:$AU,[1]GAE!$HZ911,'[1]2026B and 2026F Details'!EG:EG)</f>
        <v>0</v>
      </c>
      <c r="GD911" t="s">
        <v>109</v>
      </c>
      <c r="GE911" t="s">
        <v>141</v>
      </c>
    </row>
    <row r="912" spans="1:187" x14ac:dyDescent="0.35">
      <c r="A912" t="s">
        <v>103</v>
      </c>
      <c r="B912" t="s">
        <v>104</v>
      </c>
      <c r="C912" s="6">
        <v>80124101</v>
      </c>
      <c r="D912" s="6">
        <v>61061115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5000</v>
      </c>
      <c r="BA912" s="1">
        <v>0</v>
      </c>
      <c r="BB912" s="1">
        <v>0</v>
      </c>
      <c r="BC912" s="1">
        <v>15000</v>
      </c>
      <c r="BD912" s="1">
        <v>-5000</v>
      </c>
      <c r="BE912" s="1">
        <v>-15000</v>
      </c>
      <c r="BF912" s="1">
        <v>0</v>
      </c>
      <c r="BG912" s="1">
        <v>0</v>
      </c>
      <c r="BH912" s="1">
        <v>0</v>
      </c>
      <c r="BI912" s="1">
        <v>0</v>
      </c>
      <c r="BJ912" s="1">
        <v>5000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1">
        <v>0</v>
      </c>
      <c r="CN912" s="1">
        <v>0</v>
      </c>
      <c r="CO912" s="1">
        <v>0</v>
      </c>
      <c r="CP912" s="1">
        <v>0</v>
      </c>
      <c r="CQ912" s="1">
        <v>0</v>
      </c>
      <c r="CR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15000</v>
      </c>
      <c r="DL912" s="1">
        <v>-5000</v>
      </c>
      <c r="DM912" s="1">
        <v>-15000</v>
      </c>
      <c r="DN912" s="1">
        <v>0</v>
      </c>
      <c r="DO912" s="1">
        <v>0</v>
      </c>
      <c r="DP912" s="1">
        <v>0</v>
      </c>
      <c r="DQ912" s="1">
        <v>0</v>
      </c>
      <c r="DR912" s="1">
        <v>5000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J912" s="1">
        <v>0</v>
      </c>
      <c r="EK912" s="1">
        <v>0</v>
      </c>
      <c r="EL912" s="1">
        <v>0</v>
      </c>
      <c r="EM912" s="1">
        <v>0</v>
      </c>
      <c r="EN912" s="1">
        <v>0</v>
      </c>
      <c r="EO912" s="1">
        <v>0</v>
      </c>
      <c r="EP912" s="1">
        <v>0</v>
      </c>
      <c r="EQ912" s="4">
        <v>0</v>
      </c>
      <c r="ER912" s="1">
        <v>0</v>
      </c>
      <c r="ES912" s="35"/>
      <c r="ET912" s="1">
        <v>0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0</v>
      </c>
      <c r="FA912" s="1">
        <v>0</v>
      </c>
      <c r="FB912" s="1">
        <v>0</v>
      </c>
      <c r="FC912" s="1">
        <v>0</v>
      </c>
      <c r="FD912" s="1">
        <v>0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f>SUMIF('[1]2026B and 2026F Details'!$AU:$AU,[1]GAE!$HZ912,'[1]2026B and 2026F Details'!DV:DV)</f>
        <v>0</v>
      </c>
      <c r="FS912" s="1">
        <f>SUMIF('[1]2026B and 2026F Details'!$AU:$AU,[1]GAE!$HZ912,'[1]2026B and 2026F Details'!DW:DW)</f>
        <v>0</v>
      </c>
      <c r="FT912" s="1">
        <f>SUMIF('[1]2026B and 2026F Details'!$AU:$AU,[1]GAE!$HZ912,'[1]2026B and 2026F Details'!DX:DX)</f>
        <v>0</v>
      </c>
      <c r="FU912" s="1">
        <f>SUMIF('[1]2026B and 2026F Details'!$AU:$AU,[1]GAE!$HZ912,'[1]2026B and 2026F Details'!DY:DY)</f>
        <v>0</v>
      </c>
      <c r="FV912" s="1">
        <f>SUMIF('[1]2026B and 2026F Details'!$AU:$AU,[1]GAE!$HZ912,'[1]2026B and 2026F Details'!DZ:DZ)</f>
        <v>0</v>
      </c>
      <c r="FW912" s="1">
        <f>SUMIF('[1]2026B and 2026F Details'!$AU:$AU,[1]GAE!$HZ912,'[1]2026B and 2026F Details'!EA:EA)</f>
        <v>0</v>
      </c>
      <c r="FX912" s="1">
        <f>SUMIF('[1]2026B and 2026F Details'!$AU:$AU,[1]GAE!$HZ912,'[1]2026B and 2026F Details'!EB:EB)</f>
        <v>0</v>
      </c>
      <c r="FY912" s="1">
        <f>SUMIF('[1]2026B and 2026F Details'!$AU:$AU,[1]GAE!$HZ912,'[1]2026B and 2026F Details'!EC:EC)</f>
        <v>0</v>
      </c>
      <c r="FZ912" s="1">
        <f>SUMIF('[1]2026B and 2026F Details'!$AU:$AU,[1]GAE!$HZ912,'[1]2026B and 2026F Details'!ED:ED)</f>
        <v>0</v>
      </c>
      <c r="GA912" s="1">
        <f>SUMIF('[1]2026B and 2026F Details'!$AU:$AU,[1]GAE!$HZ912,'[1]2026B and 2026F Details'!EE:EE)</f>
        <v>0</v>
      </c>
      <c r="GB912" s="1">
        <f>SUMIF('[1]2026B and 2026F Details'!$AU:$AU,[1]GAE!$HZ912,'[1]2026B and 2026F Details'!EF:EF)</f>
        <v>0</v>
      </c>
      <c r="GC912" s="1">
        <f>SUMIF('[1]2026B and 2026F Details'!$AU:$AU,[1]GAE!$HZ912,'[1]2026B and 2026F Details'!EG:EG)</f>
        <v>0</v>
      </c>
      <c r="GD912" t="s">
        <v>109</v>
      </c>
      <c r="GE912" t="s">
        <v>141</v>
      </c>
    </row>
    <row r="913" spans="1:187" x14ac:dyDescent="0.35">
      <c r="A913" t="s">
        <v>103</v>
      </c>
      <c r="B913" t="s">
        <v>104</v>
      </c>
      <c r="C913" s="6">
        <v>81225101</v>
      </c>
      <c r="D913" s="6">
        <v>61061104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72543.75</v>
      </c>
      <c r="AY913" s="1">
        <v>0</v>
      </c>
      <c r="AZ913" s="1">
        <v>2491.070000000007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0</v>
      </c>
      <c r="CO913" s="1">
        <v>0</v>
      </c>
      <c r="CP913" s="1">
        <v>0</v>
      </c>
      <c r="CQ913" s="1">
        <v>0</v>
      </c>
      <c r="CR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0</v>
      </c>
      <c r="EL913" s="1">
        <v>0</v>
      </c>
      <c r="EM913" s="1">
        <v>0</v>
      </c>
      <c r="EN913" s="1">
        <v>0</v>
      </c>
      <c r="EO913" s="1">
        <v>0</v>
      </c>
      <c r="EP913" s="1">
        <v>0</v>
      </c>
      <c r="EQ913" s="4">
        <v>0</v>
      </c>
      <c r="ER913" s="1">
        <v>0</v>
      </c>
      <c r="ES913" s="35"/>
      <c r="ET913" s="1">
        <v>0</v>
      </c>
      <c r="EU913" s="1">
        <v>0</v>
      </c>
      <c r="EV913" s="1">
        <v>0</v>
      </c>
      <c r="EW913" s="1">
        <v>0</v>
      </c>
      <c r="EX913" s="1">
        <v>0</v>
      </c>
      <c r="EY913" s="1">
        <v>0</v>
      </c>
      <c r="EZ913" s="1">
        <v>0</v>
      </c>
      <c r="FA913" s="1">
        <v>0</v>
      </c>
      <c r="FB913" s="1">
        <v>0</v>
      </c>
      <c r="FC913" s="1">
        <v>0</v>
      </c>
      <c r="FD913" s="1">
        <v>0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f>SUMIF('[1]2026B and 2026F Details'!$AU:$AU,[1]GAE!$HZ913,'[1]2026B and 2026F Details'!DV:DV)</f>
        <v>0</v>
      </c>
      <c r="FS913" s="1">
        <f>SUMIF('[1]2026B and 2026F Details'!$AU:$AU,[1]GAE!$HZ913,'[1]2026B and 2026F Details'!DW:DW)</f>
        <v>0</v>
      </c>
      <c r="FT913" s="1">
        <f>SUMIF('[1]2026B and 2026F Details'!$AU:$AU,[1]GAE!$HZ913,'[1]2026B and 2026F Details'!DX:DX)</f>
        <v>0</v>
      </c>
      <c r="FU913" s="1">
        <f>SUMIF('[1]2026B and 2026F Details'!$AU:$AU,[1]GAE!$HZ913,'[1]2026B and 2026F Details'!DY:DY)</f>
        <v>0</v>
      </c>
      <c r="FV913" s="1">
        <f>SUMIF('[1]2026B and 2026F Details'!$AU:$AU,[1]GAE!$HZ913,'[1]2026B and 2026F Details'!DZ:DZ)</f>
        <v>0</v>
      </c>
      <c r="FW913" s="1">
        <f>SUMIF('[1]2026B and 2026F Details'!$AU:$AU,[1]GAE!$HZ913,'[1]2026B and 2026F Details'!EA:EA)</f>
        <v>0</v>
      </c>
      <c r="FX913" s="1">
        <f>SUMIF('[1]2026B and 2026F Details'!$AU:$AU,[1]GAE!$HZ913,'[1]2026B and 2026F Details'!EB:EB)</f>
        <v>0</v>
      </c>
      <c r="FY913" s="1">
        <f>SUMIF('[1]2026B and 2026F Details'!$AU:$AU,[1]GAE!$HZ913,'[1]2026B and 2026F Details'!EC:EC)</f>
        <v>0</v>
      </c>
      <c r="FZ913" s="1">
        <f>SUMIF('[1]2026B and 2026F Details'!$AU:$AU,[1]GAE!$HZ913,'[1]2026B and 2026F Details'!ED:ED)</f>
        <v>0</v>
      </c>
      <c r="GA913" s="1">
        <f>SUMIF('[1]2026B and 2026F Details'!$AU:$AU,[1]GAE!$HZ913,'[1]2026B and 2026F Details'!EE:EE)</f>
        <v>0</v>
      </c>
      <c r="GB913" s="1">
        <f>SUMIF('[1]2026B and 2026F Details'!$AU:$AU,[1]GAE!$HZ913,'[1]2026B and 2026F Details'!EF:EF)</f>
        <v>0</v>
      </c>
      <c r="GC913" s="1">
        <f>SUMIF('[1]2026B and 2026F Details'!$AU:$AU,[1]GAE!$HZ913,'[1]2026B and 2026F Details'!EG:EG)</f>
        <v>0</v>
      </c>
      <c r="GD913" t="s">
        <v>109</v>
      </c>
      <c r="GE913" t="s">
        <v>149</v>
      </c>
    </row>
    <row r="914" spans="1:187" x14ac:dyDescent="0.35">
      <c r="A914" t="s">
        <v>103</v>
      </c>
      <c r="B914" t="s">
        <v>104</v>
      </c>
      <c r="C914" s="6">
        <v>80221201</v>
      </c>
      <c r="D914" s="6">
        <v>61061104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12678.57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O914" s="1">
        <v>0</v>
      </c>
      <c r="CP914" s="1">
        <v>0</v>
      </c>
      <c r="CQ914" s="1">
        <v>0</v>
      </c>
      <c r="CR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  <c r="EC914" s="1">
        <v>0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0</v>
      </c>
      <c r="EL914" s="1">
        <v>0</v>
      </c>
      <c r="EM914" s="1">
        <v>0</v>
      </c>
      <c r="EN914" s="1">
        <v>0</v>
      </c>
      <c r="EO914" s="1">
        <v>0</v>
      </c>
      <c r="EP914" s="1">
        <v>0</v>
      </c>
      <c r="EQ914" s="4">
        <v>0</v>
      </c>
      <c r="ER914" s="1">
        <v>0</v>
      </c>
      <c r="ES914" s="35"/>
      <c r="ET914" s="1">
        <v>0</v>
      </c>
      <c r="EU914" s="1">
        <v>0</v>
      </c>
      <c r="EV914" s="1">
        <v>0</v>
      </c>
      <c r="EW914" s="1">
        <v>0</v>
      </c>
      <c r="EX914" s="1">
        <v>0</v>
      </c>
      <c r="EY914" s="1">
        <v>0</v>
      </c>
      <c r="EZ914" s="1">
        <v>0</v>
      </c>
      <c r="FA914" s="1">
        <v>0</v>
      </c>
      <c r="FB914" s="1">
        <v>0</v>
      </c>
      <c r="FC914" s="1">
        <v>0</v>
      </c>
      <c r="FD914" s="1">
        <v>0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f>SUMIF('[1]2026B and 2026F Details'!$AU:$AU,[1]GAE!$HZ914,'[1]2026B and 2026F Details'!DV:DV)</f>
        <v>0</v>
      </c>
      <c r="FS914" s="1">
        <f>SUMIF('[1]2026B and 2026F Details'!$AU:$AU,[1]GAE!$HZ914,'[1]2026B and 2026F Details'!DW:DW)</f>
        <v>0</v>
      </c>
      <c r="FT914" s="1">
        <f>SUMIF('[1]2026B and 2026F Details'!$AU:$AU,[1]GAE!$HZ914,'[1]2026B and 2026F Details'!DX:DX)</f>
        <v>0</v>
      </c>
      <c r="FU914" s="1">
        <f>SUMIF('[1]2026B and 2026F Details'!$AU:$AU,[1]GAE!$HZ914,'[1]2026B and 2026F Details'!DY:DY)</f>
        <v>0</v>
      </c>
      <c r="FV914" s="1">
        <f>SUMIF('[1]2026B and 2026F Details'!$AU:$AU,[1]GAE!$HZ914,'[1]2026B and 2026F Details'!DZ:DZ)</f>
        <v>0</v>
      </c>
      <c r="FW914" s="1">
        <f>SUMIF('[1]2026B and 2026F Details'!$AU:$AU,[1]GAE!$HZ914,'[1]2026B and 2026F Details'!EA:EA)</f>
        <v>0</v>
      </c>
      <c r="FX914" s="1">
        <f>SUMIF('[1]2026B and 2026F Details'!$AU:$AU,[1]GAE!$HZ914,'[1]2026B and 2026F Details'!EB:EB)</f>
        <v>0</v>
      </c>
      <c r="FY914" s="1">
        <f>SUMIF('[1]2026B and 2026F Details'!$AU:$AU,[1]GAE!$HZ914,'[1]2026B and 2026F Details'!EC:EC)</f>
        <v>0</v>
      </c>
      <c r="FZ914" s="1">
        <f>SUMIF('[1]2026B and 2026F Details'!$AU:$AU,[1]GAE!$HZ914,'[1]2026B and 2026F Details'!ED:ED)</f>
        <v>0</v>
      </c>
      <c r="GA914" s="1">
        <f>SUMIF('[1]2026B and 2026F Details'!$AU:$AU,[1]GAE!$HZ914,'[1]2026B and 2026F Details'!EE:EE)</f>
        <v>0</v>
      </c>
      <c r="GB914" s="1">
        <f>SUMIF('[1]2026B and 2026F Details'!$AU:$AU,[1]GAE!$HZ914,'[1]2026B and 2026F Details'!EF:EF)</f>
        <v>0</v>
      </c>
      <c r="GC914" s="1">
        <f>SUMIF('[1]2026B and 2026F Details'!$AU:$AU,[1]GAE!$HZ914,'[1]2026B and 2026F Details'!EG:EG)</f>
        <v>0</v>
      </c>
      <c r="GD914" t="s">
        <v>109</v>
      </c>
      <c r="GE914" t="s">
        <v>149</v>
      </c>
    </row>
    <row r="915" spans="1:187" x14ac:dyDescent="0.35">
      <c r="A915" t="s">
        <v>103</v>
      </c>
      <c r="B915" t="s">
        <v>104</v>
      </c>
      <c r="C915" s="6">
        <v>90111101</v>
      </c>
      <c r="D915" s="6">
        <v>61111101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61291.43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-20249.990000000002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0</v>
      </c>
      <c r="CM915" s="1">
        <v>0</v>
      </c>
      <c r="CN915" s="1">
        <v>0</v>
      </c>
      <c r="CO915" s="1">
        <v>0</v>
      </c>
      <c r="CP915" s="1">
        <v>0</v>
      </c>
      <c r="CQ915" s="1">
        <v>0</v>
      </c>
      <c r="CR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-20249.990000000002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0</v>
      </c>
      <c r="EC915" s="1">
        <v>0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0</v>
      </c>
      <c r="EL915" s="1">
        <v>0</v>
      </c>
      <c r="EM915" s="1">
        <v>0</v>
      </c>
      <c r="EN915" s="1">
        <v>0</v>
      </c>
      <c r="EO915" s="1">
        <v>0</v>
      </c>
      <c r="EP915" s="1">
        <v>0</v>
      </c>
      <c r="EQ915" s="4">
        <v>0</v>
      </c>
      <c r="ER915" s="1">
        <v>0</v>
      </c>
      <c r="ES915" s="35"/>
      <c r="ET915" s="1">
        <v>0</v>
      </c>
      <c r="EU915" s="1">
        <v>0</v>
      </c>
      <c r="EV915" s="1">
        <v>0</v>
      </c>
      <c r="EW915" s="1">
        <v>0</v>
      </c>
      <c r="EX915" s="1">
        <v>0</v>
      </c>
      <c r="EY915" s="1">
        <v>0</v>
      </c>
      <c r="EZ915" s="1">
        <v>0</v>
      </c>
      <c r="FA915" s="1">
        <v>0</v>
      </c>
      <c r="FB915" s="1">
        <v>0</v>
      </c>
      <c r="FC915" s="1">
        <v>0</v>
      </c>
      <c r="FD915" s="1">
        <v>0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f>SUMIF('[1]2026B and 2026F Details'!$AU:$AU,[1]GAE!$HZ915,'[1]2026B and 2026F Details'!DV:DV)</f>
        <v>0</v>
      </c>
      <c r="FS915" s="1">
        <f>SUMIF('[1]2026B and 2026F Details'!$AU:$AU,[1]GAE!$HZ915,'[1]2026B and 2026F Details'!DW:DW)</f>
        <v>0</v>
      </c>
      <c r="FT915" s="1">
        <f>SUMIF('[1]2026B and 2026F Details'!$AU:$AU,[1]GAE!$HZ915,'[1]2026B and 2026F Details'!DX:DX)</f>
        <v>0</v>
      </c>
      <c r="FU915" s="1">
        <f>SUMIF('[1]2026B and 2026F Details'!$AU:$AU,[1]GAE!$HZ915,'[1]2026B and 2026F Details'!DY:DY)</f>
        <v>0</v>
      </c>
      <c r="FV915" s="1">
        <f>SUMIF('[1]2026B and 2026F Details'!$AU:$AU,[1]GAE!$HZ915,'[1]2026B and 2026F Details'!DZ:DZ)</f>
        <v>0</v>
      </c>
      <c r="FW915" s="1">
        <f>SUMIF('[1]2026B and 2026F Details'!$AU:$AU,[1]GAE!$HZ915,'[1]2026B and 2026F Details'!EA:EA)</f>
        <v>0</v>
      </c>
      <c r="FX915" s="1">
        <f>SUMIF('[1]2026B and 2026F Details'!$AU:$AU,[1]GAE!$HZ915,'[1]2026B and 2026F Details'!EB:EB)</f>
        <v>0</v>
      </c>
      <c r="FY915" s="1">
        <f>SUMIF('[1]2026B and 2026F Details'!$AU:$AU,[1]GAE!$HZ915,'[1]2026B and 2026F Details'!EC:EC)</f>
        <v>0</v>
      </c>
      <c r="FZ915" s="1">
        <f>SUMIF('[1]2026B and 2026F Details'!$AU:$AU,[1]GAE!$HZ915,'[1]2026B and 2026F Details'!ED:ED)</f>
        <v>0</v>
      </c>
      <c r="GA915" s="1">
        <f>SUMIF('[1]2026B and 2026F Details'!$AU:$AU,[1]GAE!$HZ915,'[1]2026B and 2026F Details'!EE:EE)</f>
        <v>0</v>
      </c>
      <c r="GB915" s="1">
        <f>SUMIF('[1]2026B and 2026F Details'!$AU:$AU,[1]GAE!$HZ915,'[1]2026B and 2026F Details'!EF:EF)</f>
        <v>0</v>
      </c>
      <c r="GC915" s="1">
        <f>SUMIF('[1]2026B and 2026F Details'!$AU:$AU,[1]GAE!$HZ915,'[1]2026B and 2026F Details'!EG:EG)</f>
        <v>0</v>
      </c>
      <c r="GD915" t="s">
        <v>109</v>
      </c>
      <c r="GE915" t="s">
        <v>124</v>
      </c>
    </row>
    <row r="916" spans="1:187" x14ac:dyDescent="0.35">
      <c r="A916" t="s">
        <v>103</v>
      </c>
      <c r="B916" t="s">
        <v>104</v>
      </c>
      <c r="C916" s="6">
        <v>80313107</v>
      </c>
      <c r="D916" s="6">
        <v>61111101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31.25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0</v>
      </c>
      <c r="CM916" s="1">
        <v>0</v>
      </c>
      <c r="CN916" s="1">
        <v>0</v>
      </c>
      <c r="CO916" s="1">
        <v>0</v>
      </c>
      <c r="CP916" s="1">
        <v>0</v>
      </c>
      <c r="CQ916" s="1">
        <v>0</v>
      </c>
      <c r="CR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0</v>
      </c>
      <c r="EL916" s="1">
        <v>0</v>
      </c>
      <c r="EM916" s="1">
        <v>0</v>
      </c>
      <c r="EN916" s="1">
        <v>0</v>
      </c>
      <c r="EO916" s="1">
        <v>0</v>
      </c>
      <c r="EP916" s="1">
        <v>0</v>
      </c>
      <c r="EQ916" s="4">
        <v>0</v>
      </c>
      <c r="ER916" s="1">
        <v>0</v>
      </c>
      <c r="ES916" s="35"/>
      <c r="ET916" s="1">
        <v>0</v>
      </c>
      <c r="EU916" s="1">
        <v>0</v>
      </c>
      <c r="EV916" s="1">
        <v>0</v>
      </c>
      <c r="EW916" s="1">
        <v>0</v>
      </c>
      <c r="EX916" s="1">
        <v>0</v>
      </c>
      <c r="EY916" s="1">
        <v>0</v>
      </c>
      <c r="EZ916" s="1">
        <v>0</v>
      </c>
      <c r="FA916" s="1">
        <v>0</v>
      </c>
      <c r="FB916" s="1">
        <v>0</v>
      </c>
      <c r="FC916" s="1">
        <v>0</v>
      </c>
      <c r="FD916" s="1">
        <v>0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f>SUMIF('[1]2026B and 2026F Details'!$AU:$AU,[1]GAE!$HZ916,'[1]2026B and 2026F Details'!DV:DV)</f>
        <v>0</v>
      </c>
      <c r="FS916" s="1">
        <f>SUMIF('[1]2026B and 2026F Details'!$AU:$AU,[1]GAE!$HZ916,'[1]2026B and 2026F Details'!DW:DW)</f>
        <v>0</v>
      </c>
      <c r="FT916" s="1">
        <f>SUMIF('[1]2026B and 2026F Details'!$AU:$AU,[1]GAE!$HZ916,'[1]2026B and 2026F Details'!DX:DX)</f>
        <v>0</v>
      </c>
      <c r="FU916" s="1">
        <f>SUMIF('[1]2026B and 2026F Details'!$AU:$AU,[1]GAE!$HZ916,'[1]2026B and 2026F Details'!DY:DY)</f>
        <v>0</v>
      </c>
      <c r="FV916" s="1">
        <f>SUMIF('[1]2026B and 2026F Details'!$AU:$AU,[1]GAE!$HZ916,'[1]2026B and 2026F Details'!DZ:DZ)</f>
        <v>0</v>
      </c>
      <c r="FW916" s="1">
        <f>SUMIF('[1]2026B and 2026F Details'!$AU:$AU,[1]GAE!$HZ916,'[1]2026B and 2026F Details'!EA:EA)</f>
        <v>0</v>
      </c>
      <c r="FX916" s="1">
        <f>SUMIF('[1]2026B and 2026F Details'!$AU:$AU,[1]GAE!$HZ916,'[1]2026B and 2026F Details'!EB:EB)</f>
        <v>0</v>
      </c>
      <c r="FY916" s="1">
        <f>SUMIF('[1]2026B and 2026F Details'!$AU:$AU,[1]GAE!$HZ916,'[1]2026B and 2026F Details'!EC:EC)</f>
        <v>0</v>
      </c>
      <c r="FZ916" s="1">
        <f>SUMIF('[1]2026B and 2026F Details'!$AU:$AU,[1]GAE!$HZ916,'[1]2026B and 2026F Details'!ED:ED)</f>
        <v>0</v>
      </c>
      <c r="GA916" s="1">
        <f>SUMIF('[1]2026B and 2026F Details'!$AU:$AU,[1]GAE!$HZ916,'[1]2026B and 2026F Details'!EE:EE)</f>
        <v>0</v>
      </c>
      <c r="GB916" s="1">
        <f>SUMIF('[1]2026B and 2026F Details'!$AU:$AU,[1]GAE!$HZ916,'[1]2026B and 2026F Details'!EF:EF)</f>
        <v>0</v>
      </c>
      <c r="GC916" s="1">
        <f>SUMIF('[1]2026B and 2026F Details'!$AU:$AU,[1]GAE!$HZ916,'[1]2026B and 2026F Details'!EG:EG)</f>
        <v>0</v>
      </c>
      <c r="GD916" t="s">
        <v>109</v>
      </c>
      <c r="GE916" t="s">
        <v>124</v>
      </c>
    </row>
    <row r="917" spans="1:187" x14ac:dyDescent="0.35">
      <c r="A917" t="s">
        <v>103</v>
      </c>
      <c r="B917" t="s">
        <v>104</v>
      </c>
      <c r="C917" s="6">
        <v>80313108</v>
      </c>
      <c r="D917" s="6">
        <v>61111101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62.5</v>
      </c>
      <c r="AV917" s="1">
        <v>1784.6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0</v>
      </c>
      <c r="CM917" s="1">
        <v>0</v>
      </c>
      <c r="CN917" s="1">
        <v>0</v>
      </c>
      <c r="CO917" s="1">
        <v>0</v>
      </c>
      <c r="CP917" s="1">
        <v>0</v>
      </c>
      <c r="CQ917" s="1">
        <v>0</v>
      </c>
      <c r="CR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0</v>
      </c>
      <c r="EC917" s="1">
        <v>0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0</v>
      </c>
      <c r="EK917" s="1">
        <v>0</v>
      </c>
      <c r="EL917" s="1">
        <v>0</v>
      </c>
      <c r="EM917" s="1">
        <v>0</v>
      </c>
      <c r="EN917" s="1">
        <v>0</v>
      </c>
      <c r="EO917" s="1">
        <v>0</v>
      </c>
      <c r="EP917" s="1">
        <v>0</v>
      </c>
      <c r="EQ917" s="4">
        <v>0</v>
      </c>
      <c r="ER917" s="1">
        <v>0</v>
      </c>
      <c r="ES917" s="35"/>
      <c r="ET917" s="1">
        <v>0</v>
      </c>
      <c r="EU917" s="1">
        <v>0</v>
      </c>
      <c r="EV917" s="1">
        <v>0</v>
      </c>
      <c r="EW917" s="1">
        <v>0</v>
      </c>
      <c r="EX917" s="1">
        <v>0</v>
      </c>
      <c r="EY917" s="1">
        <v>0</v>
      </c>
      <c r="EZ917" s="1">
        <v>0</v>
      </c>
      <c r="FA917" s="1">
        <v>0</v>
      </c>
      <c r="FB917" s="1">
        <v>0</v>
      </c>
      <c r="FC917" s="1">
        <v>0</v>
      </c>
      <c r="FD917" s="1">
        <v>0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f>SUMIF('[1]2026B and 2026F Details'!$AU:$AU,[1]GAE!$HZ917,'[1]2026B and 2026F Details'!DV:DV)</f>
        <v>0</v>
      </c>
      <c r="FS917" s="1">
        <f>SUMIF('[1]2026B and 2026F Details'!$AU:$AU,[1]GAE!$HZ917,'[1]2026B and 2026F Details'!DW:DW)</f>
        <v>0</v>
      </c>
      <c r="FT917" s="1">
        <f>SUMIF('[1]2026B and 2026F Details'!$AU:$AU,[1]GAE!$HZ917,'[1]2026B and 2026F Details'!DX:DX)</f>
        <v>0</v>
      </c>
      <c r="FU917" s="1">
        <f>SUMIF('[1]2026B and 2026F Details'!$AU:$AU,[1]GAE!$HZ917,'[1]2026B and 2026F Details'!DY:DY)</f>
        <v>0</v>
      </c>
      <c r="FV917" s="1">
        <f>SUMIF('[1]2026B and 2026F Details'!$AU:$AU,[1]GAE!$HZ917,'[1]2026B and 2026F Details'!DZ:DZ)</f>
        <v>0</v>
      </c>
      <c r="FW917" s="1">
        <f>SUMIF('[1]2026B and 2026F Details'!$AU:$AU,[1]GAE!$HZ917,'[1]2026B and 2026F Details'!EA:EA)</f>
        <v>0</v>
      </c>
      <c r="FX917" s="1">
        <f>SUMIF('[1]2026B and 2026F Details'!$AU:$AU,[1]GAE!$HZ917,'[1]2026B and 2026F Details'!EB:EB)</f>
        <v>0</v>
      </c>
      <c r="FY917" s="1">
        <f>SUMIF('[1]2026B and 2026F Details'!$AU:$AU,[1]GAE!$HZ917,'[1]2026B and 2026F Details'!EC:EC)</f>
        <v>0</v>
      </c>
      <c r="FZ917" s="1">
        <f>SUMIF('[1]2026B and 2026F Details'!$AU:$AU,[1]GAE!$HZ917,'[1]2026B and 2026F Details'!ED:ED)</f>
        <v>0</v>
      </c>
      <c r="GA917" s="1">
        <f>SUMIF('[1]2026B and 2026F Details'!$AU:$AU,[1]GAE!$HZ917,'[1]2026B and 2026F Details'!EE:EE)</f>
        <v>0</v>
      </c>
      <c r="GB917" s="1">
        <f>SUMIF('[1]2026B and 2026F Details'!$AU:$AU,[1]GAE!$HZ917,'[1]2026B and 2026F Details'!EF:EF)</f>
        <v>0</v>
      </c>
      <c r="GC917" s="1">
        <f>SUMIF('[1]2026B and 2026F Details'!$AU:$AU,[1]GAE!$HZ917,'[1]2026B and 2026F Details'!EG:EG)</f>
        <v>0</v>
      </c>
      <c r="GD917" t="s">
        <v>109</v>
      </c>
      <c r="GE917" t="s">
        <v>124</v>
      </c>
    </row>
    <row r="918" spans="1:187" x14ac:dyDescent="0.35">
      <c r="A918" t="s">
        <v>103</v>
      </c>
      <c r="B918" t="s">
        <v>104</v>
      </c>
      <c r="C918" s="6">
        <v>81221203</v>
      </c>
      <c r="D918" s="6">
        <v>61111101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8523.1299999999992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>
        <v>0</v>
      </c>
      <c r="CQ918" s="1">
        <v>0</v>
      </c>
      <c r="CR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0</v>
      </c>
      <c r="EK918" s="1">
        <v>0</v>
      </c>
      <c r="EL918" s="1">
        <v>0</v>
      </c>
      <c r="EM918" s="1">
        <v>0</v>
      </c>
      <c r="EN918" s="1">
        <v>0</v>
      </c>
      <c r="EO918" s="1">
        <v>0</v>
      </c>
      <c r="EP918" s="1">
        <v>0</v>
      </c>
      <c r="EQ918" s="4">
        <v>0</v>
      </c>
      <c r="ER918" s="1">
        <v>0</v>
      </c>
      <c r="ES918" s="35"/>
      <c r="ET918" s="1">
        <v>0</v>
      </c>
      <c r="EU918" s="1">
        <v>0</v>
      </c>
      <c r="EV918" s="1">
        <v>0</v>
      </c>
      <c r="EW918" s="1">
        <v>0</v>
      </c>
      <c r="EX918" s="1">
        <v>0</v>
      </c>
      <c r="EY918" s="1">
        <v>0</v>
      </c>
      <c r="EZ918" s="1">
        <v>0</v>
      </c>
      <c r="FA918" s="1">
        <v>0</v>
      </c>
      <c r="FB918" s="1">
        <v>0</v>
      </c>
      <c r="FC918" s="1">
        <v>0</v>
      </c>
      <c r="FD918" s="1">
        <v>0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f>SUMIF('[1]2026B and 2026F Details'!$AU:$AU,[1]GAE!$HZ918,'[1]2026B and 2026F Details'!DV:DV)</f>
        <v>0</v>
      </c>
      <c r="FS918" s="1">
        <f>SUMIF('[1]2026B and 2026F Details'!$AU:$AU,[1]GAE!$HZ918,'[1]2026B and 2026F Details'!DW:DW)</f>
        <v>0</v>
      </c>
      <c r="FT918" s="1">
        <f>SUMIF('[1]2026B and 2026F Details'!$AU:$AU,[1]GAE!$HZ918,'[1]2026B and 2026F Details'!DX:DX)</f>
        <v>0</v>
      </c>
      <c r="FU918" s="1">
        <f>SUMIF('[1]2026B and 2026F Details'!$AU:$AU,[1]GAE!$HZ918,'[1]2026B and 2026F Details'!DY:DY)</f>
        <v>0</v>
      </c>
      <c r="FV918" s="1">
        <f>SUMIF('[1]2026B and 2026F Details'!$AU:$AU,[1]GAE!$HZ918,'[1]2026B and 2026F Details'!DZ:DZ)</f>
        <v>0</v>
      </c>
      <c r="FW918" s="1">
        <f>SUMIF('[1]2026B and 2026F Details'!$AU:$AU,[1]GAE!$HZ918,'[1]2026B and 2026F Details'!EA:EA)</f>
        <v>0</v>
      </c>
      <c r="FX918" s="1">
        <f>SUMIF('[1]2026B and 2026F Details'!$AU:$AU,[1]GAE!$HZ918,'[1]2026B and 2026F Details'!EB:EB)</f>
        <v>0</v>
      </c>
      <c r="FY918" s="1">
        <f>SUMIF('[1]2026B and 2026F Details'!$AU:$AU,[1]GAE!$HZ918,'[1]2026B and 2026F Details'!EC:EC)</f>
        <v>0</v>
      </c>
      <c r="FZ918" s="1">
        <f>SUMIF('[1]2026B and 2026F Details'!$AU:$AU,[1]GAE!$HZ918,'[1]2026B and 2026F Details'!ED:ED)</f>
        <v>0</v>
      </c>
      <c r="GA918" s="1">
        <f>SUMIF('[1]2026B and 2026F Details'!$AU:$AU,[1]GAE!$HZ918,'[1]2026B and 2026F Details'!EE:EE)</f>
        <v>0</v>
      </c>
      <c r="GB918" s="1">
        <f>SUMIF('[1]2026B and 2026F Details'!$AU:$AU,[1]GAE!$HZ918,'[1]2026B and 2026F Details'!EF:EF)</f>
        <v>0</v>
      </c>
      <c r="GC918" s="1">
        <f>SUMIF('[1]2026B and 2026F Details'!$AU:$AU,[1]GAE!$HZ918,'[1]2026B and 2026F Details'!EG:EG)</f>
        <v>0</v>
      </c>
      <c r="GD918" t="s">
        <v>109</v>
      </c>
      <c r="GE918" t="s">
        <v>124</v>
      </c>
    </row>
    <row r="919" spans="1:187" x14ac:dyDescent="0.35">
      <c r="A919" t="s">
        <v>103</v>
      </c>
      <c r="B919" t="s">
        <v>104</v>
      </c>
      <c r="C919" s="6">
        <v>80332101</v>
      </c>
      <c r="D919" s="6">
        <v>61111102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35714.29</v>
      </c>
      <c r="AU919" s="1">
        <v>-35714.29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1">
        <v>0</v>
      </c>
      <c r="CN919" s="1">
        <v>0</v>
      </c>
      <c r="CO919" s="1">
        <v>0</v>
      </c>
      <c r="CP919" s="1">
        <v>0</v>
      </c>
      <c r="CQ919" s="1">
        <v>0</v>
      </c>
      <c r="CR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  <c r="EC919" s="1">
        <v>0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J919" s="1">
        <v>0</v>
      </c>
      <c r="EK919" s="1">
        <v>0</v>
      </c>
      <c r="EL919" s="1">
        <v>0</v>
      </c>
      <c r="EM919" s="1">
        <v>0</v>
      </c>
      <c r="EN919" s="1">
        <v>0</v>
      </c>
      <c r="EO919" s="1">
        <v>0</v>
      </c>
      <c r="EP919" s="1">
        <v>0</v>
      </c>
      <c r="EQ919" s="4">
        <v>0</v>
      </c>
      <c r="ER919" s="1">
        <v>0</v>
      </c>
      <c r="ES919" s="35"/>
      <c r="ET919" s="1">
        <v>0</v>
      </c>
      <c r="EU919" s="1">
        <v>0</v>
      </c>
      <c r="EV919" s="1">
        <v>0</v>
      </c>
      <c r="EW919" s="1">
        <v>0</v>
      </c>
      <c r="EX919" s="1">
        <v>0</v>
      </c>
      <c r="EY919" s="1">
        <v>0</v>
      </c>
      <c r="EZ919" s="1">
        <v>0</v>
      </c>
      <c r="FA919" s="1">
        <v>0</v>
      </c>
      <c r="FB919" s="1">
        <v>0</v>
      </c>
      <c r="FC919" s="1">
        <v>0</v>
      </c>
      <c r="FD919" s="1">
        <v>0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f>SUMIF('[1]2026B and 2026F Details'!$AU:$AU,[1]GAE!$HZ919,'[1]2026B and 2026F Details'!DV:DV)</f>
        <v>0</v>
      </c>
      <c r="FS919" s="1">
        <f>SUMIF('[1]2026B and 2026F Details'!$AU:$AU,[1]GAE!$HZ919,'[1]2026B and 2026F Details'!DW:DW)</f>
        <v>0</v>
      </c>
      <c r="FT919" s="1">
        <f>SUMIF('[1]2026B and 2026F Details'!$AU:$AU,[1]GAE!$HZ919,'[1]2026B and 2026F Details'!DX:DX)</f>
        <v>0</v>
      </c>
      <c r="FU919" s="1">
        <f>SUMIF('[1]2026B and 2026F Details'!$AU:$AU,[1]GAE!$HZ919,'[1]2026B and 2026F Details'!DY:DY)</f>
        <v>0</v>
      </c>
      <c r="FV919" s="1">
        <f>SUMIF('[1]2026B and 2026F Details'!$AU:$AU,[1]GAE!$HZ919,'[1]2026B and 2026F Details'!DZ:DZ)</f>
        <v>0</v>
      </c>
      <c r="FW919" s="1">
        <f>SUMIF('[1]2026B and 2026F Details'!$AU:$AU,[1]GAE!$HZ919,'[1]2026B and 2026F Details'!EA:EA)</f>
        <v>0</v>
      </c>
      <c r="FX919" s="1">
        <f>SUMIF('[1]2026B and 2026F Details'!$AU:$AU,[1]GAE!$HZ919,'[1]2026B and 2026F Details'!EB:EB)</f>
        <v>0</v>
      </c>
      <c r="FY919" s="1">
        <f>SUMIF('[1]2026B and 2026F Details'!$AU:$AU,[1]GAE!$HZ919,'[1]2026B and 2026F Details'!EC:EC)</f>
        <v>0</v>
      </c>
      <c r="FZ919" s="1">
        <f>SUMIF('[1]2026B and 2026F Details'!$AU:$AU,[1]GAE!$HZ919,'[1]2026B and 2026F Details'!ED:ED)</f>
        <v>0</v>
      </c>
      <c r="GA919" s="1">
        <f>SUMIF('[1]2026B and 2026F Details'!$AU:$AU,[1]GAE!$HZ919,'[1]2026B and 2026F Details'!EE:EE)</f>
        <v>0</v>
      </c>
      <c r="GB919" s="1">
        <f>SUMIF('[1]2026B and 2026F Details'!$AU:$AU,[1]GAE!$HZ919,'[1]2026B and 2026F Details'!EF:EF)</f>
        <v>0</v>
      </c>
      <c r="GC919" s="1">
        <f>SUMIF('[1]2026B and 2026F Details'!$AU:$AU,[1]GAE!$HZ919,'[1]2026B and 2026F Details'!EG:EG)</f>
        <v>0</v>
      </c>
      <c r="GD919" t="s">
        <v>109</v>
      </c>
      <c r="GE919" t="s">
        <v>124</v>
      </c>
    </row>
    <row r="920" spans="1:187" x14ac:dyDescent="0.35">
      <c r="A920" t="s">
        <v>103</v>
      </c>
      <c r="B920" t="s">
        <v>104</v>
      </c>
      <c r="C920" s="6">
        <v>80319203</v>
      </c>
      <c r="D920" s="6">
        <v>61111102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>
        <v>0</v>
      </c>
      <c r="AP920" s="1">
        <v>0</v>
      </c>
      <c r="AQ920" s="1">
        <v>5892.86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0</v>
      </c>
      <c r="CM920" s="1">
        <v>0</v>
      </c>
      <c r="CN920" s="1">
        <v>0</v>
      </c>
      <c r="CO920" s="1">
        <v>0</v>
      </c>
      <c r="CP920" s="1">
        <v>0</v>
      </c>
      <c r="CQ920" s="1">
        <v>0</v>
      </c>
      <c r="CR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0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0</v>
      </c>
      <c r="EL920" s="1">
        <v>0</v>
      </c>
      <c r="EM920" s="1">
        <v>0</v>
      </c>
      <c r="EN920" s="1">
        <v>0</v>
      </c>
      <c r="EO920" s="1">
        <v>0</v>
      </c>
      <c r="EP920" s="1">
        <v>0</v>
      </c>
      <c r="EQ920" s="4">
        <v>0</v>
      </c>
      <c r="ER920" s="1">
        <v>0</v>
      </c>
      <c r="ES920" s="35"/>
      <c r="ET920" s="1">
        <v>0</v>
      </c>
      <c r="EU920" s="1">
        <v>0</v>
      </c>
      <c r="EV920" s="1">
        <v>0</v>
      </c>
      <c r="EW920" s="1">
        <v>0</v>
      </c>
      <c r="EX920" s="1">
        <v>0</v>
      </c>
      <c r="EY920" s="1">
        <v>0</v>
      </c>
      <c r="EZ920" s="1">
        <v>0</v>
      </c>
      <c r="FA920" s="1">
        <v>0</v>
      </c>
      <c r="FB920" s="1">
        <v>0</v>
      </c>
      <c r="FC920" s="1">
        <v>0</v>
      </c>
      <c r="FD920" s="1">
        <v>0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f>SUMIF('[1]2026B and 2026F Details'!$AU:$AU,[1]GAE!$HZ920,'[1]2026B and 2026F Details'!DV:DV)</f>
        <v>0</v>
      </c>
      <c r="FS920" s="1">
        <f>SUMIF('[1]2026B and 2026F Details'!$AU:$AU,[1]GAE!$HZ920,'[1]2026B and 2026F Details'!DW:DW)</f>
        <v>0</v>
      </c>
      <c r="FT920" s="1">
        <f>SUMIF('[1]2026B and 2026F Details'!$AU:$AU,[1]GAE!$HZ920,'[1]2026B and 2026F Details'!DX:DX)</f>
        <v>0</v>
      </c>
      <c r="FU920" s="1">
        <f>SUMIF('[1]2026B and 2026F Details'!$AU:$AU,[1]GAE!$HZ920,'[1]2026B and 2026F Details'!DY:DY)</f>
        <v>0</v>
      </c>
      <c r="FV920" s="1">
        <f>SUMIF('[1]2026B and 2026F Details'!$AU:$AU,[1]GAE!$HZ920,'[1]2026B and 2026F Details'!DZ:DZ)</f>
        <v>0</v>
      </c>
      <c r="FW920" s="1">
        <f>SUMIF('[1]2026B and 2026F Details'!$AU:$AU,[1]GAE!$HZ920,'[1]2026B and 2026F Details'!EA:EA)</f>
        <v>0</v>
      </c>
      <c r="FX920" s="1">
        <f>SUMIF('[1]2026B and 2026F Details'!$AU:$AU,[1]GAE!$HZ920,'[1]2026B and 2026F Details'!EB:EB)</f>
        <v>0</v>
      </c>
      <c r="FY920" s="1">
        <f>SUMIF('[1]2026B and 2026F Details'!$AU:$AU,[1]GAE!$HZ920,'[1]2026B and 2026F Details'!EC:EC)</f>
        <v>0</v>
      </c>
      <c r="FZ920" s="1">
        <f>SUMIF('[1]2026B and 2026F Details'!$AU:$AU,[1]GAE!$HZ920,'[1]2026B and 2026F Details'!ED:ED)</f>
        <v>0</v>
      </c>
      <c r="GA920" s="1">
        <f>SUMIF('[1]2026B and 2026F Details'!$AU:$AU,[1]GAE!$HZ920,'[1]2026B and 2026F Details'!EE:EE)</f>
        <v>0</v>
      </c>
      <c r="GB920" s="1">
        <f>SUMIF('[1]2026B and 2026F Details'!$AU:$AU,[1]GAE!$HZ920,'[1]2026B and 2026F Details'!EF:EF)</f>
        <v>0</v>
      </c>
      <c r="GC920" s="1">
        <f>SUMIF('[1]2026B and 2026F Details'!$AU:$AU,[1]GAE!$HZ920,'[1]2026B and 2026F Details'!EG:EG)</f>
        <v>0</v>
      </c>
      <c r="GD920" t="s">
        <v>109</v>
      </c>
      <c r="GE920" t="s">
        <v>124</v>
      </c>
    </row>
    <row r="921" spans="1:187" x14ac:dyDescent="0.35">
      <c r="A921" t="s">
        <v>103</v>
      </c>
      <c r="B921" t="s">
        <v>104</v>
      </c>
      <c r="C921" s="6">
        <v>80315101</v>
      </c>
      <c r="D921" s="6">
        <v>61111111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58035.71</v>
      </c>
      <c r="AW921" s="1">
        <v>-58035.71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0</v>
      </c>
      <c r="CP921" s="1">
        <v>0</v>
      </c>
      <c r="CQ921" s="1">
        <v>0</v>
      </c>
      <c r="CR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0</v>
      </c>
      <c r="EC921" s="1">
        <v>0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0</v>
      </c>
      <c r="EK921" s="1">
        <v>0</v>
      </c>
      <c r="EL921" s="1">
        <v>0</v>
      </c>
      <c r="EM921" s="1">
        <v>0</v>
      </c>
      <c r="EN921" s="1">
        <v>0</v>
      </c>
      <c r="EO921" s="1">
        <v>0</v>
      </c>
      <c r="EP921" s="1">
        <v>0</v>
      </c>
      <c r="EQ921" s="4">
        <v>0</v>
      </c>
      <c r="ER921" s="1">
        <v>0</v>
      </c>
      <c r="ES921" s="35"/>
      <c r="ET921" s="1">
        <v>0</v>
      </c>
      <c r="EU921" s="1">
        <v>0</v>
      </c>
      <c r="EV921" s="1">
        <v>0</v>
      </c>
      <c r="EW921" s="1">
        <v>0</v>
      </c>
      <c r="EX921" s="1">
        <v>0</v>
      </c>
      <c r="EY921" s="1">
        <v>0</v>
      </c>
      <c r="EZ921" s="1">
        <v>0</v>
      </c>
      <c r="FA921" s="1">
        <v>0</v>
      </c>
      <c r="FB921" s="1">
        <v>0</v>
      </c>
      <c r="FC921" s="1">
        <v>0</v>
      </c>
      <c r="FD921" s="1">
        <v>0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f>SUMIF('[1]2026B and 2026F Details'!$AU:$AU,[1]GAE!$HZ921,'[1]2026B and 2026F Details'!DV:DV)</f>
        <v>0</v>
      </c>
      <c r="FS921" s="1">
        <f>SUMIF('[1]2026B and 2026F Details'!$AU:$AU,[1]GAE!$HZ921,'[1]2026B and 2026F Details'!DW:DW)</f>
        <v>0</v>
      </c>
      <c r="FT921" s="1">
        <f>SUMIF('[1]2026B and 2026F Details'!$AU:$AU,[1]GAE!$HZ921,'[1]2026B and 2026F Details'!DX:DX)</f>
        <v>0</v>
      </c>
      <c r="FU921" s="1">
        <f>SUMIF('[1]2026B and 2026F Details'!$AU:$AU,[1]GAE!$HZ921,'[1]2026B and 2026F Details'!DY:DY)</f>
        <v>0</v>
      </c>
      <c r="FV921" s="1">
        <f>SUMIF('[1]2026B and 2026F Details'!$AU:$AU,[1]GAE!$HZ921,'[1]2026B and 2026F Details'!DZ:DZ)</f>
        <v>0</v>
      </c>
      <c r="FW921" s="1">
        <f>SUMIF('[1]2026B and 2026F Details'!$AU:$AU,[1]GAE!$HZ921,'[1]2026B and 2026F Details'!EA:EA)</f>
        <v>0</v>
      </c>
      <c r="FX921" s="1">
        <f>SUMIF('[1]2026B and 2026F Details'!$AU:$AU,[1]GAE!$HZ921,'[1]2026B and 2026F Details'!EB:EB)</f>
        <v>0</v>
      </c>
      <c r="FY921" s="1">
        <f>SUMIF('[1]2026B and 2026F Details'!$AU:$AU,[1]GAE!$HZ921,'[1]2026B and 2026F Details'!EC:EC)</f>
        <v>0</v>
      </c>
      <c r="FZ921" s="1">
        <f>SUMIF('[1]2026B and 2026F Details'!$AU:$AU,[1]GAE!$HZ921,'[1]2026B and 2026F Details'!ED:ED)</f>
        <v>0</v>
      </c>
      <c r="GA921" s="1">
        <f>SUMIF('[1]2026B and 2026F Details'!$AU:$AU,[1]GAE!$HZ921,'[1]2026B and 2026F Details'!EE:EE)</f>
        <v>0</v>
      </c>
      <c r="GB921" s="1">
        <f>SUMIF('[1]2026B and 2026F Details'!$AU:$AU,[1]GAE!$HZ921,'[1]2026B and 2026F Details'!EF:EF)</f>
        <v>0</v>
      </c>
      <c r="GC921" s="1">
        <f>SUMIF('[1]2026B and 2026F Details'!$AU:$AU,[1]GAE!$HZ921,'[1]2026B and 2026F Details'!EG:EG)</f>
        <v>0</v>
      </c>
      <c r="GD921" t="s">
        <v>109</v>
      </c>
      <c r="GE921" t="s">
        <v>124</v>
      </c>
    </row>
    <row r="922" spans="1:187" x14ac:dyDescent="0.35">
      <c r="A922" t="s">
        <v>103</v>
      </c>
      <c r="B922" t="s">
        <v>104</v>
      </c>
      <c r="C922" s="6">
        <v>81221203</v>
      </c>
      <c r="D922" s="6">
        <v>61111111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8523.19</v>
      </c>
      <c r="AW922" s="1">
        <v>0</v>
      </c>
      <c r="AX922" s="1">
        <v>-8523.19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0</v>
      </c>
      <c r="CN922" s="1">
        <v>0</v>
      </c>
      <c r="CO922" s="1">
        <v>0</v>
      </c>
      <c r="CP922" s="1">
        <v>0</v>
      </c>
      <c r="CQ922" s="1">
        <v>0</v>
      </c>
      <c r="CR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0</v>
      </c>
      <c r="EB922" s="1">
        <v>0</v>
      </c>
      <c r="EC922" s="1">
        <v>0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J922" s="1">
        <v>0</v>
      </c>
      <c r="EK922" s="1">
        <v>0</v>
      </c>
      <c r="EL922" s="1">
        <v>0</v>
      </c>
      <c r="EM922" s="1">
        <v>0</v>
      </c>
      <c r="EN922" s="1">
        <v>0</v>
      </c>
      <c r="EO922" s="1">
        <v>0</v>
      </c>
      <c r="EP922" s="1">
        <v>0</v>
      </c>
      <c r="EQ922" s="4">
        <v>0</v>
      </c>
      <c r="ER922" s="1">
        <v>0</v>
      </c>
      <c r="ES922" s="35"/>
      <c r="ET922" s="1">
        <v>0</v>
      </c>
      <c r="EU922" s="1">
        <v>0</v>
      </c>
      <c r="EV922" s="1">
        <v>0</v>
      </c>
      <c r="EW922" s="1">
        <v>0</v>
      </c>
      <c r="EX922" s="1">
        <v>0</v>
      </c>
      <c r="EY922" s="1">
        <v>0</v>
      </c>
      <c r="EZ922" s="1">
        <v>0</v>
      </c>
      <c r="FA922" s="1">
        <v>0</v>
      </c>
      <c r="FB922" s="1">
        <v>0</v>
      </c>
      <c r="FC922" s="1">
        <v>0</v>
      </c>
      <c r="FD922" s="1">
        <v>0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f>SUMIF('[1]2026B and 2026F Details'!$AU:$AU,[1]GAE!$HZ922,'[1]2026B and 2026F Details'!DV:DV)</f>
        <v>0</v>
      </c>
      <c r="FS922" s="1">
        <f>SUMIF('[1]2026B and 2026F Details'!$AU:$AU,[1]GAE!$HZ922,'[1]2026B and 2026F Details'!DW:DW)</f>
        <v>0</v>
      </c>
      <c r="FT922" s="1">
        <f>SUMIF('[1]2026B and 2026F Details'!$AU:$AU,[1]GAE!$HZ922,'[1]2026B and 2026F Details'!DX:DX)</f>
        <v>0</v>
      </c>
      <c r="FU922" s="1">
        <f>SUMIF('[1]2026B and 2026F Details'!$AU:$AU,[1]GAE!$HZ922,'[1]2026B and 2026F Details'!DY:DY)</f>
        <v>0</v>
      </c>
      <c r="FV922" s="1">
        <f>SUMIF('[1]2026B and 2026F Details'!$AU:$AU,[1]GAE!$HZ922,'[1]2026B and 2026F Details'!DZ:DZ)</f>
        <v>0</v>
      </c>
      <c r="FW922" s="1">
        <f>SUMIF('[1]2026B and 2026F Details'!$AU:$AU,[1]GAE!$HZ922,'[1]2026B and 2026F Details'!EA:EA)</f>
        <v>0</v>
      </c>
      <c r="FX922" s="1">
        <f>SUMIF('[1]2026B and 2026F Details'!$AU:$AU,[1]GAE!$HZ922,'[1]2026B and 2026F Details'!EB:EB)</f>
        <v>0</v>
      </c>
      <c r="FY922" s="1">
        <f>SUMIF('[1]2026B and 2026F Details'!$AU:$AU,[1]GAE!$HZ922,'[1]2026B and 2026F Details'!EC:EC)</f>
        <v>0</v>
      </c>
      <c r="FZ922" s="1">
        <f>SUMIF('[1]2026B and 2026F Details'!$AU:$AU,[1]GAE!$HZ922,'[1]2026B and 2026F Details'!ED:ED)</f>
        <v>0</v>
      </c>
      <c r="GA922" s="1">
        <f>SUMIF('[1]2026B and 2026F Details'!$AU:$AU,[1]GAE!$HZ922,'[1]2026B and 2026F Details'!EE:EE)</f>
        <v>0</v>
      </c>
      <c r="GB922" s="1">
        <f>SUMIF('[1]2026B and 2026F Details'!$AU:$AU,[1]GAE!$HZ922,'[1]2026B and 2026F Details'!EF:EF)</f>
        <v>0</v>
      </c>
      <c r="GC922" s="1">
        <f>SUMIF('[1]2026B and 2026F Details'!$AU:$AU,[1]GAE!$HZ922,'[1]2026B and 2026F Details'!EG:EG)</f>
        <v>0</v>
      </c>
      <c r="GD922" t="s">
        <v>109</v>
      </c>
      <c r="GE922" t="s">
        <v>124</v>
      </c>
    </row>
    <row r="923" spans="1:187" x14ac:dyDescent="0.35">
      <c r="A923" t="s">
        <v>103</v>
      </c>
      <c r="B923" t="s">
        <v>104</v>
      </c>
      <c r="C923" s="6">
        <v>80313108</v>
      </c>
      <c r="D923" s="6">
        <v>61111111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42830.36</v>
      </c>
      <c r="AU923" s="1">
        <v>0</v>
      </c>
      <c r="AV923" s="1">
        <v>-42830.36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0</v>
      </c>
      <c r="CM923" s="1">
        <v>0</v>
      </c>
      <c r="CN923" s="1">
        <v>0</v>
      </c>
      <c r="CO923" s="1">
        <v>0</v>
      </c>
      <c r="CP923" s="1">
        <v>0</v>
      </c>
      <c r="CQ923" s="1">
        <v>0</v>
      </c>
      <c r="CR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0</v>
      </c>
      <c r="EG923" s="1">
        <v>0</v>
      </c>
      <c r="EH923" s="1">
        <v>0</v>
      </c>
      <c r="EI923" s="1">
        <v>0</v>
      </c>
      <c r="EJ923" s="1">
        <v>0</v>
      </c>
      <c r="EK923" s="1">
        <v>0</v>
      </c>
      <c r="EL923" s="1">
        <v>0</v>
      </c>
      <c r="EM923" s="1">
        <v>0</v>
      </c>
      <c r="EN923" s="1">
        <v>0</v>
      </c>
      <c r="EO923" s="1">
        <v>0</v>
      </c>
      <c r="EP923" s="1">
        <v>0</v>
      </c>
      <c r="EQ923" s="4">
        <v>0</v>
      </c>
      <c r="ER923" s="1">
        <v>0</v>
      </c>
      <c r="ES923" s="35"/>
      <c r="ET923" s="1">
        <v>0</v>
      </c>
      <c r="EU923" s="1">
        <v>0</v>
      </c>
      <c r="EV923" s="1">
        <v>0</v>
      </c>
      <c r="EW923" s="1">
        <v>0</v>
      </c>
      <c r="EX923" s="1">
        <v>0</v>
      </c>
      <c r="EY923" s="1">
        <v>0</v>
      </c>
      <c r="EZ923" s="1">
        <v>0</v>
      </c>
      <c r="FA923" s="1">
        <v>0</v>
      </c>
      <c r="FB923" s="1">
        <v>0</v>
      </c>
      <c r="FC923" s="1">
        <v>0</v>
      </c>
      <c r="FD923" s="1">
        <v>0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f>SUMIF('[1]2026B and 2026F Details'!$AU:$AU,[1]GAE!$HZ923,'[1]2026B and 2026F Details'!DV:DV)</f>
        <v>0</v>
      </c>
      <c r="FS923" s="1">
        <f>SUMIF('[1]2026B and 2026F Details'!$AU:$AU,[1]GAE!$HZ923,'[1]2026B and 2026F Details'!DW:DW)</f>
        <v>0</v>
      </c>
      <c r="FT923" s="1">
        <f>SUMIF('[1]2026B and 2026F Details'!$AU:$AU,[1]GAE!$HZ923,'[1]2026B and 2026F Details'!DX:DX)</f>
        <v>0</v>
      </c>
      <c r="FU923" s="1">
        <f>SUMIF('[1]2026B and 2026F Details'!$AU:$AU,[1]GAE!$HZ923,'[1]2026B and 2026F Details'!DY:DY)</f>
        <v>0</v>
      </c>
      <c r="FV923" s="1">
        <f>SUMIF('[1]2026B and 2026F Details'!$AU:$AU,[1]GAE!$HZ923,'[1]2026B and 2026F Details'!DZ:DZ)</f>
        <v>0</v>
      </c>
      <c r="FW923" s="1">
        <f>SUMIF('[1]2026B and 2026F Details'!$AU:$AU,[1]GAE!$HZ923,'[1]2026B and 2026F Details'!EA:EA)</f>
        <v>0</v>
      </c>
      <c r="FX923" s="1">
        <f>SUMIF('[1]2026B and 2026F Details'!$AU:$AU,[1]GAE!$HZ923,'[1]2026B and 2026F Details'!EB:EB)</f>
        <v>0</v>
      </c>
      <c r="FY923" s="1">
        <f>SUMIF('[1]2026B and 2026F Details'!$AU:$AU,[1]GAE!$HZ923,'[1]2026B and 2026F Details'!EC:EC)</f>
        <v>0</v>
      </c>
      <c r="FZ923" s="1">
        <f>SUMIF('[1]2026B and 2026F Details'!$AU:$AU,[1]GAE!$HZ923,'[1]2026B and 2026F Details'!ED:ED)</f>
        <v>0</v>
      </c>
      <c r="GA923" s="1">
        <f>SUMIF('[1]2026B and 2026F Details'!$AU:$AU,[1]GAE!$HZ923,'[1]2026B and 2026F Details'!EE:EE)</f>
        <v>0</v>
      </c>
      <c r="GB923" s="1">
        <f>SUMIF('[1]2026B and 2026F Details'!$AU:$AU,[1]GAE!$HZ923,'[1]2026B and 2026F Details'!EF:EF)</f>
        <v>0</v>
      </c>
      <c r="GC923" s="1">
        <f>SUMIF('[1]2026B and 2026F Details'!$AU:$AU,[1]GAE!$HZ923,'[1]2026B and 2026F Details'!EG:EG)</f>
        <v>0</v>
      </c>
      <c r="GD923" t="s">
        <v>109</v>
      </c>
      <c r="GE923" t="s">
        <v>124</v>
      </c>
    </row>
    <row r="924" spans="1:187" x14ac:dyDescent="0.35">
      <c r="A924" t="s">
        <v>103</v>
      </c>
      <c r="B924" t="s">
        <v>104</v>
      </c>
      <c r="C924" s="6">
        <v>80313103</v>
      </c>
      <c r="D924" s="6">
        <v>61111111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>
        <v>0</v>
      </c>
      <c r="AP924" s="1">
        <v>0</v>
      </c>
      <c r="AQ924" s="1">
        <v>1097.32</v>
      </c>
      <c r="AR924" s="1">
        <v>0</v>
      </c>
      <c r="AS924" s="1">
        <v>3493.3</v>
      </c>
      <c r="AT924" s="1">
        <v>0</v>
      </c>
      <c r="AU924" s="1">
        <v>0</v>
      </c>
      <c r="AV924" s="1">
        <v>0</v>
      </c>
      <c r="AW924" s="1">
        <v>0</v>
      </c>
      <c r="AX924" s="1">
        <v>3502.6400000000003</v>
      </c>
      <c r="AY924" s="1">
        <v>-3502.6400000000003</v>
      </c>
      <c r="AZ924" s="1">
        <v>0</v>
      </c>
      <c r="BA924" s="1">
        <v>0</v>
      </c>
      <c r="BB924" s="1">
        <v>0</v>
      </c>
      <c r="BC924" s="1">
        <v>-4590.62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4590.62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</v>
      </c>
      <c r="CK924" s="1">
        <v>0</v>
      </c>
      <c r="CL924" s="1">
        <v>0</v>
      </c>
      <c r="CM924" s="1">
        <v>0</v>
      </c>
      <c r="CN924" s="1">
        <v>0</v>
      </c>
      <c r="CO924" s="1">
        <v>0</v>
      </c>
      <c r="CP924" s="1">
        <v>0</v>
      </c>
      <c r="CQ924" s="1">
        <v>0</v>
      </c>
      <c r="CR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-4590.62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4590.62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  <c r="EC924" s="1">
        <v>0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0</v>
      </c>
      <c r="EK924" s="1">
        <v>0</v>
      </c>
      <c r="EL924" s="1">
        <v>0</v>
      </c>
      <c r="EM924" s="1">
        <v>0</v>
      </c>
      <c r="EN924" s="1">
        <v>0</v>
      </c>
      <c r="EO924" s="1">
        <v>0</v>
      </c>
      <c r="EP924" s="1">
        <v>0</v>
      </c>
      <c r="EQ924" s="4">
        <v>0</v>
      </c>
      <c r="ER924" s="1">
        <v>0</v>
      </c>
      <c r="ES924" s="35"/>
      <c r="ET924" s="1">
        <v>0</v>
      </c>
      <c r="EU924" s="1">
        <v>0</v>
      </c>
      <c r="EV924" s="1">
        <v>0</v>
      </c>
      <c r="EW924" s="1">
        <v>0</v>
      </c>
      <c r="EX924" s="1">
        <v>0</v>
      </c>
      <c r="EY924" s="1">
        <v>0</v>
      </c>
      <c r="EZ924" s="1">
        <v>0</v>
      </c>
      <c r="FA924" s="1">
        <v>0</v>
      </c>
      <c r="FB924" s="1">
        <v>0</v>
      </c>
      <c r="FC924" s="1">
        <v>0</v>
      </c>
      <c r="FD924" s="1">
        <v>0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f>SUMIF('[1]2026B and 2026F Details'!$AU:$AU,[1]GAE!$HZ924,'[1]2026B and 2026F Details'!DV:DV)</f>
        <v>0</v>
      </c>
      <c r="FS924" s="1">
        <f>SUMIF('[1]2026B and 2026F Details'!$AU:$AU,[1]GAE!$HZ924,'[1]2026B and 2026F Details'!DW:DW)</f>
        <v>0</v>
      </c>
      <c r="FT924" s="1">
        <f>SUMIF('[1]2026B and 2026F Details'!$AU:$AU,[1]GAE!$HZ924,'[1]2026B and 2026F Details'!DX:DX)</f>
        <v>0</v>
      </c>
      <c r="FU924" s="1">
        <f>SUMIF('[1]2026B and 2026F Details'!$AU:$AU,[1]GAE!$HZ924,'[1]2026B and 2026F Details'!DY:DY)</f>
        <v>0</v>
      </c>
      <c r="FV924" s="1">
        <f>SUMIF('[1]2026B and 2026F Details'!$AU:$AU,[1]GAE!$HZ924,'[1]2026B and 2026F Details'!DZ:DZ)</f>
        <v>0</v>
      </c>
      <c r="FW924" s="1">
        <f>SUMIF('[1]2026B and 2026F Details'!$AU:$AU,[1]GAE!$HZ924,'[1]2026B and 2026F Details'!EA:EA)</f>
        <v>0</v>
      </c>
      <c r="FX924" s="1">
        <f>SUMIF('[1]2026B and 2026F Details'!$AU:$AU,[1]GAE!$HZ924,'[1]2026B and 2026F Details'!EB:EB)</f>
        <v>0</v>
      </c>
      <c r="FY924" s="1">
        <f>SUMIF('[1]2026B and 2026F Details'!$AU:$AU,[1]GAE!$HZ924,'[1]2026B and 2026F Details'!EC:EC)</f>
        <v>0</v>
      </c>
      <c r="FZ924" s="1">
        <f>SUMIF('[1]2026B and 2026F Details'!$AU:$AU,[1]GAE!$HZ924,'[1]2026B and 2026F Details'!ED:ED)</f>
        <v>0</v>
      </c>
      <c r="GA924" s="1">
        <f>SUMIF('[1]2026B and 2026F Details'!$AU:$AU,[1]GAE!$HZ924,'[1]2026B and 2026F Details'!EE:EE)</f>
        <v>0</v>
      </c>
      <c r="GB924" s="1">
        <f>SUMIF('[1]2026B and 2026F Details'!$AU:$AU,[1]GAE!$HZ924,'[1]2026B and 2026F Details'!EF:EF)</f>
        <v>0</v>
      </c>
      <c r="GC924" s="1">
        <f>SUMIF('[1]2026B and 2026F Details'!$AU:$AU,[1]GAE!$HZ924,'[1]2026B and 2026F Details'!EG:EG)</f>
        <v>0</v>
      </c>
      <c r="GD924" t="s">
        <v>109</v>
      </c>
      <c r="GE924" t="s">
        <v>124</v>
      </c>
    </row>
    <row r="925" spans="1:187" x14ac:dyDescent="0.35">
      <c r="A925" t="s">
        <v>103</v>
      </c>
      <c r="B925" t="s">
        <v>104</v>
      </c>
      <c r="C925" s="6">
        <v>80125101</v>
      </c>
      <c r="D925" s="6">
        <v>61111111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>
        <v>0</v>
      </c>
      <c r="AP925" s="1">
        <v>0</v>
      </c>
      <c r="AQ925" s="1">
        <v>0</v>
      </c>
      <c r="AR925" s="1">
        <v>5062.5</v>
      </c>
      <c r="AS925" s="1">
        <v>-5062.5</v>
      </c>
      <c r="AT925" s="1">
        <v>148700.9</v>
      </c>
      <c r="AU925" s="1">
        <v>0</v>
      </c>
      <c r="AV925" s="1">
        <v>-148700.9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0</v>
      </c>
      <c r="CM925" s="1">
        <v>0</v>
      </c>
      <c r="CN925" s="1">
        <v>0</v>
      </c>
      <c r="CO925" s="1">
        <v>0</v>
      </c>
      <c r="CP925" s="1">
        <v>0</v>
      </c>
      <c r="CQ925" s="1">
        <v>0</v>
      </c>
      <c r="CR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0</v>
      </c>
      <c r="EB925" s="1">
        <v>0</v>
      </c>
      <c r="EC925" s="1">
        <v>0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>
        <v>0</v>
      </c>
      <c r="EJ925" s="1">
        <v>0</v>
      </c>
      <c r="EK925" s="1">
        <v>0</v>
      </c>
      <c r="EL925" s="1">
        <v>0</v>
      </c>
      <c r="EM925" s="1">
        <v>0</v>
      </c>
      <c r="EN925" s="1">
        <v>0</v>
      </c>
      <c r="EO925" s="1">
        <v>0</v>
      </c>
      <c r="EP925" s="1">
        <v>0</v>
      </c>
      <c r="EQ925" s="4">
        <v>0</v>
      </c>
      <c r="ER925" s="1">
        <v>0</v>
      </c>
      <c r="ES925" s="35"/>
      <c r="ET925" s="1">
        <v>0</v>
      </c>
      <c r="EU925" s="1">
        <v>0</v>
      </c>
      <c r="EV925" s="1">
        <v>0</v>
      </c>
      <c r="EW925" s="1">
        <v>0</v>
      </c>
      <c r="EX925" s="1">
        <v>0</v>
      </c>
      <c r="EY925" s="1">
        <v>0</v>
      </c>
      <c r="EZ925" s="1">
        <v>0</v>
      </c>
      <c r="FA925" s="1">
        <v>0</v>
      </c>
      <c r="FB925" s="1">
        <v>0</v>
      </c>
      <c r="FC925" s="1">
        <v>0</v>
      </c>
      <c r="FD925" s="1">
        <v>0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f>SUMIF('[1]2026B and 2026F Details'!$AU:$AU,[1]GAE!$HZ925,'[1]2026B and 2026F Details'!DV:DV)</f>
        <v>0</v>
      </c>
      <c r="FS925" s="1">
        <f>SUMIF('[1]2026B and 2026F Details'!$AU:$AU,[1]GAE!$HZ925,'[1]2026B and 2026F Details'!DW:DW)</f>
        <v>0</v>
      </c>
      <c r="FT925" s="1">
        <f>SUMIF('[1]2026B and 2026F Details'!$AU:$AU,[1]GAE!$HZ925,'[1]2026B and 2026F Details'!DX:DX)</f>
        <v>0</v>
      </c>
      <c r="FU925" s="1">
        <f>SUMIF('[1]2026B and 2026F Details'!$AU:$AU,[1]GAE!$HZ925,'[1]2026B and 2026F Details'!DY:DY)</f>
        <v>0</v>
      </c>
      <c r="FV925" s="1">
        <f>SUMIF('[1]2026B and 2026F Details'!$AU:$AU,[1]GAE!$HZ925,'[1]2026B and 2026F Details'!DZ:DZ)</f>
        <v>0</v>
      </c>
      <c r="FW925" s="1">
        <f>SUMIF('[1]2026B and 2026F Details'!$AU:$AU,[1]GAE!$HZ925,'[1]2026B and 2026F Details'!EA:EA)</f>
        <v>0</v>
      </c>
      <c r="FX925" s="1">
        <f>SUMIF('[1]2026B and 2026F Details'!$AU:$AU,[1]GAE!$HZ925,'[1]2026B and 2026F Details'!EB:EB)</f>
        <v>0</v>
      </c>
      <c r="FY925" s="1">
        <f>SUMIF('[1]2026B and 2026F Details'!$AU:$AU,[1]GAE!$HZ925,'[1]2026B and 2026F Details'!EC:EC)</f>
        <v>0</v>
      </c>
      <c r="FZ925" s="1">
        <f>SUMIF('[1]2026B and 2026F Details'!$AU:$AU,[1]GAE!$HZ925,'[1]2026B and 2026F Details'!ED:ED)</f>
        <v>0</v>
      </c>
      <c r="GA925" s="1">
        <f>SUMIF('[1]2026B and 2026F Details'!$AU:$AU,[1]GAE!$HZ925,'[1]2026B and 2026F Details'!EE:EE)</f>
        <v>0</v>
      </c>
      <c r="GB925" s="1">
        <f>SUMIF('[1]2026B and 2026F Details'!$AU:$AU,[1]GAE!$HZ925,'[1]2026B and 2026F Details'!EF:EF)</f>
        <v>0</v>
      </c>
      <c r="GC925" s="1">
        <f>SUMIF('[1]2026B and 2026F Details'!$AU:$AU,[1]GAE!$HZ925,'[1]2026B and 2026F Details'!EG:EG)</f>
        <v>0</v>
      </c>
      <c r="GD925" t="s">
        <v>109</v>
      </c>
      <c r="GE925" t="s">
        <v>124</v>
      </c>
    </row>
    <row r="926" spans="1:187" x14ac:dyDescent="0.35">
      <c r="A926" t="s">
        <v>103</v>
      </c>
      <c r="B926" t="s">
        <v>104</v>
      </c>
      <c r="C926" s="6">
        <v>80316101</v>
      </c>
      <c r="D926" s="6">
        <v>61111111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>
        <v>0</v>
      </c>
      <c r="AP926" s="1">
        <v>0</v>
      </c>
      <c r="AQ926" s="1">
        <v>0</v>
      </c>
      <c r="AR926" s="1">
        <v>0</v>
      </c>
      <c r="AS926" s="1">
        <v>2130.7199999999998</v>
      </c>
      <c r="AT926" s="1">
        <v>-2130.7199999999998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0</v>
      </c>
      <c r="CM926" s="1">
        <v>0</v>
      </c>
      <c r="CN926" s="1">
        <v>0</v>
      </c>
      <c r="CO926" s="1">
        <v>0</v>
      </c>
      <c r="CP926" s="1">
        <v>0</v>
      </c>
      <c r="CQ926" s="1">
        <v>0</v>
      </c>
      <c r="CR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0</v>
      </c>
      <c r="EF926" s="1">
        <v>0</v>
      </c>
      <c r="EG926" s="1">
        <v>0</v>
      </c>
      <c r="EH926" s="1">
        <v>0</v>
      </c>
      <c r="EI926" s="1">
        <v>0</v>
      </c>
      <c r="EJ926" s="1">
        <v>0</v>
      </c>
      <c r="EK926" s="1">
        <v>0</v>
      </c>
      <c r="EL926" s="1">
        <v>0</v>
      </c>
      <c r="EM926" s="1">
        <v>0</v>
      </c>
      <c r="EN926" s="1">
        <v>0</v>
      </c>
      <c r="EO926" s="1">
        <v>0</v>
      </c>
      <c r="EP926" s="1">
        <v>0</v>
      </c>
      <c r="EQ926" s="4">
        <v>0</v>
      </c>
      <c r="ER926" s="1">
        <v>0</v>
      </c>
      <c r="ES926" s="35"/>
      <c r="ET926" s="1">
        <v>0</v>
      </c>
      <c r="EU926" s="1">
        <v>0</v>
      </c>
      <c r="EV926" s="1">
        <v>0</v>
      </c>
      <c r="EW926" s="1">
        <v>0</v>
      </c>
      <c r="EX926" s="1">
        <v>0</v>
      </c>
      <c r="EY926" s="1">
        <v>0</v>
      </c>
      <c r="EZ926" s="1">
        <v>0</v>
      </c>
      <c r="FA926" s="1">
        <v>0</v>
      </c>
      <c r="FB926" s="1">
        <v>0</v>
      </c>
      <c r="FC926" s="1">
        <v>0</v>
      </c>
      <c r="FD926" s="1">
        <v>0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f>SUMIF('[1]2026B and 2026F Details'!$AU:$AU,[1]GAE!$HZ926,'[1]2026B and 2026F Details'!DV:DV)</f>
        <v>0</v>
      </c>
      <c r="FS926" s="1">
        <f>SUMIF('[1]2026B and 2026F Details'!$AU:$AU,[1]GAE!$HZ926,'[1]2026B and 2026F Details'!DW:DW)</f>
        <v>0</v>
      </c>
      <c r="FT926" s="1">
        <f>SUMIF('[1]2026B and 2026F Details'!$AU:$AU,[1]GAE!$HZ926,'[1]2026B and 2026F Details'!DX:DX)</f>
        <v>0</v>
      </c>
      <c r="FU926" s="1">
        <f>SUMIF('[1]2026B and 2026F Details'!$AU:$AU,[1]GAE!$HZ926,'[1]2026B and 2026F Details'!DY:DY)</f>
        <v>0</v>
      </c>
      <c r="FV926" s="1">
        <f>SUMIF('[1]2026B and 2026F Details'!$AU:$AU,[1]GAE!$HZ926,'[1]2026B and 2026F Details'!DZ:DZ)</f>
        <v>0</v>
      </c>
      <c r="FW926" s="1">
        <f>SUMIF('[1]2026B and 2026F Details'!$AU:$AU,[1]GAE!$HZ926,'[1]2026B and 2026F Details'!EA:EA)</f>
        <v>0</v>
      </c>
      <c r="FX926" s="1">
        <f>SUMIF('[1]2026B and 2026F Details'!$AU:$AU,[1]GAE!$HZ926,'[1]2026B and 2026F Details'!EB:EB)</f>
        <v>0</v>
      </c>
      <c r="FY926" s="1">
        <f>SUMIF('[1]2026B and 2026F Details'!$AU:$AU,[1]GAE!$HZ926,'[1]2026B and 2026F Details'!EC:EC)</f>
        <v>0</v>
      </c>
      <c r="FZ926" s="1">
        <f>SUMIF('[1]2026B and 2026F Details'!$AU:$AU,[1]GAE!$HZ926,'[1]2026B and 2026F Details'!ED:ED)</f>
        <v>0</v>
      </c>
      <c r="GA926" s="1">
        <f>SUMIF('[1]2026B and 2026F Details'!$AU:$AU,[1]GAE!$HZ926,'[1]2026B and 2026F Details'!EE:EE)</f>
        <v>0</v>
      </c>
      <c r="GB926" s="1">
        <f>SUMIF('[1]2026B and 2026F Details'!$AU:$AU,[1]GAE!$HZ926,'[1]2026B and 2026F Details'!EF:EF)</f>
        <v>0</v>
      </c>
      <c r="GC926" s="1">
        <f>SUMIF('[1]2026B and 2026F Details'!$AU:$AU,[1]GAE!$HZ926,'[1]2026B and 2026F Details'!EG:EG)</f>
        <v>0</v>
      </c>
      <c r="GD926" t="s">
        <v>109</v>
      </c>
      <c r="GE926" t="s">
        <v>124</v>
      </c>
    </row>
    <row r="927" spans="1:187" x14ac:dyDescent="0.35">
      <c r="A927" t="s">
        <v>103</v>
      </c>
      <c r="B927" t="s">
        <v>104</v>
      </c>
      <c r="C927" s="6">
        <v>80111201</v>
      </c>
      <c r="D927" s="6">
        <v>61111111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2291.08</v>
      </c>
      <c r="AZ927" s="1">
        <v>-2291.08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>
        <v>0</v>
      </c>
      <c r="CQ927" s="1">
        <v>0</v>
      </c>
      <c r="CR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0</v>
      </c>
      <c r="EL927" s="1">
        <v>0</v>
      </c>
      <c r="EM927" s="1">
        <v>0</v>
      </c>
      <c r="EN927" s="1">
        <v>0</v>
      </c>
      <c r="EO927" s="1">
        <v>0</v>
      </c>
      <c r="EP927" s="1">
        <v>0</v>
      </c>
      <c r="EQ927" s="4">
        <v>0</v>
      </c>
      <c r="ER927" s="1">
        <v>0</v>
      </c>
      <c r="ES927" s="35"/>
      <c r="ET927" s="1">
        <v>0</v>
      </c>
      <c r="EU927" s="1">
        <v>0</v>
      </c>
      <c r="EV927" s="1">
        <v>0</v>
      </c>
      <c r="EW927" s="1">
        <v>0</v>
      </c>
      <c r="EX927" s="1">
        <v>0</v>
      </c>
      <c r="EY927" s="1">
        <v>0</v>
      </c>
      <c r="EZ927" s="1">
        <v>0</v>
      </c>
      <c r="FA927" s="1">
        <v>0</v>
      </c>
      <c r="FB927" s="1">
        <v>0</v>
      </c>
      <c r="FC927" s="1">
        <v>0</v>
      </c>
      <c r="FD927" s="1">
        <v>0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f>SUMIF('[1]2026B and 2026F Details'!$AU:$AU,[1]GAE!$HZ927,'[1]2026B and 2026F Details'!DV:DV)</f>
        <v>0</v>
      </c>
      <c r="FS927" s="1">
        <f>SUMIF('[1]2026B and 2026F Details'!$AU:$AU,[1]GAE!$HZ927,'[1]2026B and 2026F Details'!DW:DW)</f>
        <v>0</v>
      </c>
      <c r="FT927" s="1">
        <f>SUMIF('[1]2026B and 2026F Details'!$AU:$AU,[1]GAE!$HZ927,'[1]2026B and 2026F Details'!DX:DX)</f>
        <v>0</v>
      </c>
      <c r="FU927" s="1">
        <f>SUMIF('[1]2026B and 2026F Details'!$AU:$AU,[1]GAE!$HZ927,'[1]2026B and 2026F Details'!DY:DY)</f>
        <v>0</v>
      </c>
      <c r="FV927" s="1">
        <f>SUMIF('[1]2026B and 2026F Details'!$AU:$AU,[1]GAE!$HZ927,'[1]2026B and 2026F Details'!DZ:DZ)</f>
        <v>0</v>
      </c>
      <c r="FW927" s="1">
        <f>SUMIF('[1]2026B and 2026F Details'!$AU:$AU,[1]GAE!$HZ927,'[1]2026B and 2026F Details'!EA:EA)</f>
        <v>0</v>
      </c>
      <c r="FX927" s="1">
        <f>SUMIF('[1]2026B and 2026F Details'!$AU:$AU,[1]GAE!$HZ927,'[1]2026B and 2026F Details'!EB:EB)</f>
        <v>0</v>
      </c>
      <c r="FY927" s="1">
        <f>SUMIF('[1]2026B and 2026F Details'!$AU:$AU,[1]GAE!$HZ927,'[1]2026B and 2026F Details'!EC:EC)</f>
        <v>0</v>
      </c>
      <c r="FZ927" s="1">
        <f>SUMIF('[1]2026B and 2026F Details'!$AU:$AU,[1]GAE!$HZ927,'[1]2026B and 2026F Details'!ED:ED)</f>
        <v>0</v>
      </c>
      <c r="GA927" s="1">
        <f>SUMIF('[1]2026B and 2026F Details'!$AU:$AU,[1]GAE!$HZ927,'[1]2026B and 2026F Details'!EE:EE)</f>
        <v>0</v>
      </c>
      <c r="GB927" s="1">
        <f>SUMIF('[1]2026B and 2026F Details'!$AU:$AU,[1]GAE!$HZ927,'[1]2026B and 2026F Details'!EF:EF)</f>
        <v>0</v>
      </c>
      <c r="GC927" s="1">
        <f>SUMIF('[1]2026B and 2026F Details'!$AU:$AU,[1]GAE!$HZ927,'[1]2026B and 2026F Details'!EG:EG)</f>
        <v>0</v>
      </c>
      <c r="GD927" t="s">
        <v>109</v>
      </c>
      <c r="GE927" t="s">
        <v>124</v>
      </c>
    </row>
    <row r="928" spans="1:187" x14ac:dyDescent="0.35">
      <c r="A928" t="s">
        <v>103</v>
      </c>
      <c r="B928" t="s">
        <v>104</v>
      </c>
      <c r="C928" s="6">
        <v>80134102</v>
      </c>
      <c r="D928" s="6">
        <v>61111112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892.86</v>
      </c>
      <c r="AX928" s="1">
        <v>0</v>
      </c>
      <c r="AY928" s="1">
        <v>-892.86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0</v>
      </c>
      <c r="CO928" s="1">
        <v>0</v>
      </c>
      <c r="CP928" s="1">
        <v>0</v>
      </c>
      <c r="CQ928" s="1">
        <v>0</v>
      </c>
      <c r="CR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0</v>
      </c>
      <c r="EB928" s="1">
        <v>0</v>
      </c>
      <c r="EC928" s="1">
        <v>0</v>
      </c>
      <c r="ED928" s="1">
        <v>0</v>
      </c>
      <c r="EE928" s="1">
        <v>0</v>
      </c>
      <c r="EF928" s="1">
        <v>0</v>
      </c>
      <c r="EG928" s="1">
        <v>0</v>
      </c>
      <c r="EH928" s="1">
        <v>0</v>
      </c>
      <c r="EI928" s="1">
        <v>0</v>
      </c>
      <c r="EJ928" s="1">
        <v>0</v>
      </c>
      <c r="EK928" s="1">
        <v>0</v>
      </c>
      <c r="EL928" s="1">
        <v>0</v>
      </c>
      <c r="EM928" s="1">
        <v>0</v>
      </c>
      <c r="EN928" s="1">
        <v>0</v>
      </c>
      <c r="EO928" s="1">
        <v>0</v>
      </c>
      <c r="EP928" s="1">
        <v>0</v>
      </c>
      <c r="EQ928" s="4">
        <v>0</v>
      </c>
      <c r="ER928" s="1">
        <v>0</v>
      </c>
      <c r="ES928" s="35"/>
      <c r="ET928" s="1">
        <v>0</v>
      </c>
      <c r="EU928" s="1">
        <v>0</v>
      </c>
      <c r="EV928" s="1">
        <v>0</v>
      </c>
      <c r="EW928" s="1">
        <v>0</v>
      </c>
      <c r="EX928" s="1">
        <v>0</v>
      </c>
      <c r="EY928" s="1">
        <v>0</v>
      </c>
      <c r="EZ928" s="1">
        <v>0</v>
      </c>
      <c r="FA928" s="1">
        <v>0</v>
      </c>
      <c r="FB928" s="1">
        <v>0</v>
      </c>
      <c r="FC928" s="1">
        <v>0</v>
      </c>
      <c r="FD928" s="1">
        <v>0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f>SUMIF('[1]2026B and 2026F Details'!$AU:$AU,[1]GAE!$HZ928,'[1]2026B and 2026F Details'!DV:DV)</f>
        <v>0</v>
      </c>
      <c r="FS928" s="1">
        <f>SUMIF('[1]2026B and 2026F Details'!$AU:$AU,[1]GAE!$HZ928,'[1]2026B and 2026F Details'!DW:DW)</f>
        <v>0</v>
      </c>
      <c r="FT928" s="1">
        <f>SUMIF('[1]2026B and 2026F Details'!$AU:$AU,[1]GAE!$HZ928,'[1]2026B and 2026F Details'!DX:DX)</f>
        <v>0</v>
      </c>
      <c r="FU928" s="1">
        <f>SUMIF('[1]2026B and 2026F Details'!$AU:$AU,[1]GAE!$HZ928,'[1]2026B and 2026F Details'!DY:DY)</f>
        <v>0</v>
      </c>
      <c r="FV928" s="1">
        <f>SUMIF('[1]2026B and 2026F Details'!$AU:$AU,[1]GAE!$HZ928,'[1]2026B and 2026F Details'!DZ:DZ)</f>
        <v>0</v>
      </c>
      <c r="FW928" s="1">
        <f>SUMIF('[1]2026B and 2026F Details'!$AU:$AU,[1]GAE!$HZ928,'[1]2026B and 2026F Details'!EA:EA)</f>
        <v>0</v>
      </c>
      <c r="FX928" s="1">
        <f>SUMIF('[1]2026B and 2026F Details'!$AU:$AU,[1]GAE!$HZ928,'[1]2026B and 2026F Details'!EB:EB)</f>
        <v>0</v>
      </c>
      <c r="FY928" s="1">
        <f>SUMIF('[1]2026B and 2026F Details'!$AU:$AU,[1]GAE!$HZ928,'[1]2026B and 2026F Details'!EC:EC)</f>
        <v>0</v>
      </c>
      <c r="FZ928" s="1">
        <f>SUMIF('[1]2026B and 2026F Details'!$AU:$AU,[1]GAE!$HZ928,'[1]2026B and 2026F Details'!ED:ED)</f>
        <v>0</v>
      </c>
      <c r="GA928" s="1">
        <f>SUMIF('[1]2026B and 2026F Details'!$AU:$AU,[1]GAE!$HZ928,'[1]2026B and 2026F Details'!EE:EE)</f>
        <v>0</v>
      </c>
      <c r="GB928" s="1">
        <f>SUMIF('[1]2026B and 2026F Details'!$AU:$AU,[1]GAE!$HZ928,'[1]2026B and 2026F Details'!EF:EF)</f>
        <v>0</v>
      </c>
      <c r="GC928" s="1">
        <f>SUMIF('[1]2026B and 2026F Details'!$AU:$AU,[1]GAE!$HZ928,'[1]2026B and 2026F Details'!EG:EG)</f>
        <v>0</v>
      </c>
      <c r="GD928" t="s">
        <v>109</v>
      </c>
      <c r="GE928" t="s">
        <v>124</v>
      </c>
    </row>
    <row r="929" spans="1:187" x14ac:dyDescent="0.35">
      <c r="A929" t="s">
        <v>103</v>
      </c>
      <c r="B929" t="s">
        <v>104</v>
      </c>
      <c r="C929" s="6">
        <v>80132102</v>
      </c>
      <c r="D929" s="6">
        <v>61111112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>
        <v>0</v>
      </c>
      <c r="AP929" s="1">
        <v>0</v>
      </c>
      <c r="AQ929" s="1">
        <v>0</v>
      </c>
      <c r="AR929" s="1">
        <v>0</v>
      </c>
      <c r="AS929" s="1">
        <v>330.36</v>
      </c>
      <c r="AT929" s="1">
        <v>-330.36</v>
      </c>
      <c r="AU929" s="1">
        <v>0</v>
      </c>
      <c r="AV929" s="1">
        <v>9839.2900000000009</v>
      </c>
      <c r="AW929" s="1">
        <v>0</v>
      </c>
      <c r="AX929" s="1">
        <v>0</v>
      </c>
      <c r="AY929" s="1">
        <v>0</v>
      </c>
      <c r="AZ929" s="1">
        <v>-9839.2900000000009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0</v>
      </c>
      <c r="CK929" s="1">
        <v>0</v>
      </c>
      <c r="CL929" s="1">
        <v>0</v>
      </c>
      <c r="CM929" s="1">
        <v>0</v>
      </c>
      <c r="CN929" s="1">
        <v>0</v>
      </c>
      <c r="CO929" s="1">
        <v>0</v>
      </c>
      <c r="CP929" s="1">
        <v>0</v>
      </c>
      <c r="CQ929" s="1">
        <v>0</v>
      </c>
      <c r="CR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0</v>
      </c>
      <c r="EC929" s="1">
        <v>0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J929" s="1">
        <v>0</v>
      </c>
      <c r="EK929" s="1">
        <v>0</v>
      </c>
      <c r="EL929" s="1">
        <v>0</v>
      </c>
      <c r="EM929" s="1">
        <v>0</v>
      </c>
      <c r="EN929" s="1">
        <v>0</v>
      </c>
      <c r="EO929" s="1">
        <v>0</v>
      </c>
      <c r="EP929" s="1">
        <v>0</v>
      </c>
      <c r="EQ929" s="4">
        <v>0</v>
      </c>
      <c r="ER929" s="1">
        <v>0</v>
      </c>
      <c r="ES929" s="35"/>
      <c r="ET929" s="1">
        <v>0</v>
      </c>
      <c r="EU929" s="1">
        <v>0</v>
      </c>
      <c r="EV929" s="1">
        <v>0</v>
      </c>
      <c r="EW929" s="1">
        <v>0</v>
      </c>
      <c r="EX929" s="1">
        <v>0</v>
      </c>
      <c r="EY929" s="1">
        <v>0</v>
      </c>
      <c r="EZ929" s="1">
        <v>0</v>
      </c>
      <c r="FA929" s="1">
        <v>0</v>
      </c>
      <c r="FB929" s="1">
        <v>0</v>
      </c>
      <c r="FC929" s="1">
        <v>0</v>
      </c>
      <c r="FD929" s="1">
        <v>0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f>SUMIF('[1]2026B and 2026F Details'!$AU:$AU,[1]GAE!$HZ929,'[1]2026B and 2026F Details'!DV:DV)</f>
        <v>0</v>
      </c>
      <c r="FS929" s="1">
        <f>SUMIF('[1]2026B and 2026F Details'!$AU:$AU,[1]GAE!$HZ929,'[1]2026B and 2026F Details'!DW:DW)</f>
        <v>0</v>
      </c>
      <c r="FT929" s="1">
        <f>SUMIF('[1]2026B and 2026F Details'!$AU:$AU,[1]GAE!$HZ929,'[1]2026B and 2026F Details'!DX:DX)</f>
        <v>0</v>
      </c>
      <c r="FU929" s="1">
        <f>SUMIF('[1]2026B and 2026F Details'!$AU:$AU,[1]GAE!$HZ929,'[1]2026B and 2026F Details'!DY:DY)</f>
        <v>0</v>
      </c>
      <c r="FV929" s="1">
        <f>SUMIF('[1]2026B and 2026F Details'!$AU:$AU,[1]GAE!$HZ929,'[1]2026B and 2026F Details'!DZ:DZ)</f>
        <v>0</v>
      </c>
      <c r="FW929" s="1">
        <f>SUMIF('[1]2026B and 2026F Details'!$AU:$AU,[1]GAE!$HZ929,'[1]2026B and 2026F Details'!EA:EA)</f>
        <v>0</v>
      </c>
      <c r="FX929" s="1">
        <f>SUMIF('[1]2026B and 2026F Details'!$AU:$AU,[1]GAE!$HZ929,'[1]2026B and 2026F Details'!EB:EB)</f>
        <v>0</v>
      </c>
      <c r="FY929" s="1">
        <f>SUMIF('[1]2026B and 2026F Details'!$AU:$AU,[1]GAE!$HZ929,'[1]2026B and 2026F Details'!EC:EC)</f>
        <v>0</v>
      </c>
      <c r="FZ929" s="1">
        <f>SUMIF('[1]2026B and 2026F Details'!$AU:$AU,[1]GAE!$HZ929,'[1]2026B and 2026F Details'!ED:ED)</f>
        <v>0</v>
      </c>
      <c r="GA929" s="1">
        <f>SUMIF('[1]2026B and 2026F Details'!$AU:$AU,[1]GAE!$HZ929,'[1]2026B and 2026F Details'!EE:EE)</f>
        <v>0</v>
      </c>
      <c r="GB929" s="1">
        <f>SUMIF('[1]2026B and 2026F Details'!$AU:$AU,[1]GAE!$HZ929,'[1]2026B and 2026F Details'!EF:EF)</f>
        <v>0</v>
      </c>
      <c r="GC929" s="1">
        <f>SUMIF('[1]2026B and 2026F Details'!$AU:$AU,[1]GAE!$HZ929,'[1]2026B and 2026F Details'!EG:EG)</f>
        <v>0</v>
      </c>
      <c r="GD929" t="s">
        <v>109</v>
      </c>
      <c r="GE929" t="s">
        <v>124</v>
      </c>
    </row>
    <row r="930" spans="1:187" x14ac:dyDescent="0.35">
      <c r="A930" t="s">
        <v>103</v>
      </c>
      <c r="B930" t="s">
        <v>104</v>
      </c>
      <c r="C930" s="6">
        <v>81225101</v>
      </c>
      <c r="D930" s="6">
        <v>61111112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>
        <v>0</v>
      </c>
      <c r="AP930" s="1">
        <v>0</v>
      </c>
      <c r="AQ930" s="1">
        <v>0</v>
      </c>
      <c r="AR930" s="1">
        <v>0</v>
      </c>
      <c r="AS930" s="1">
        <v>48214.29</v>
      </c>
      <c r="AT930" s="1">
        <v>0</v>
      </c>
      <c r="AU930" s="1">
        <v>0</v>
      </c>
      <c r="AV930" s="1">
        <v>0</v>
      </c>
      <c r="AW930" s="1">
        <v>-36160.720000000001</v>
      </c>
      <c r="AX930" s="1">
        <v>0</v>
      </c>
      <c r="AY930" s="1">
        <v>-12053.57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>
        <v>0</v>
      </c>
      <c r="CQ930" s="1">
        <v>0</v>
      </c>
      <c r="CR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0</v>
      </c>
      <c r="EK930" s="1">
        <v>0</v>
      </c>
      <c r="EL930" s="1">
        <v>0</v>
      </c>
      <c r="EM930" s="1">
        <v>0</v>
      </c>
      <c r="EN930" s="1">
        <v>0</v>
      </c>
      <c r="EO930" s="1">
        <v>0</v>
      </c>
      <c r="EP930" s="1">
        <v>0</v>
      </c>
      <c r="EQ930" s="4">
        <v>0</v>
      </c>
      <c r="ER930" s="1">
        <v>0</v>
      </c>
      <c r="ES930" s="35"/>
      <c r="ET930" s="1">
        <v>0</v>
      </c>
      <c r="EU930" s="1">
        <v>0</v>
      </c>
      <c r="EV930" s="1">
        <v>0</v>
      </c>
      <c r="EW930" s="1">
        <v>0</v>
      </c>
      <c r="EX930" s="1">
        <v>0</v>
      </c>
      <c r="EY930" s="1">
        <v>0</v>
      </c>
      <c r="EZ930" s="1">
        <v>0</v>
      </c>
      <c r="FA930" s="1">
        <v>0</v>
      </c>
      <c r="FB930" s="1">
        <v>0</v>
      </c>
      <c r="FC930" s="1">
        <v>0</v>
      </c>
      <c r="FD930" s="1">
        <v>0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f>SUMIF('[1]2026B and 2026F Details'!$AU:$AU,[1]GAE!$HZ930,'[1]2026B and 2026F Details'!DV:DV)</f>
        <v>0</v>
      </c>
      <c r="FS930" s="1">
        <f>SUMIF('[1]2026B and 2026F Details'!$AU:$AU,[1]GAE!$HZ930,'[1]2026B and 2026F Details'!DW:DW)</f>
        <v>0</v>
      </c>
      <c r="FT930" s="1">
        <f>SUMIF('[1]2026B and 2026F Details'!$AU:$AU,[1]GAE!$HZ930,'[1]2026B and 2026F Details'!DX:DX)</f>
        <v>0</v>
      </c>
      <c r="FU930" s="1">
        <f>SUMIF('[1]2026B and 2026F Details'!$AU:$AU,[1]GAE!$HZ930,'[1]2026B and 2026F Details'!DY:DY)</f>
        <v>0</v>
      </c>
      <c r="FV930" s="1">
        <f>SUMIF('[1]2026B and 2026F Details'!$AU:$AU,[1]GAE!$HZ930,'[1]2026B and 2026F Details'!DZ:DZ)</f>
        <v>0</v>
      </c>
      <c r="FW930" s="1">
        <f>SUMIF('[1]2026B and 2026F Details'!$AU:$AU,[1]GAE!$HZ930,'[1]2026B and 2026F Details'!EA:EA)</f>
        <v>0</v>
      </c>
      <c r="FX930" s="1">
        <f>SUMIF('[1]2026B and 2026F Details'!$AU:$AU,[1]GAE!$HZ930,'[1]2026B and 2026F Details'!EB:EB)</f>
        <v>0</v>
      </c>
      <c r="FY930" s="1">
        <f>SUMIF('[1]2026B and 2026F Details'!$AU:$AU,[1]GAE!$HZ930,'[1]2026B and 2026F Details'!EC:EC)</f>
        <v>0</v>
      </c>
      <c r="FZ930" s="1">
        <f>SUMIF('[1]2026B and 2026F Details'!$AU:$AU,[1]GAE!$HZ930,'[1]2026B and 2026F Details'!ED:ED)</f>
        <v>0</v>
      </c>
      <c r="GA930" s="1">
        <f>SUMIF('[1]2026B and 2026F Details'!$AU:$AU,[1]GAE!$HZ930,'[1]2026B and 2026F Details'!EE:EE)</f>
        <v>0</v>
      </c>
      <c r="GB930" s="1">
        <f>SUMIF('[1]2026B and 2026F Details'!$AU:$AU,[1]GAE!$HZ930,'[1]2026B and 2026F Details'!EF:EF)</f>
        <v>0</v>
      </c>
      <c r="GC930" s="1">
        <f>SUMIF('[1]2026B and 2026F Details'!$AU:$AU,[1]GAE!$HZ930,'[1]2026B and 2026F Details'!EG:EG)</f>
        <v>0</v>
      </c>
      <c r="GD930" t="s">
        <v>109</v>
      </c>
      <c r="GE930" t="s">
        <v>124</v>
      </c>
    </row>
    <row r="931" spans="1:187" x14ac:dyDescent="0.35">
      <c r="A931" t="s">
        <v>103</v>
      </c>
      <c r="B931" t="s">
        <v>104</v>
      </c>
      <c r="C931" s="6">
        <v>80134104</v>
      </c>
      <c r="D931" s="6">
        <v>61061105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>
        <v>0</v>
      </c>
      <c r="AP931" s="1">
        <v>0</v>
      </c>
      <c r="AQ931" s="1">
        <v>0</v>
      </c>
      <c r="AR931" s="1">
        <v>1339.29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0</v>
      </c>
      <c r="CM931" s="1">
        <v>0</v>
      </c>
      <c r="CN931" s="1">
        <v>0</v>
      </c>
      <c r="CO931" s="1">
        <v>0</v>
      </c>
      <c r="CP931" s="1">
        <v>0</v>
      </c>
      <c r="CQ931" s="1">
        <v>0</v>
      </c>
      <c r="CR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0</v>
      </c>
      <c r="EC931" s="1">
        <v>0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J931" s="1">
        <v>0</v>
      </c>
      <c r="EK931" s="1">
        <v>0</v>
      </c>
      <c r="EL931" s="1">
        <v>0</v>
      </c>
      <c r="EM931" s="1">
        <v>0</v>
      </c>
      <c r="EN931" s="1">
        <v>0</v>
      </c>
      <c r="EO931" s="1">
        <v>0</v>
      </c>
      <c r="EP931" s="1">
        <v>0</v>
      </c>
      <c r="EQ931" s="4">
        <v>0</v>
      </c>
      <c r="ER931" s="1">
        <v>0</v>
      </c>
      <c r="ES931" s="35"/>
      <c r="ET931" s="1">
        <v>0</v>
      </c>
      <c r="EU931" s="1">
        <v>0</v>
      </c>
      <c r="EV931" s="1">
        <v>0</v>
      </c>
      <c r="EW931" s="1">
        <v>0</v>
      </c>
      <c r="EX931" s="1">
        <v>0</v>
      </c>
      <c r="EY931" s="1">
        <v>0</v>
      </c>
      <c r="EZ931" s="1">
        <v>0</v>
      </c>
      <c r="FA931" s="1">
        <v>0</v>
      </c>
      <c r="FB931" s="1">
        <v>0</v>
      </c>
      <c r="FC931" s="1">
        <v>0</v>
      </c>
      <c r="FD931" s="1">
        <v>0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f>SUMIF('[1]2026B and 2026F Details'!$AU:$AU,[1]GAE!$HZ931,'[1]2026B and 2026F Details'!DV:DV)</f>
        <v>0</v>
      </c>
      <c r="FS931" s="1">
        <f>SUMIF('[1]2026B and 2026F Details'!$AU:$AU,[1]GAE!$HZ931,'[1]2026B and 2026F Details'!DW:DW)</f>
        <v>0</v>
      </c>
      <c r="FT931" s="1">
        <f>SUMIF('[1]2026B and 2026F Details'!$AU:$AU,[1]GAE!$HZ931,'[1]2026B and 2026F Details'!DX:DX)</f>
        <v>0</v>
      </c>
      <c r="FU931" s="1">
        <f>SUMIF('[1]2026B and 2026F Details'!$AU:$AU,[1]GAE!$HZ931,'[1]2026B and 2026F Details'!DY:DY)</f>
        <v>0</v>
      </c>
      <c r="FV931" s="1">
        <f>SUMIF('[1]2026B and 2026F Details'!$AU:$AU,[1]GAE!$HZ931,'[1]2026B and 2026F Details'!DZ:DZ)</f>
        <v>0</v>
      </c>
      <c r="FW931" s="1">
        <f>SUMIF('[1]2026B and 2026F Details'!$AU:$AU,[1]GAE!$HZ931,'[1]2026B and 2026F Details'!EA:EA)</f>
        <v>0</v>
      </c>
      <c r="FX931" s="1">
        <f>SUMIF('[1]2026B and 2026F Details'!$AU:$AU,[1]GAE!$HZ931,'[1]2026B and 2026F Details'!EB:EB)</f>
        <v>0</v>
      </c>
      <c r="FY931" s="1">
        <f>SUMIF('[1]2026B and 2026F Details'!$AU:$AU,[1]GAE!$HZ931,'[1]2026B and 2026F Details'!EC:EC)</f>
        <v>0</v>
      </c>
      <c r="FZ931" s="1">
        <f>SUMIF('[1]2026B and 2026F Details'!$AU:$AU,[1]GAE!$HZ931,'[1]2026B and 2026F Details'!ED:ED)</f>
        <v>0</v>
      </c>
      <c r="GA931" s="1">
        <f>SUMIF('[1]2026B and 2026F Details'!$AU:$AU,[1]GAE!$HZ931,'[1]2026B and 2026F Details'!EE:EE)</f>
        <v>0</v>
      </c>
      <c r="GB931" s="1">
        <f>SUMIF('[1]2026B and 2026F Details'!$AU:$AU,[1]GAE!$HZ931,'[1]2026B and 2026F Details'!EF:EF)</f>
        <v>0</v>
      </c>
      <c r="GC931" s="1">
        <f>SUMIF('[1]2026B and 2026F Details'!$AU:$AU,[1]GAE!$HZ931,'[1]2026B and 2026F Details'!EG:EG)</f>
        <v>0</v>
      </c>
      <c r="GD931" t="s">
        <v>150</v>
      </c>
    </row>
    <row r="932" spans="1:187" x14ac:dyDescent="0.35">
      <c r="A932" t="s">
        <v>103</v>
      </c>
      <c r="B932" t="s">
        <v>104</v>
      </c>
      <c r="C932" s="6">
        <v>80126101</v>
      </c>
      <c r="D932" s="6">
        <v>61061105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8482.14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0</v>
      </c>
      <c r="CM932" s="1">
        <v>0</v>
      </c>
      <c r="CN932" s="1">
        <v>0</v>
      </c>
      <c r="CO932" s="1">
        <v>0</v>
      </c>
      <c r="CP932" s="1">
        <v>0</v>
      </c>
      <c r="CQ932" s="1">
        <v>0</v>
      </c>
      <c r="CR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0</v>
      </c>
      <c r="EK932" s="1">
        <v>0</v>
      </c>
      <c r="EL932" s="1">
        <v>0</v>
      </c>
      <c r="EM932" s="1">
        <v>0</v>
      </c>
      <c r="EN932" s="1">
        <v>0</v>
      </c>
      <c r="EO932" s="1">
        <v>0</v>
      </c>
      <c r="EP932" s="1">
        <v>0</v>
      </c>
      <c r="EQ932" s="4">
        <v>0</v>
      </c>
      <c r="ER932" s="1">
        <v>0</v>
      </c>
      <c r="ES932" s="35"/>
      <c r="ET932" s="1">
        <v>0</v>
      </c>
      <c r="EU932" s="1">
        <v>0</v>
      </c>
      <c r="EV932" s="1">
        <v>0</v>
      </c>
      <c r="EW932" s="1">
        <v>0</v>
      </c>
      <c r="EX932" s="1">
        <v>0</v>
      </c>
      <c r="EY932" s="1">
        <v>0</v>
      </c>
      <c r="EZ932" s="1">
        <v>0</v>
      </c>
      <c r="FA932" s="1">
        <v>0</v>
      </c>
      <c r="FB932" s="1">
        <v>0</v>
      </c>
      <c r="FC932" s="1">
        <v>0</v>
      </c>
      <c r="FD932" s="1">
        <v>0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f>SUMIF('[1]2026B and 2026F Details'!$AU:$AU,[1]GAE!$HZ932,'[1]2026B and 2026F Details'!DV:DV)</f>
        <v>0</v>
      </c>
      <c r="FS932" s="1">
        <f>SUMIF('[1]2026B and 2026F Details'!$AU:$AU,[1]GAE!$HZ932,'[1]2026B and 2026F Details'!DW:DW)</f>
        <v>0</v>
      </c>
      <c r="FT932" s="1">
        <f>SUMIF('[1]2026B and 2026F Details'!$AU:$AU,[1]GAE!$HZ932,'[1]2026B and 2026F Details'!DX:DX)</f>
        <v>0</v>
      </c>
      <c r="FU932" s="1">
        <f>SUMIF('[1]2026B and 2026F Details'!$AU:$AU,[1]GAE!$HZ932,'[1]2026B and 2026F Details'!DY:DY)</f>
        <v>0</v>
      </c>
      <c r="FV932" s="1">
        <f>SUMIF('[1]2026B and 2026F Details'!$AU:$AU,[1]GAE!$HZ932,'[1]2026B and 2026F Details'!DZ:DZ)</f>
        <v>0</v>
      </c>
      <c r="FW932" s="1">
        <f>SUMIF('[1]2026B and 2026F Details'!$AU:$AU,[1]GAE!$HZ932,'[1]2026B and 2026F Details'!EA:EA)</f>
        <v>0</v>
      </c>
      <c r="FX932" s="1">
        <f>SUMIF('[1]2026B and 2026F Details'!$AU:$AU,[1]GAE!$HZ932,'[1]2026B and 2026F Details'!EB:EB)</f>
        <v>0</v>
      </c>
      <c r="FY932" s="1">
        <f>SUMIF('[1]2026B and 2026F Details'!$AU:$AU,[1]GAE!$HZ932,'[1]2026B and 2026F Details'!EC:EC)</f>
        <v>0</v>
      </c>
      <c r="FZ932" s="1">
        <f>SUMIF('[1]2026B and 2026F Details'!$AU:$AU,[1]GAE!$HZ932,'[1]2026B and 2026F Details'!ED:ED)</f>
        <v>0</v>
      </c>
      <c r="GA932" s="1">
        <f>SUMIF('[1]2026B and 2026F Details'!$AU:$AU,[1]GAE!$HZ932,'[1]2026B and 2026F Details'!EE:EE)</f>
        <v>0</v>
      </c>
      <c r="GB932" s="1">
        <f>SUMIF('[1]2026B and 2026F Details'!$AU:$AU,[1]GAE!$HZ932,'[1]2026B and 2026F Details'!EF:EF)</f>
        <v>0</v>
      </c>
      <c r="GC932" s="1">
        <f>SUMIF('[1]2026B and 2026F Details'!$AU:$AU,[1]GAE!$HZ932,'[1]2026B and 2026F Details'!EG:EG)</f>
        <v>0</v>
      </c>
      <c r="GD932" t="s">
        <v>150</v>
      </c>
    </row>
    <row r="933" spans="1:187" x14ac:dyDescent="0.35">
      <c r="A933" t="s">
        <v>103</v>
      </c>
      <c r="B933" t="s">
        <v>104</v>
      </c>
      <c r="C933" s="6">
        <v>80316101</v>
      </c>
      <c r="D933" s="6">
        <v>61711102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40772.36</v>
      </c>
      <c r="AY933" s="1">
        <v>121465.78000000001</v>
      </c>
      <c r="AZ933" s="1">
        <v>10572.919999999984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0</v>
      </c>
      <c r="CM933" s="1">
        <v>0</v>
      </c>
      <c r="CN933" s="1">
        <v>0</v>
      </c>
      <c r="CO933" s="1">
        <v>0</v>
      </c>
      <c r="CP933" s="1">
        <v>0</v>
      </c>
      <c r="CQ933" s="1">
        <v>0</v>
      </c>
      <c r="CR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0</v>
      </c>
      <c r="EH933" s="1">
        <v>0</v>
      </c>
      <c r="EI933" s="1">
        <v>0</v>
      </c>
      <c r="EJ933" s="1">
        <v>0</v>
      </c>
      <c r="EK933" s="1">
        <v>0</v>
      </c>
      <c r="EL933" s="1">
        <v>0</v>
      </c>
      <c r="EM933" s="1">
        <v>0</v>
      </c>
      <c r="EN933" s="1">
        <v>0</v>
      </c>
      <c r="EO933" s="1">
        <v>0</v>
      </c>
      <c r="EP933" s="1">
        <v>0</v>
      </c>
      <c r="EQ933" s="4">
        <v>0</v>
      </c>
      <c r="ER933" s="1">
        <v>0</v>
      </c>
      <c r="ES933" s="35"/>
      <c r="ET933" s="1">
        <v>0</v>
      </c>
      <c r="EU933" s="1">
        <v>0</v>
      </c>
      <c r="EV933" s="1">
        <v>0</v>
      </c>
      <c r="EW933" s="1">
        <v>0</v>
      </c>
      <c r="EX933" s="1">
        <v>0</v>
      </c>
      <c r="EY933" s="1">
        <v>0</v>
      </c>
      <c r="EZ933" s="1">
        <v>0</v>
      </c>
      <c r="FA933" s="1">
        <v>0</v>
      </c>
      <c r="FB933" s="1">
        <v>0</v>
      </c>
      <c r="FC933" s="1">
        <v>0</v>
      </c>
      <c r="FD933" s="1">
        <v>0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f>SUMIF('[1]2026B and 2026F Details'!$AU:$AU,[1]GAE!$HZ933,'[1]2026B and 2026F Details'!DV:DV)</f>
        <v>0</v>
      </c>
      <c r="FS933" s="1">
        <f>SUMIF('[1]2026B and 2026F Details'!$AU:$AU,[1]GAE!$HZ933,'[1]2026B and 2026F Details'!DW:DW)</f>
        <v>0</v>
      </c>
      <c r="FT933" s="1">
        <f>SUMIF('[1]2026B and 2026F Details'!$AU:$AU,[1]GAE!$HZ933,'[1]2026B and 2026F Details'!DX:DX)</f>
        <v>0</v>
      </c>
      <c r="FU933" s="1">
        <f>SUMIF('[1]2026B and 2026F Details'!$AU:$AU,[1]GAE!$HZ933,'[1]2026B and 2026F Details'!DY:DY)</f>
        <v>0</v>
      </c>
      <c r="FV933" s="1">
        <f>SUMIF('[1]2026B and 2026F Details'!$AU:$AU,[1]GAE!$HZ933,'[1]2026B and 2026F Details'!DZ:DZ)</f>
        <v>0</v>
      </c>
      <c r="FW933" s="1">
        <f>SUMIF('[1]2026B and 2026F Details'!$AU:$AU,[1]GAE!$HZ933,'[1]2026B and 2026F Details'!EA:EA)</f>
        <v>0</v>
      </c>
      <c r="FX933" s="1">
        <f>SUMIF('[1]2026B and 2026F Details'!$AU:$AU,[1]GAE!$HZ933,'[1]2026B and 2026F Details'!EB:EB)</f>
        <v>0</v>
      </c>
      <c r="FY933" s="1">
        <f>SUMIF('[1]2026B and 2026F Details'!$AU:$AU,[1]GAE!$HZ933,'[1]2026B and 2026F Details'!EC:EC)</f>
        <v>0</v>
      </c>
      <c r="FZ933" s="1">
        <f>SUMIF('[1]2026B and 2026F Details'!$AU:$AU,[1]GAE!$HZ933,'[1]2026B and 2026F Details'!ED:ED)</f>
        <v>0</v>
      </c>
      <c r="GA933" s="1">
        <f>SUMIF('[1]2026B and 2026F Details'!$AU:$AU,[1]GAE!$HZ933,'[1]2026B and 2026F Details'!EE:EE)</f>
        <v>0</v>
      </c>
      <c r="GB933" s="1">
        <f>SUMIF('[1]2026B and 2026F Details'!$AU:$AU,[1]GAE!$HZ933,'[1]2026B and 2026F Details'!EF:EF)</f>
        <v>0</v>
      </c>
      <c r="GC933" s="1">
        <f>SUMIF('[1]2026B and 2026F Details'!$AU:$AU,[1]GAE!$HZ933,'[1]2026B and 2026F Details'!EG:EG)</f>
        <v>0</v>
      </c>
      <c r="GD933" t="s">
        <v>150</v>
      </c>
    </row>
    <row r="934" spans="1:187" x14ac:dyDescent="0.35">
      <c r="A934" t="s">
        <v>103</v>
      </c>
      <c r="B934" t="s">
        <v>104</v>
      </c>
      <c r="C934" s="6">
        <v>80317101</v>
      </c>
      <c r="D934" s="6">
        <v>61711102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36214.559999999998</v>
      </c>
      <c r="AY934" s="1">
        <v>0</v>
      </c>
      <c r="AZ934" s="1">
        <v>3593.75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0</v>
      </c>
      <c r="CM934" s="1">
        <v>0</v>
      </c>
      <c r="CN934" s="1">
        <v>0</v>
      </c>
      <c r="CO934" s="1">
        <v>0</v>
      </c>
      <c r="CP934" s="1">
        <v>0</v>
      </c>
      <c r="CQ934" s="1">
        <v>0</v>
      </c>
      <c r="CR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0</v>
      </c>
      <c r="DZ934" s="1">
        <v>0</v>
      </c>
      <c r="EA934" s="1">
        <v>0</v>
      </c>
      <c r="EB934" s="1">
        <v>0</v>
      </c>
      <c r="EC934" s="1">
        <v>0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>
        <v>0</v>
      </c>
      <c r="EJ934" s="1">
        <v>0</v>
      </c>
      <c r="EK934" s="1">
        <v>0</v>
      </c>
      <c r="EL934" s="1">
        <v>0</v>
      </c>
      <c r="EM934" s="1">
        <v>0</v>
      </c>
      <c r="EN934" s="1">
        <v>0</v>
      </c>
      <c r="EO934" s="1">
        <v>0</v>
      </c>
      <c r="EP934" s="1">
        <v>0</v>
      </c>
      <c r="EQ934" s="4">
        <v>0</v>
      </c>
      <c r="ER934" s="1">
        <v>0</v>
      </c>
      <c r="ES934" s="35"/>
      <c r="ET934" s="1">
        <v>0</v>
      </c>
      <c r="EU934" s="1">
        <v>0</v>
      </c>
      <c r="EV934" s="1">
        <v>0</v>
      </c>
      <c r="EW934" s="1">
        <v>0</v>
      </c>
      <c r="EX934" s="1">
        <v>0</v>
      </c>
      <c r="EY934" s="1">
        <v>0</v>
      </c>
      <c r="EZ934" s="1">
        <v>0</v>
      </c>
      <c r="FA934" s="1">
        <v>0</v>
      </c>
      <c r="FB934" s="1">
        <v>0</v>
      </c>
      <c r="FC934" s="1">
        <v>0</v>
      </c>
      <c r="FD934" s="1">
        <v>0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f>SUMIF('[1]2026B and 2026F Details'!$AU:$AU,[1]GAE!$HZ934,'[1]2026B and 2026F Details'!DV:DV)</f>
        <v>0</v>
      </c>
      <c r="FS934" s="1">
        <f>SUMIF('[1]2026B and 2026F Details'!$AU:$AU,[1]GAE!$HZ934,'[1]2026B and 2026F Details'!DW:DW)</f>
        <v>0</v>
      </c>
      <c r="FT934" s="1">
        <f>SUMIF('[1]2026B and 2026F Details'!$AU:$AU,[1]GAE!$HZ934,'[1]2026B and 2026F Details'!DX:DX)</f>
        <v>0</v>
      </c>
      <c r="FU934" s="1">
        <f>SUMIF('[1]2026B and 2026F Details'!$AU:$AU,[1]GAE!$HZ934,'[1]2026B and 2026F Details'!DY:DY)</f>
        <v>0</v>
      </c>
      <c r="FV934" s="1">
        <f>SUMIF('[1]2026B and 2026F Details'!$AU:$AU,[1]GAE!$HZ934,'[1]2026B and 2026F Details'!DZ:DZ)</f>
        <v>0</v>
      </c>
      <c r="FW934" s="1">
        <f>SUMIF('[1]2026B and 2026F Details'!$AU:$AU,[1]GAE!$HZ934,'[1]2026B and 2026F Details'!EA:EA)</f>
        <v>0</v>
      </c>
      <c r="FX934" s="1">
        <f>SUMIF('[1]2026B and 2026F Details'!$AU:$AU,[1]GAE!$HZ934,'[1]2026B and 2026F Details'!EB:EB)</f>
        <v>0</v>
      </c>
      <c r="FY934" s="1">
        <f>SUMIF('[1]2026B and 2026F Details'!$AU:$AU,[1]GAE!$HZ934,'[1]2026B and 2026F Details'!EC:EC)</f>
        <v>0</v>
      </c>
      <c r="FZ934" s="1">
        <f>SUMIF('[1]2026B and 2026F Details'!$AU:$AU,[1]GAE!$HZ934,'[1]2026B and 2026F Details'!ED:ED)</f>
        <v>0</v>
      </c>
      <c r="GA934" s="1">
        <f>SUMIF('[1]2026B and 2026F Details'!$AU:$AU,[1]GAE!$HZ934,'[1]2026B and 2026F Details'!EE:EE)</f>
        <v>0</v>
      </c>
      <c r="GB934" s="1">
        <f>SUMIF('[1]2026B and 2026F Details'!$AU:$AU,[1]GAE!$HZ934,'[1]2026B and 2026F Details'!EF:EF)</f>
        <v>0</v>
      </c>
      <c r="GC934" s="1">
        <f>SUMIF('[1]2026B and 2026F Details'!$AU:$AU,[1]GAE!$HZ934,'[1]2026B and 2026F Details'!EG:EG)</f>
        <v>0</v>
      </c>
      <c r="GD934" t="s">
        <v>150</v>
      </c>
    </row>
    <row r="935" spans="1:187" x14ac:dyDescent="0.35">
      <c r="A935" t="s">
        <v>103</v>
      </c>
      <c r="B935" t="s">
        <v>104</v>
      </c>
      <c r="C935" s="6">
        <v>80319203</v>
      </c>
      <c r="D935" s="6">
        <v>61711102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145178.57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0</v>
      </c>
      <c r="CM935" s="1">
        <v>0</v>
      </c>
      <c r="CN935" s="1">
        <v>0</v>
      </c>
      <c r="CO935" s="1">
        <v>0</v>
      </c>
      <c r="CP935" s="1">
        <v>0</v>
      </c>
      <c r="CQ935" s="1">
        <v>0</v>
      </c>
      <c r="CR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0</v>
      </c>
      <c r="DX935" s="1">
        <v>0</v>
      </c>
      <c r="DY935" s="1">
        <v>0</v>
      </c>
      <c r="DZ935" s="1">
        <v>0</v>
      </c>
      <c r="EA935" s="1">
        <v>0</v>
      </c>
      <c r="EB935" s="1">
        <v>0</v>
      </c>
      <c r="EC935" s="1">
        <v>0</v>
      </c>
      <c r="ED935" s="1">
        <v>0</v>
      </c>
      <c r="EE935" s="1">
        <v>0</v>
      </c>
      <c r="EF935" s="1">
        <v>0</v>
      </c>
      <c r="EG935" s="1">
        <v>0</v>
      </c>
      <c r="EH935" s="1">
        <v>0</v>
      </c>
      <c r="EI935" s="1">
        <v>0</v>
      </c>
      <c r="EJ935" s="1">
        <v>0</v>
      </c>
      <c r="EK935" s="1">
        <v>0</v>
      </c>
      <c r="EL935" s="1">
        <v>0</v>
      </c>
      <c r="EM935" s="1">
        <v>0</v>
      </c>
      <c r="EN935" s="1">
        <v>0</v>
      </c>
      <c r="EO935" s="1">
        <v>0</v>
      </c>
      <c r="EP935" s="1">
        <v>0</v>
      </c>
      <c r="EQ935" s="4">
        <v>0</v>
      </c>
      <c r="ER935" s="1">
        <v>0</v>
      </c>
      <c r="ES935" s="35"/>
      <c r="ET935" s="1">
        <v>0</v>
      </c>
      <c r="EU935" s="1">
        <v>0</v>
      </c>
      <c r="EV935" s="1">
        <v>0</v>
      </c>
      <c r="EW935" s="1">
        <v>0</v>
      </c>
      <c r="EX935" s="1">
        <v>0</v>
      </c>
      <c r="EY935" s="1">
        <v>0</v>
      </c>
      <c r="EZ935" s="1">
        <v>0</v>
      </c>
      <c r="FA935" s="1">
        <v>0</v>
      </c>
      <c r="FB935" s="1">
        <v>0</v>
      </c>
      <c r="FC935" s="1">
        <v>0</v>
      </c>
      <c r="FD935" s="1">
        <v>0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f>SUMIF('[1]2026B and 2026F Details'!$AU:$AU,[1]GAE!$HZ935,'[1]2026B and 2026F Details'!DV:DV)</f>
        <v>0</v>
      </c>
      <c r="FS935" s="1">
        <f>SUMIF('[1]2026B and 2026F Details'!$AU:$AU,[1]GAE!$HZ935,'[1]2026B and 2026F Details'!DW:DW)</f>
        <v>0</v>
      </c>
      <c r="FT935" s="1">
        <f>SUMIF('[1]2026B and 2026F Details'!$AU:$AU,[1]GAE!$HZ935,'[1]2026B and 2026F Details'!DX:DX)</f>
        <v>0</v>
      </c>
      <c r="FU935" s="1">
        <f>SUMIF('[1]2026B and 2026F Details'!$AU:$AU,[1]GAE!$HZ935,'[1]2026B and 2026F Details'!DY:DY)</f>
        <v>0</v>
      </c>
      <c r="FV935" s="1">
        <f>SUMIF('[1]2026B and 2026F Details'!$AU:$AU,[1]GAE!$HZ935,'[1]2026B and 2026F Details'!DZ:DZ)</f>
        <v>0</v>
      </c>
      <c r="FW935" s="1">
        <f>SUMIF('[1]2026B and 2026F Details'!$AU:$AU,[1]GAE!$HZ935,'[1]2026B and 2026F Details'!EA:EA)</f>
        <v>0</v>
      </c>
      <c r="FX935" s="1">
        <f>SUMIF('[1]2026B and 2026F Details'!$AU:$AU,[1]GAE!$HZ935,'[1]2026B and 2026F Details'!EB:EB)</f>
        <v>0</v>
      </c>
      <c r="FY935" s="1">
        <f>SUMIF('[1]2026B and 2026F Details'!$AU:$AU,[1]GAE!$HZ935,'[1]2026B and 2026F Details'!EC:EC)</f>
        <v>0</v>
      </c>
      <c r="FZ935" s="1">
        <f>SUMIF('[1]2026B and 2026F Details'!$AU:$AU,[1]GAE!$HZ935,'[1]2026B and 2026F Details'!ED:ED)</f>
        <v>0</v>
      </c>
      <c r="GA935" s="1">
        <f>SUMIF('[1]2026B and 2026F Details'!$AU:$AU,[1]GAE!$HZ935,'[1]2026B and 2026F Details'!EE:EE)</f>
        <v>0</v>
      </c>
      <c r="GB935" s="1">
        <f>SUMIF('[1]2026B and 2026F Details'!$AU:$AU,[1]GAE!$HZ935,'[1]2026B and 2026F Details'!EF:EF)</f>
        <v>0</v>
      </c>
      <c r="GC935" s="1">
        <f>SUMIF('[1]2026B and 2026F Details'!$AU:$AU,[1]GAE!$HZ935,'[1]2026B and 2026F Details'!EG:EG)</f>
        <v>0</v>
      </c>
      <c r="GD935" t="s">
        <v>150</v>
      </c>
    </row>
    <row r="936" spans="1:187" x14ac:dyDescent="0.35">
      <c r="A936" t="s">
        <v>103</v>
      </c>
      <c r="B936" t="s">
        <v>104</v>
      </c>
      <c r="C936" s="18" t="s">
        <v>160</v>
      </c>
      <c r="D936" s="18">
        <v>52959999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-5500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0</v>
      </c>
      <c r="CM936" s="1">
        <v>0</v>
      </c>
      <c r="CN936" s="1">
        <v>0</v>
      </c>
      <c r="CO936" s="1">
        <v>0</v>
      </c>
      <c r="CP936" s="1">
        <v>0</v>
      </c>
      <c r="CQ936" s="1">
        <v>0</v>
      </c>
      <c r="CR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0</v>
      </c>
      <c r="EC936" s="1">
        <v>0</v>
      </c>
      <c r="ED936" s="1">
        <v>0</v>
      </c>
      <c r="EE936" s="1">
        <v>0</v>
      </c>
      <c r="EF936" s="1">
        <v>0</v>
      </c>
      <c r="EG936" s="1">
        <v>0</v>
      </c>
      <c r="EH936" s="1">
        <v>0</v>
      </c>
      <c r="EI936" s="1">
        <v>0</v>
      </c>
      <c r="EJ936" s="1">
        <v>0</v>
      </c>
      <c r="EK936" s="1">
        <v>0</v>
      </c>
      <c r="EL936" s="1">
        <v>0</v>
      </c>
      <c r="EM936" s="1">
        <v>0</v>
      </c>
      <c r="EN936" s="1">
        <v>0</v>
      </c>
      <c r="EO936" s="1">
        <v>0</v>
      </c>
      <c r="EP936" s="1">
        <v>0</v>
      </c>
      <c r="EQ936" s="4">
        <v>0</v>
      </c>
      <c r="ER936" s="1">
        <v>0</v>
      </c>
      <c r="ES936" s="35"/>
      <c r="ET936" s="1">
        <v>0</v>
      </c>
      <c r="EU936" s="1">
        <v>0</v>
      </c>
      <c r="EV936" s="1">
        <v>0</v>
      </c>
      <c r="EW936" s="1">
        <v>0</v>
      </c>
      <c r="EX936" s="1">
        <v>0</v>
      </c>
      <c r="EY936" s="1">
        <v>0</v>
      </c>
      <c r="EZ936" s="1">
        <v>0</v>
      </c>
      <c r="FA936" s="1">
        <v>0</v>
      </c>
      <c r="FB936" s="1">
        <v>0</v>
      </c>
      <c r="FC936" s="1">
        <v>0</v>
      </c>
      <c r="FD936" s="1">
        <v>0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f>SUMIF('[1]2026B and 2026F Details'!$AU:$AU,[1]GAE!$HZ936,'[1]2026B and 2026F Details'!DV:DV)</f>
        <v>0</v>
      </c>
      <c r="FS936" s="1">
        <f>SUMIF('[1]2026B and 2026F Details'!$AU:$AU,[1]GAE!$HZ936,'[1]2026B and 2026F Details'!DW:DW)</f>
        <v>0</v>
      </c>
      <c r="FT936" s="1">
        <f>SUMIF('[1]2026B and 2026F Details'!$AU:$AU,[1]GAE!$HZ936,'[1]2026B and 2026F Details'!DX:DX)</f>
        <v>0</v>
      </c>
      <c r="FU936" s="1">
        <f>SUMIF('[1]2026B and 2026F Details'!$AU:$AU,[1]GAE!$HZ936,'[1]2026B and 2026F Details'!DY:DY)</f>
        <v>0</v>
      </c>
      <c r="FV936" s="1">
        <f>SUMIF('[1]2026B and 2026F Details'!$AU:$AU,[1]GAE!$HZ936,'[1]2026B and 2026F Details'!DZ:DZ)</f>
        <v>0</v>
      </c>
      <c r="FW936" s="1">
        <f>SUMIF('[1]2026B and 2026F Details'!$AU:$AU,[1]GAE!$HZ936,'[1]2026B and 2026F Details'!EA:EA)</f>
        <v>0</v>
      </c>
      <c r="FX936" s="1">
        <f>SUMIF('[1]2026B and 2026F Details'!$AU:$AU,[1]GAE!$HZ936,'[1]2026B and 2026F Details'!EB:EB)</f>
        <v>0</v>
      </c>
      <c r="FY936" s="1">
        <f>SUMIF('[1]2026B and 2026F Details'!$AU:$AU,[1]GAE!$HZ936,'[1]2026B and 2026F Details'!EC:EC)</f>
        <v>0</v>
      </c>
      <c r="FZ936" s="1">
        <f>SUMIF('[1]2026B and 2026F Details'!$AU:$AU,[1]GAE!$HZ936,'[1]2026B and 2026F Details'!ED:ED)</f>
        <v>0</v>
      </c>
      <c r="GA936" s="1">
        <f>SUMIF('[1]2026B and 2026F Details'!$AU:$AU,[1]GAE!$HZ936,'[1]2026B and 2026F Details'!EE:EE)</f>
        <v>0</v>
      </c>
      <c r="GB936" s="1">
        <f>SUMIF('[1]2026B and 2026F Details'!$AU:$AU,[1]GAE!$HZ936,'[1]2026B and 2026F Details'!EF:EF)</f>
        <v>0</v>
      </c>
      <c r="GC936" s="1">
        <f>SUMIF('[1]2026B and 2026F Details'!$AU:$AU,[1]GAE!$HZ936,'[1]2026B and 2026F Details'!EG:EG)</f>
        <v>0</v>
      </c>
      <c r="GD936" t="s">
        <v>109</v>
      </c>
      <c r="GE936" t="s">
        <v>109</v>
      </c>
    </row>
    <row r="937" spans="1:187" x14ac:dyDescent="0.35">
      <c r="A937" t="s">
        <v>103</v>
      </c>
      <c r="B937" t="s">
        <v>104</v>
      </c>
      <c r="C937" s="18" t="s">
        <v>161</v>
      </c>
      <c r="D937" s="19">
        <v>52031101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3951132.3199999994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0</v>
      </c>
      <c r="CM937" s="1">
        <v>0</v>
      </c>
      <c r="CN937" s="1">
        <v>0</v>
      </c>
      <c r="CO937" s="1">
        <v>0</v>
      </c>
      <c r="CP937" s="1">
        <v>0</v>
      </c>
      <c r="CQ937" s="1">
        <v>0</v>
      </c>
      <c r="CR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0</v>
      </c>
      <c r="EC937" s="1">
        <v>0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>
        <v>0</v>
      </c>
      <c r="EJ937" s="1">
        <v>0</v>
      </c>
      <c r="EK937" s="1">
        <v>0</v>
      </c>
      <c r="EL937" s="1">
        <v>0</v>
      </c>
      <c r="EM937" s="1">
        <v>0</v>
      </c>
      <c r="EN937" s="1">
        <v>0</v>
      </c>
      <c r="EO937" s="1">
        <v>0</v>
      </c>
      <c r="EP937" s="1">
        <v>0</v>
      </c>
      <c r="EQ937" s="4">
        <v>0</v>
      </c>
      <c r="ER937" s="1">
        <v>0</v>
      </c>
      <c r="ES937" s="35"/>
      <c r="ET937" s="1">
        <v>0</v>
      </c>
      <c r="EU937" s="1">
        <v>0</v>
      </c>
      <c r="EV937" s="1">
        <v>0</v>
      </c>
      <c r="EW937" s="1">
        <v>0</v>
      </c>
      <c r="EX937" s="1">
        <v>0</v>
      </c>
      <c r="EY937" s="1">
        <v>0</v>
      </c>
      <c r="EZ937" s="1">
        <v>0</v>
      </c>
      <c r="FA937" s="1">
        <v>0</v>
      </c>
      <c r="FB937" s="1">
        <v>0</v>
      </c>
      <c r="FC937" s="1">
        <v>0</v>
      </c>
      <c r="FD937" s="1">
        <v>0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f>SUMIF('[1]2026B and 2026F Details'!$AU:$AU,[1]GAE!$HZ937,'[1]2026B and 2026F Details'!DV:DV)</f>
        <v>0</v>
      </c>
      <c r="FS937" s="1">
        <f>SUMIF('[1]2026B and 2026F Details'!$AU:$AU,[1]GAE!$HZ937,'[1]2026B and 2026F Details'!DW:DW)</f>
        <v>0</v>
      </c>
      <c r="FT937" s="1">
        <f>SUMIF('[1]2026B and 2026F Details'!$AU:$AU,[1]GAE!$HZ937,'[1]2026B and 2026F Details'!DX:DX)</f>
        <v>0</v>
      </c>
      <c r="FU937" s="1">
        <f>SUMIF('[1]2026B and 2026F Details'!$AU:$AU,[1]GAE!$HZ937,'[1]2026B and 2026F Details'!DY:DY)</f>
        <v>0</v>
      </c>
      <c r="FV937" s="1">
        <f>SUMIF('[1]2026B and 2026F Details'!$AU:$AU,[1]GAE!$HZ937,'[1]2026B and 2026F Details'!DZ:DZ)</f>
        <v>0</v>
      </c>
      <c r="FW937" s="1">
        <f>SUMIF('[1]2026B and 2026F Details'!$AU:$AU,[1]GAE!$HZ937,'[1]2026B and 2026F Details'!EA:EA)</f>
        <v>0</v>
      </c>
      <c r="FX937" s="1">
        <f>SUMIF('[1]2026B and 2026F Details'!$AU:$AU,[1]GAE!$HZ937,'[1]2026B and 2026F Details'!EB:EB)</f>
        <v>0</v>
      </c>
      <c r="FY937" s="1">
        <f>SUMIF('[1]2026B and 2026F Details'!$AU:$AU,[1]GAE!$HZ937,'[1]2026B and 2026F Details'!EC:EC)</f>
        <v>0</v>
      </c>
      <c r="FZ937" s="1">
        <f>SUMIF('[1]2026B and 2026F Details'!$AU:$AU,[1]GAE!$HZ937,'[1]2026B and 2026F Details'!ED:ED)</f>
        <v>0</v>
      </c>
      <c r="GA937" s="1">
        <f>SUMIF('[1]2026B and 2026F Details'!$AU:$AU,[1]GAE!$HZ937,'[1]2026B and 2026F Details'!EE:EE)</f>
        <v>0</v>
      </c>
      <c r="GB937" s="1">
        <f>SUMIF('[1]2026B and 2026F Details'!$AU:$AU,[1]GAE!$HZ937,'[1]2026B and 2026F Details'!EF:EF)</f>
        <v>0</v>
      </c>
      <c r="GC937" s="1">
        <f>SUMIF('[1]2026B and 2026F Details'!$AU:$AU,[1]GAE!$HZ937,'[1]2026B and 2026F Details'!EG:EG)</f>
        <v>0</v>
      </c>
      <c r="GD937" t="s">
        <v>111</v>
      </c>
    </row>
    <row r="938" spans="1:187" x14ac:dyDescent="0.35">
      <c r="A938" t="s">
        <v>103</v>
      </c>
      <c r="B938" t="s">
        <v>104</v>
      </c>
      <c r="C938" s="18" t="s">
        <v>162</v>
      </c>
      <c r="D938" s="18">
        <v>52959994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4598519.87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0</v>
      </c>
      <c r="CM938" s="1">
        <v>0</v>
      </c>
      <c r="CN938" s="1">
        <v>0</v>
      </c>
      <c r="CO938" s="1">
        <v>0</v>
      </c>
      <c r="CP938" s="1">
        <v>0</v>
      </c>
      <c r="CQ938" s="1">
        <v>0</v>
      </c>
      <c r="CR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0</v>
      </c>
      <c r="EC938" s="1">
        <v>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0</v>
      </c>
      <c r="EL938" s="1">
        <v>0</v>
      </c>
      <c r="EM938" s="1">
        <v>0</v>
      </c>
      <c r="EN938" s="1">
        <v>0</v>
      </c>
      <c r="EO938" s="1">
        <v>0</v>
      </c>
      <c r="EP938" s="1">
        <v>0</v>
      </c>
      <c r="EQ938" s="4">
        <v>0</v>
      </c>
      <c r="ER938" s="1">
        <v>0</v>
      </c>
      <c r="ES938" s="35"/>
      <c r="ET938" s="1">
        <v>0</v>
      </c>
      <c r="EU938" s="1">
        <v>0</v>
      </c>
      <c r="EV938" s="1">
        <v>0</v>
      </c>
      <c r="EW938" s="1">
        <v>0</v>
      </c>
      <c r="EX938" s="1">
        <v>0</v>
      </c>
      <c r="EY938" s="1">
        <v>0</v>
      </c>
      <c r="EZ938" s="1">
        <v>0</v>
      </c>
      <c r="FA938" s="1">
        <v>0</v>
      </c>
      <c r="FB938" s="1">
        <v>0</v>
      </c>
      <c r="FC938" s="1">
        <v>0</v>
      </c>
      <c r="FD938" s="1">
        <v>0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f>SUMIF('[1]2026B and 2026F Details'!$AU:$AU,[1]GAE!$HZ938,'[1]2026B and 2026F Details'!DV:DV)</f>
        <v>0</v>
      </c>
      <c r="FS938" s="1">
        <f>SUMIF('[1]2026B and 2026F Details'!$AU:$AU,[1]GAE!$HZ938,'[1]2026B and 2026F Details'!DW:DW)</f>
        <v>0</v>
      </c>
      <c r="FT938" s="1">
        <f>SUMIF('[1]2026B and 2026F Details'!$AU:$AU,[1]GAE!$HZ938,'[1]2026B and 2026F Details'!DX:DX)</f>
        <v>0</v>
      </c>
      <c r="FU938" s="1">
        <f>SUMIF('[1]2026B and 2026F Details'!$AU:$AU,[1]GAE!$HZ938,'[1]2026B and 2026F Details'!DY:DY)</f>
        <v>0</v>
      </c>
      <c r="FV938" s="1">
        <f>SUMIF('[1]2026B and 2026F Details'!$AU:$AU,[1]GAE!$HZ938,'[1]2026B and 2026F Details'!DZ:DZ)</f>
        <v>0</v>
      </c>
      <c r="FW938" s="1">
        <f>SUMIF('[1]2026B and 2026F Details'!$AU:$AU,[1]GAE!$HZ938,'[1]2026B and 2026F Details'!EA:EA)</f>
        <v>0</v>
      </c>
      <c r="FX938" s="1">
        <f>SUMIF('[1]2026B and 2026F Details'!$AU:$AU,[1]GAE!$HZ938,'[1]2026B and 2026F Details'!EB:EB)</f>
        <v>0</v>
      </c>
      <c r="FY938" s="1">
        <f>SUMIF('[1]2026B and 2026F Details'!$AU:$AU,[1]GAE!$HZ938,'[1]2026B and 2026F Details'!EC:EC)</f>
        <v>0</v>
      </c>
      <c r="FZ938" s="1">
        <f>SUMIF('[1]2026B and 2026F Details'!$AU:$AU,[1]GAE!$HZ938,'[1]2026B and 2026F Details'!ED:ED)</f>
        <v>0</v>
      </c>
      <c r="GA938" s="1">
        <f>SUMIF('[1]2026B and 2026F Details'!$AU:$AU,[1]GAE!$HZ938,'[1]2026B and 2026F Details'!EE:EE)</f>
        <v>0</v>
      </c>
      <c r="GB938" s="1">
        <f>SUMIF('[1]2026B and 2026F Details'!$AU:$AU,[1]GAE!$HZ938,'[1]2026B and 2026F Details'!EF:EF)</f>
        <v>0</v>
      </c>
      <c r="GC938" s="1">
        <f>SUMIF('[1]2026B and 2026F Details'!$AU:$AU,[1]GAE!$HZ938,'[1]2026B and 2026F Details'!EG:EG)</f>
        <v>0</v>
      </c>
      <c r="GD938" t="s">
        <v>111</v>
      </c>
    </row>
    <row r="939" spans="1:187" x14ac:dyDescent="0.35">
      <c r="A939" t="s">
        <v>103</v>
      </c>
      <c r="B939" t="s">
        <v>104</v>
      </c>
      <c r="C939" s="18" t="s">
        <v>160</v>
      </c>
      <c r="D939" s="18">
        <v>52101101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159718.32999999999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1">
        <v>0</v>
      </c>
      <c r="CN939" s="1">
        <v>0</v>
      </c>
      <c r="CO939" s="1">
        <v>0</v>
      </c>
      <c r="CP939" s="1">
        <v>0</v>
      </c>
      <c r="CQ939" s="1">
        <v>0</v>
      </c>
      <c r="CR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0</v>
      </c>
      <c r="EC939" s="1">
        <v>0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J939" s="1">
        <v>0</v>
      </c>
      <c r="EK939" s="1">
        <v>0</v>
      </c>
      <c r="EL939" s="1">
        <v>0</v>
      </c>
      <c r="EM939" s="1">
        <v>0</v>
      </c>
      <c r="EN939" s="1">
        <v>0</v>
      </c>
      <c r="EO939" s="1">
        <v>0</v>
      </c>
      <c r="EP939" s="1">
        <v>0</v>
      </c>
      <c r="EQ939" s="4">
        <v>0</v>
      </c>
      <c r="ER939" s="1">
        <v>0</v>
      </c>
      <c r="ES939" s="35"/>
      <c r="ET939" s="1">
        <v>0</v>
      </c>
      <c r="EU939" s="1">
        <v>0</v>
      </c>
      <c r="EV939" s="1">
        <v>0</v>
      </c>
      <c r="EW939" s="1">
        <v>0</v>
      </c>
      <c r="EX939" s="1">
        <v>0</v>
      </c>
      <c r="EY939" s="1">
        <v>0</v>
      </c>
      <c r="EZ939" s="1">
        <v>0</v>
      </c>
      <c r="FA939" s="1">
        <v>0</v>
      </c>
      <c r="FB939" s="1">
        <v>0</v>
      </c>
      <c r="FC939" s="1">
        <v>0</v>
      </c>
      <c r="FD939" s="1">
        <v>0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f>SUMIF('[1]2026B and 2026F Details'!$AU:$AU,[1]GAE!$HZ939,'[1]2026B and 2026F Details'!DV:DV)</f>
        <v>0</v>
      </c>
      <c r="FS939" s="1">
        <f>SUMIF('[1]2026B and 2026F Details'!$AU:$AU,[1]GAE!$HZ939,'[1]2026B and 2026F Details'!DW:DW)</f>
        <v>0</v>
      </c>
      <c r="FT939" s="1">
        <f>SUMIF('[1]2026B and 2026F Details'!$AU:$AU,[1]GAE!$HZ939,'[1]2026B and 2026F Details'!DX:DX)</f>
        <v>0</v>
      </c>
      <c r="FU939" s="1">
        <f>SUMIF('[1]2026B and 2026F Details'!$AU:$AU,[1]GAE!$HZ939,'[1]2026B and 2026F Details'!DY:DY)</f>
        <v>0</v>
      </c>
      <c r="FV939" s="1">
        <f>SUMIF('[1]2026B and 2026F Details'!$AU:$AU,[1]GAE!$HZ939,'[1]2026B and 2026F Details'!DZ:DZ)</f>
        <v>0</v>
      </c>
      <c r="FW939" s="1">
        <f>SUMIF('[1]2026B and 2026F Details'!$AU:$AU,[1]GAE!$HZ939,'[1]2026B and 2026F Details'!EA:EA)</f>
        <v>0</v>
      </c>
      <c r="FX939" s="1">
        <f>SUMIF('[1]2026B and 2026F Details'!$AU:$AU,[1]GAE!$HZ939,'[1]2026B and 2026F Details'!EB:EB)</f>
        <v>0</v>
      </c>
      <c r="FY939" s="1">
        <f>SUMIF('[1]2026B and 2026F Details'!$AU:$AU,[1]GAE!$HZ939,'[1]2026B and 2026F Details'!EC:EC)</f>
        <v>0</v>
      </c>
      <c r="FZ939" s="1">
        <f>SUMIF('[1]2026B and 2026F Details'!$AU:$AU,[1]GAE!$HZ939,'[1]2026B and 2026F Details'!ED:ED)</f>
        <v>0</v>
      </c>
      <c r="GA939" s="1">
        <f>SUMIF('[1]2026B and 2026F Details'!$AU:$AU,[1]GAE!$HZ939,'[1]2026B and 2026F Details'!EE:EE)</f>
        <v>0</v>
      </c>
      <c r="GB939" s="1">
        <f>SUMIF('[1]2026B and 2026F Details'!$AU:$AU,[1]GAE!$HZ939,'[1]2026B and 2026F Details'!EF:EF)</f>
        <v>0</v>
      </c>
      <c r="GC939" s="1">
        <f>SUMIF('[1]2026B and 2026F Details'!$AU:$AU,[1]GAE!$HZ939,'[1]2026B and 2026F Details'!EG:EG)</f>
        <v>0</v>
      </c>
      <c r="GD939" t="s">
        <v>109</v>
      </c>
      <c r="GE939" t="s">
        <v>121</v>
      </c>
    </row>
    <row r="940" spans="1:187" x14ac:dyDescent="0.35">
      <c r="A940" t="s">
        <v>103</v>
      </c>
      <c r="B940" t="s">
        <v>104</v>
      </c>
      <c r="C940" s="18" t="s">
        <v>160</v>
      </c>
      <c r="D940" s="18">
        <v>52101105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10709.380000000001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0</v>
      </c>
      <c r="CL940" s="1">
        <v>0</v>
      </c>
      <c r="CM940" s="1">
        <v>0</v>
      </c>
      <c r="CN940" s="1">
        <v>0</v>
      </c>
      <c r="CO940" s="1">
        <v>0</v>
      </c>
      <c r="CP940" s="1">
        <v>0</v>
      </c>
      <c r="CQ940" s="1">
        <v>0</v>
      </c>
      <c r="CR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0</v>
      </c>
      <c r="EC940" s="1">
        <v>0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0</v>
      </c>
      <c r="EL940" s="1">
        <v>0</v>
      </c>
      <c r="EM940" s="1">
        <v>0</v>
      </c>
      <c r="EN940" s="1">
        <v>0</v>
      </c>
      <c r="EO940" s="1">
        <v>0</v>
      </c>
      <c r="EP940" s="1">
        <v>0</v>
      </c>
      <c r="EQ940" s="4">
        <v>0</v>
      </c>
      <c r="ER940" s="1">
        <v>0</v>
      </c>
      <c r="ES940" s="35"/>
      <c r="ET940" s="1">
        <v>0</v>
      </c>
      <c r="EU940" s="1">
        <v>0</v>
      </c>
      <c r="EV940" s="1">
        <v>0</v>
      </c>
      <c r="EW940" s="1">
        <v>0</v>
      </c>
      <c r="EX940" s="1">
        <v>0</v>
      </c>
      <c r="EY940" s="1">
        <v>0</v>
      </c>
      <c r="EZ940" s="1">
        <v>0</v>
      </c>
      <c r="FA940" s="1">
        <v>0</v>
      </c>
      <c r="FB940" s="1">
        <v>0</v>
      </c>
      <c r="FC940" s="1">
        <v>0</v>
      </c>
      <c r="FD940" s="1">
        <v>0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f>SUMIF('[1]2026B and 2026F Details'!$AU:$AU,[1]GAE!$HZ940,'[1]2026B and 2026F Details'!DV:DV)</f>
        <v>0</v>
      </c>
      <c r="FS940" s="1">
        <f>SUMIF('[1]2026B and 2026F Details'!$AU:$AU,[1]GAE!$HZ940,'[1]2026B and 2026F Details'!DW:DW)</f>
        <v>0</v>
      </c>
      <c r="FT940" s="1">
        <f>SUMIF('[1]2026B and 2026F Details'!$AU:$AU,[1]GAE!$HZ940,'[1]2026B and 2026F Details'!DX:DX)</f>
        <v>0</v>
      </c>
      <c r="FU940" s="1">
        <f>SUMIF('[1]2026B and 2026F Details'!$AU:$AU,[1]GAE!$HZ940,'[1]2026B and 2026F Details'!DY:DY)</f>
        <v>0</v>
      </c>
      <c r="FV940" s="1">
        <f>SUMIF('[1]2026B and 2026F Details'!$AU:$AU,[1]GAE!$HZ940,'[1]2026B and 2026F Details'!DZ:DZ)</f>
        <v>0</v>
      </c>
      <c r="FW940" s="1">
        <f>SUMIF('[1]2026B and 2026F Details'!$AU:$AU,[1]GAE!$HZ940,'[1]2026B and 2026F Details'!EA:EA)</f>
        <v>0</v>
      </c>
      <c r="FX940" s="1">
        <f>SUMIF('[1]2026B and 2026F Details'!$AU:$AU,[1]GAE!$HZ940,'[1]2026B and 2026F Details'!EB:EB)</f>
        <v>0</v>
      </c>
      <c r="FY940" s="1">
        <f>SUMIF('[1]2026B and 2026F Details'!$AU:$AU,[1]GAE!$HZ940,'[1]2026B and 2026F Details'!EC:EC)</f>
        <v>0</v>
      </c>
      <c r="FZ940" s="1">
        <f>SUMIF('[1]2026B and 2026F Details'!$AU:$AU,[1]GAE!$HZ940,'[1]2026B and 2026F Details'!ED:ED)</f>
        <v>0</v>
      </c>
      <c r="GA940" s="1">
        <f>SUMIF('[1]2026B and 2026F Details'!$AU:$AU,[1]GAE!$HZ940,'[1]2026B and 2026F Details'!EE:EE)</f>
        <v>0</v>
      </c>
      <c r="GB940" s="1">
        <f>SUMIF('[1]2026B and 2026F Details'!$AU:$AU,[1]GAE!$HZ940,'[1]2026B and 2026F Details'!EF:EF)</f>
        <v>0</v>
      </c>
      <c r="GC940" s="1">
        <f>SUMIF('[1]2026B and 2026F Details'!$AU:$AU,[1]GAE!$HZ940,'[1]2026B and 2026F Details'!EG:EG)</f>
        <v>0</v>
      </c>
      <c r="GD940" t="s">
        <v>109</v>
      </c>
      <c r="GE940" t="s">
        <v>121</v>
      </c>
    </row>
    <row r="941" spans="1:187" x14ac:dyDescent="0.35">
      <c r="A941" t="s">
        <v>103</v>
      </c>
      <c r="B941" t="s">
        <v>104</v>
      </c>
      <c r="C941" s="18" t="s">
        <v>163</v>
      </c>
      <c r="D941" s="18">
        <v>52101115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-847572.28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1">
        <v>0</v>
      </c>
      <c r="CN941" s="1">
        <v>0</v>
      </c>
      <c r="CO941" s="1">
        <v>0</v>
      </c>
      <c r="CP941" s="1">
        <v>0</v>
      </c>
      <c r="CQ941" s="1">
        <v>0</v>
      </c>
      <c r="CR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0</v>
      </c>
      <c r="EL941" s="1">
        <v>0</v>
      </c>
      <c r="EM941" s="1">
        <v>0</v>
      </c>
      <c r="EN941" s="1">
        <v>0</v>
      </c>
      <c r="EO941" s="1">
        <v>0</v>
      </c>
      <c r="EP941" s="1">
        <v>0</v>
      </c>
      <c r="EQ941" s="4">
        <v>0</v>
      </c>
      <c r="ER941" s="1">
        <v>0</v>
      </c>
      <c r="ES941" s="35"/>
      <c r="ET941" s="1">
        <v>0</v>
      </c>
      <c r="EU941" s="1">
        <v>0</v>
      </c>
      <c r="EV941" s="1">
        <v>0</v>
      </c>
      <c r="EW941" s="1">
        <v>0</v>
      </c>
      <c r="EX941" s="1">
        <v>0</v>
      </c>
      <c r="EY941" s="1">
        <v>0</v>
      </c>
      <c r="EZ941" s="1">
        <v>0</v>
      </c>
      <c r="FA941" s="1">
        <v>0</v>
      </c>
      <c r="FB941" s="1">
        <v>0</v>
      </c>
      <c r="FC941" s="1">
        <v>0</v>
      </c>
      <c r="FD941" s="1">
        <v>0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f>SUMIF('[1]2026B and 2026F Details'!$AU:$AU,[1]GAE!$HZ941,'[1]2026B and 2026F Details'!DV:DV)</f>
        <v>0</v>
      </c>
      <c r="FS941" s="1">
        <f>SUMIF('[1]2026B and 2026F Details'!$AU:$AU,[1]GAE!$HZ941,'[1]2026B and 2026F Details'!DW:DW)</f>
        <v>0</v>
      </c>
      <c r="FT941" s="1">
        <f>SUMIF('[1]2026B and 2026F Details'!$AU:$AU,[1]GAE!$HZ941,'[1]2026B and 2026F Details'!DX:DX)</f>
        <v>0</v>
      </c>
      <c r="FU941" s="1">
        <f>SUMIF('[1]2026B and 2026F Details'!$AU:$AU,[1]GAE!$HZ941,'[1]2026B and 2026F Details'!DY:DY)</f>
        <v>0</v>
      </c>
      <c r="FV941" s="1">
        <f>SUMIF('[1]2026B and 2026F Details'!$AU:$AU,[1]GAE!$HZ941,'[1]2026B and 2026F Details'!DZ:DZ)</f>
        <v>0</v>
      </c>
      <c r="FW941" s="1">
        <f>SUMIF('[1]2026B and 2026F Details'!$AU:$AU,[1]GAE!$HZ941,'[1]2026B and 2026F Details'!EA:EA)</f>
        <v>0</v>
      </c>
      <c r="FX941" s="1">
        <f>SUMIF('[1]2026B and 2026F Details'!$AU:$AU,[1]GAE!$HZ941,'[1]2026B and 2026F Details'!EB:EB)</f>
        <v>0</v>
      </c>
      <c r="FY941" s="1">
        <f>SUMIF('[1]2026B and 2026F Details'!$AU:$AU,[1]GAE!$HZ941,'[1]2026B and 2026F Details'!EC:EC)</f>
        <v>0</v>
      </c>
      <c r="FZ941" s="1">
        <f>SUMIF('[1]2026B and 2026F Details'!$AU:$AU,[1]GAE!$HZ941,'[1]2026B and 2026F Details'!ED:ED)</f>
        <v>0</v>
      </c>
      <c r="GA941" s="1">
        <f>SUMIF('[1]2026B and 2026F Details'!$AU:$AU,[1]GAE!$HZ941,'[1]2026B and 2026F Details'!EE:EE)</f>
        <v>0</v>
      </c>
      <c r="GB941" s="1">
        <f>SUMIF('[1]2026B and 2026F Details'!$AU:$AU,[1]GAE!$HZ941,'[1]2026B and 2026F Details'!EF:EF)</f>
        <v>0</v>
      </c>
      <c r="GC941" s="1">
        <f>SUMIF('[1]2026B and 2026F Details'!$AU:$AU,[1]GAE!$HZ941,'[1]2026B and 2026F Details'!EG:EG)</f>
        <v>0</v>
      </c>
      <c r="GD941" t="s">
        <v>109</v>
      </c>
      <c r="GE941" t="s">
        <v>121</v>
      </c>
    </row>
    <row r="942" spans="1:187" x14ac:dyDescent="0.35">
      <c r="A942" t="s">
        <v>103</v>
      </c>
      <c r="B942" t="s">
        <v>104</v>
      </c>
      <c r="C942" s="18" t="s">
        <v>160</v>
      </c>
      <c r="D942" s="18">
        <v>52031103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732028.32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1">
        <v>0</v>
      </c>
      <c r="CN942" s="1">
        <v>0</v>
      </c>
      <c r="CO942" s="1">
        <v>0</v>
      </c>
      <c r="CP942" s="1">
        <v>0</v>
      </c>
      <c r="CQ942" s="1">
        <v>0</v>
      </c>
      <c r="CR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  <c r="EC942" s="1">
        <v>0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0</v>
      </c>
      <c r="EK942" s="1">
        <v>0</v>
      </c>
      <c r="EL942" s="1">
        <v>0</v>
      </c>
      <c r="EM942" s="1">
        <v>0</v>
      </c>
      <c r="EN942" s="1">
        <v>0</v>
      </c>
      <c r="EO942" s="1">
        <v>0</v>
      </c>
      <c r="EP942" s="1">
        <v>0</v>
      </c>
      <c r="EQ942" s="4">
        <v>0</v>
      </c>
      <c r="ER942" s="1">
        <v>0</v>
      </c>
      <c r="ES942" s="35"/>
      <c r="ET942" s="1">
        <v>0</v>
      </c>
      <c r="EU942" s="1">
        <v>0</v>
      </c>
      <c r="EV942" s="1">
        <v>0</v>
      </c>
      <c r="EW942" s="1">
        <v>0</v>
      </c>
      <c r="EX942" s="1">
        <v>0</v>
      </c>
      <c r="EY942" s="1">
        <v>0</v>
      </c>
      <c r="EZ942" s="1">
        <v>0</v>
      </c>
      <c r="FA942" s="1">
        <v>0</v>
      </c>
      <c r="FB942" s="1">
        <v>0</v>
      </c>
      <c r="FC942" s="1">
        <v>0</v>
      </c>
      <c r="FD942" s="1">
        <v>0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f>SUMIF('[1]2026B and 2026F Details'!$AU:$AU,[1]GAE!$HZ942,'[1]2026B and 2026F Details'!DV:DV)</f>
        <v>0</v>
      </c>
      <c r="FS942" s="1">
        <f>SUMIF('[1]2026B and 2026F Details'!$AU:$AU,[1]GAE!$HZ942,'[1]2026B and 2026F Details'!DW:DW)</f>
        <v>0</v>
      </c>
      <c r="FT942" s="1">
        <f>SUMIF('[1]2026B and 2026F Details'!$AU:$AU,[1]GAE!$HZ942,'[1]2026B and 2026F Details'!DX:DX)</f>
        <v>0</v>
      </c>
      <c r="FU942" s="1">
        <f>SUMIF('[1]2026B and 2026F Details'!$AU:$AU,[1]GAE!$HZ942,'[1]2026B and 2026F Details'!DY:DY)</f>
        <v>0</v>
      </c>
      <c r="FV942" s="1">
        <f>SUMIF('[1]2026B and 2026F Details'!$AU:$AU,[1]GAE!$HZ942,'[1]2026B and 2026F Details'!DZ:DZ)</f>
        <v>0</v>
      </c>
      <c r="FW942" s="1">
        <f>SUMIF('[1]2026B and 2026F Details'!$AU:$AU,[1]GAE!$HZ942,'[1]2026B and 2026F Details'!EA:EA)</f>
        <v>0</v>
      </c>
      <c r="FX942" s="1">
        <f>SUMIF('[1]2026B and 2026F Details'!$AU:$AU,[1]GAE!$HZ942,'[1]2026B and 2026F Details'!EB:EB)</f>
        <v>0</v>
      </c>
      <c r="FY942" s="1">
        <f>SUMIF('[1]2026B and 2026F Details'!$AU:$AU,[1]GAE!$HZ942,'[1]2026B and 2026F Details'!EC:EC)</f>
        <v>0</v>
      </c>
      <c r="FZ942" s="1">
        <f>SUMIF('[1]2026B and 2026F Details'!$AU:$AU,[1]GAE!$HZ942,'[1]2026B and 2026F Details'!ED:ED)</f>
        <v>0</v>
      </c>
      <c r="GA942" s="1">
        <f>SUMIF('[1]2026B and 2026F Details'!$AU:$AU,[1]GAE!$HZ942,'[1]2026B and 2026F Details'!EE:EE)</f>
        <v>0</v>
      </c>
      <c r="GB942" s="1">
        <f>SUMIF('[1]2026B and 2026F Details'!$AU:$AU,[1]GAE!$HZ942,'[1]2026B and 2026F Details'!EF:EF)</f>
        <v>0</v>
      </c>
      <c r="GC942" s="1">
        <f>SUMIF('[1]2026B and 2026F Details'!$AU:$AU,[1]GAE!$HZ942,'[1]2026B and 2026F Details'!EG:EG)</f>
        <v>0</v>
      </c>
      <c r="GD942" t="s">
        <v>111</v>
      </c>
    </row>
    <row r="943" spans="1:187" x14ac:dyDescent="0.35">
      <c r="A943" t="s">
        <v>103</v>
      </c>
      <c r="B943" t="s">
        <v>104</v>
      </c>
      <c r="C943" s="18" t="s">
        <v>164</v>
      </c>
      <c r="D943" s="18">
        <v>52041101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154601.48000000001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0</v>
      </c>
      <c r="CM943" s="1">
        <v>0</v>
      </c>
      <c r="CN943" s="1">
        <v>0</v>
      </c>
      <c r="CO943" s="1">
        <v>0</v>
      </c>
      <c r="CP943" s="1">
        <v>0</v>
      </c>
      <c r="CQ943" s="1">
        <v>0</v>
      </c>
      <c r="CR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  <c r="EC943" s="1">
        <v>0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0</v>
      </c>
      <c r="EL943" s="1">
        <v>0</v>
      </c>
      <c r="EM943" s="1">
        <v>0</v>
      </c>
      <c r="EN943" s="1">
        <v>0</v>
      </c>
      <c r="EO943" s="1">
        <v>0</v>
      </c>
      <c r="EP943" s="1">
        <v>0</v>
      </c>
      <c r="EQ943" s="4">
        <v>0</v>
      </c>
      <c r="ER943" s="1">
        <v>0</v>
      </c>
      <c r="ES943" s="35"/>
      <c r="ET943" s="1">
        <v>0</v>
      </c>
      <c r="EU943" s="1">
        <v>0</v>
      </c>
      <c r="EV943" s="1">
        <v>0</v>
      </c>
      <c r="EW943" s="1">
        <v>0</v>
      </c>
      <c r="EX943" s="1">
        <v>0</v>
      </c>
      <c r="EY943" s="1">
        <v>0</v>
      </c>
      <c r="EZ943" s="1">
        <v>0</v>
      </c>
      <c r="FA943" s="1">
        <v>0</v>
      </c>
      <c r="FB943" s="1">
        <v>0</v>
      </c>
      <c r="FC943" s="1">
        <v>0</v>
      </c>
      <c r="FD943" s="1">
        <v>0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f>SUMIF('[1]2026B and 2026F Details'!$AU:$AU,[1]GAE!$HZ943,'[1]2026B and 2026F Details'!DV:DV)</f>
        <v>0</v>
      </c>
      <c r="FS943" s="1">
        <f>SUMIF('[1]2026B and 2026F Details'!$AU:$AU,[1]GAE!$HZ943,'[1]2026B and 2026F Details'!DW:DW)</f>
        <v>0</v>
      </c>
      <c r="FT943" s="1">
        <f>SUMIF('[1]2026B and 2026F Details'!$AU:$AU,[1]GAE!$HZ943,'[1]2026B and 2026F Details'!DX:DX)</f>
        <v>0</v>
      </c>
      <c r="FU943" s="1">
        <f>SUMIF('[1]2026B and 2026F Details'!$AU:$AU,[1]GAE!$HZ943,'[1]2026B and 2026F Details'!DY:DY)</f>
        <v>0</v>
      </c>
      <c r="FV943" s="1">
        <f>SUMIF('[1]2026B and 2026F Details'!$AU:$AU,[1]GAE!$HZ943,'[1]2026B and 2026F Details'!DZ:DZ)</f>
        <v>0</v>
      </c>
      <c r="FW943" s="1">
        <f>SUMIF('[1]2026B and 2026F Details'!$AU:$AU,[1]GAE!$HZ943,'[1]2026B and 2026F Details'!EA:EA)</f>
        <v>0</v>
      </c>
      <c r="FX943" s="1">
        <f>SUMIF('[1]2026B and 2026F Details'!$AU:$AU,[1]GAE!$HZ943,'[1]2026B and 2026F Details'!EB:EB)</f>
        <v>0</v>
      </c>
      <c r="FY943" s="1">
        <f>SUMIF('[1]2026B and 2026F Details'!$AU:$AU,[1]GAE!$HZ943,'[1]2026B and 2026F Details'!EC:EC)</f>
        <v>0</v>
      </c>
      <c r="FZ943" s="1">
        <f>SUMIF('[1]2026B and 2026F Details'!$AU:$AU,[1]GAE!$HZ943,'[1]2026B and 2026F Details'!ED:ED)</f>
        <v>0</v>
      </c>
      <c r="GA943" s="1">
        <f>SUMIF('[1]2026B and 2026F Details'!$AU:$AU,[1]GAE!$HZ943,'[1]2026B and 2026F Details'!EE:EE)</f>
        <v>0</v>
      </c>
      <c r="GB943" s="1">
        <f>SUMIF('[1]2026B and 2026F Details'!$AU:$AU,[1]GAE!$HZ943,'[1]2026B and 2026F Details'!EF:EF)</f>
        <v>0</v>
      </c>
      <c r="GC943" s="1">
        <f>SUMIF('[1]2026B and 2026F Details'!$AU:$AU,[1]GAE!$HZ943,'[1]2026B and 2026F Details'!EG:EG)</f>
        <v>0</v>
      </c>
      <c r="GD943" t="s">
        <v>109</v>
      </c>
      <c r="GE943" t="s">
        <v>123</v>
      </c>
    </row>
    <row r="944" spans="1:187" x14ac:dyDescent="0.35">
      <c r="A944" t="s">
        <v>103</v>
      </c>
      <c r="B944" t="s">
        <v>104</v>
      </c>
      <c r="C944" s="18" t="s">
        <v>160</v>
      </c>
      <c r="D944" s="18">
        <v>61101106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28965.65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1">
        <v>0</v>
      </c>
      <c r="CN944" s="1">
        <v>0</v>
      </c>
      <c r="CO944" s="1">
        <v>0</v>
      </c>
      <c r="CP944" s="1">
        <v>0</v>
      </c>
      <c r="CQ944" s="1">
        <v>0</v>
      </c>
      <c r="CR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0</v>
      </c>
      <c r="EC944" s="1">
        <v>0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>
        <v>0</v>
      </c>
      <c r="EJ944" s="1">
        <v>0</v>
      </c>
      <c r="EK944" s="1">
        <v>0</v>
      </c>
      <c r="EL944" s="1">
        <v>0</v>
      </c>
      <c r="EM944" s="1">
        <v>0</v>
      </c>
      <c r="EN944" s="1">
        <v>0</v>
      </c>
      <c r="EO944" s="1">
        <v>0</v>
      </c>
      <c r="EP944" s="1">
        <v>0</v>
      </c>
      <c r="EQ944" s="4">
        <v>0</v>
      </c>
      <c r="ER944" s="1">
        <v>0</v>
      </c>
      <c r="ES944" s="35"/>
      <c r="ET944" s="1">
        <v>0</v>
      </c>
      <c r="EU944" s="1">
        <v>0</v>
      </c>
      <c r="EV944" s="1">
        <v>0</v>
      </c>
      <c r="EW944" s="1">
        <v>0</v>
      </c>
      <c r="EX944" s="1">
        <v>0</v>
      </c>
      <c r="EY944" s="1">
        <v>0</v>
      </c>
      <c r="EZ944" s="1">
        <v>0</v>
      </c>
      <c r="FA944" s="1">
        <v>0</v>
      </c>
      <c r="FB944" s="1">
        <v>0</v>
      </c>
      <c r="FC944" s="1">
        <v>0</v>
      </c>
      <c r="FD944" s="1">
        <v>0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f>SUMIF('[1]2026B and 2026F Details'!$AU:$AU,[1]GAE!$HZ944,'[1]2026B and 2026F Details'!DV:DV)</f>
        <v>0</v>
      </c>
      <c r="FS944" s="1">
        <f>SUMIF('[1]2026B and 2026F Details'!$AU:$AU,[1]GAE!$HZ944,'[1]2026B and 2026F Details'!DW:DW)</f>
        <v>0</v>
      </c>
      <c r="FT944" s="1">
        <f>SUMIF('[1]2026B and 2026F Details'!$AU:$AU,[1]GAE!$HZ944,'[1]2026B and 2026F Details'!DX:DX)</f>
        <v>0</v>
      </c>
      <c r="FU944" s="1">
        <f>SUMIF('[1]2026B and 2026F Details'!$AU:$AU,[1]GAE!$HZ944,'[1]2026B and 2026F Details'!DY:DY)</f>
        <v>0</v>
      </c>
      <c r="FV944" s="1">
        <f>SUMIF('[1]2026B and 2026F Details'!$AU:$AU,[1]GAE!$HZ944,'[1]2026B and 2026F Details'!DZ:DZ)</f>
        <v>0</v>
      </c>
      <c r="FW944" s="1">
        <f>SUMIF('[1]2026B and 2026F Details'!$AU:$AU,[1]GAE!$HZ944,'[1]2026B and 2026F Details'!EA:EA)</f>
        <v>0</v>
      </c>
      <c r="FX944" s="1">
        <f>SUMIF('[1]2026B and 2026F Details'!$AU:$AU,[1]GAE!$HZ944,'[1]2026B and 2026F Details'!EB:EB)</f>
        <v>0</v>
      </c>
      <c r="FY944" s="1">
        <f>SUMIF('[1]2026B and 2026F Details'!$AU:$AU,[1]GAE!$HZ944,'[1]2026B and 2026F Details'!EC:EC)</f>
        <v>0</v>
      </c>
      <c r="FZ944" s="1">
        <f>SUMIF('[1]2026B and 2026F Details'!$AU:$AU,[1]GAE!$HZ944,'[1]2026B and 2026F Details'!ED:ED)</f>
        <v>0</v>
      </c>
      <c r="GA944" s="1">
        <f>SUMIF('[1]2026B and 2026F Details'!$AU:$AU,[1]GAE!$HZ944,'[1]2026B and 2026F Details'!EE:EE)</f>
        <v>0</v>
      </c>
      <c r="GB944" s="1">
        <f>SUMIF('[1]2026B and 2026F Details'!$AU:$AU,[1]GAE!$HZ944,'[1]2026B and 2026F Details'!EF:EF)</f>
        <v>0</v>
      </c>
      <c r="GC944" s="1">
        <f>SUMIF('[1]2026B and 2026F Details'!$AU:$AU,[1]GAE!$HZ944,'[1]2026B and 2026F Details'!EG:EG)</f>
        <v>0</v>
      </c>
      <c r="GD944" t="s">
        <v>109</v>
      </c>
      <c r="GE944" t="s">
        <v>121</v>
      </c>
    </row>
    <row r="945" spans="1:187" x14ac:dyDescent="0.35">
      <c r="A945" t="s">
        <v>103</v>
      </c>
      <c r="B945" t="s">
        <v>104</v>
      </c>
      <c r="C945" s="18" t="s">
        <v>165</v>
      </c>
      <c r="D945" s="18">
        <v>52032101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131337.82999999999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0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>
        <v>0</v>
      </c>
      <c r="CQ945" s="1">
        <v>0</v>
      </c>
      <c r="CR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0</v>
      </c>
      <c r="EB945" s="1">
        <v>0</v>
      </c>
      <c r="EC945" s="1">
        <v>0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0</v>
      </c>
      <c r="EL945" s="1">
        <v>0</v>
      </c>
      <c r="EM945" s="1">
        <v>0</v>
      </c>
      <c r="EN945" s="1">
        <v>0</v>
      </c>
      <c r="EO945" s="1">
        <v>0</v>
      </c>
      <c r="EP945" s="1">
        <v>0</v>
      </c>
      <c r="EQ945" s="4">
        <v>0</v>
      </c>
      <c r="ER945" s="1">
        <v>0</v>
      </c>
      <c r="ES945" s="35"/>
      <c r="ET945" s="1">
        <v>0</v>
      </c>
      <c r="EU945" s="1">
        <v>0</v>
      </c>
      <c r="EV945" s="1">
        <v>0</v>
      </c>
      <c r="EW945" s="1">
        <v>0</v>
      </c>
      <c r="EX945" s="1">
        <v>0</v>
      </c>
      <c r="EY945" s="1">
        <v>0</v>
      </c>
      <c r="EZ945" s="1">
        <v>0</v>
      </c>
      <c r="FA945" s="1">
        <v>0</v>
      </c>
      <c r="FB945" s="1">
        <v>0</v>
      </c>
      <c r="FC945" s="1">
        <v>0</v>
      </c>
      <c r="FD945" s="1">
        <v>0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f>SUMIF('[1]2026B and 2026F Details'!$AU:$AU,[1]GAE!$HZ945,'[1]2026B and 2026F Details'!DV:DV)</f>
        <v>0</v>
      </c>
      <c r="FS945" s="1">
        <f>SUMIF('[1]2026B and 2026F Details'!$AU:$AU,[1]GAE!$HZ945,'[1]2026B and 2026F Details'!DW:DW)</f>
        <v>0</v>
      </c>
      <c r="FT945" s="1">
        <f>SUMIF('[1]2026B and 2026F Details'!$AU:$AU,[1]GAE!$HZ945,'[1]2026B and 2026F Details'!DX:DX)</f>
        <v>0</v>
      </c>
      <c r="FU945" s="1">
        <f>SUMIF('[1]2026B and 2026F Details'!$AU:$AU,[1]GAE!$HZ945,'[1]2026B and 2026F Details'!DY:DY)</f>
        <v>0</v>
      </c>
      <c r="FV945" s="1">
        <f>SUMIF('[1]2026B and 2026F Details'!$AU:$AU,[1]GAE!$HZ945,'[1]2026B and 2026F Details'!DZ:DZ)</f>
        <v>0</v>
      </c>
      <c r="FW945" s="1">
        <f>SUMIF('[1]2026B and 2026F Details'!$AU:$AU,[1]GAE!$HZ945,'[1]2026B and 2026F Details'!EA:EA)</f>
        <v>0</v>
      </c>
      <c r="FX945" s="1">
        <f>SUMIF('[1]2026B and 2026F Details'!$AU:$AU,[1]GAE!$HZ945,'[1]2026B and 2026F Details'!EB:EB)</f>
        <v>0</v>
      </c>
      <c r="FY945" s="1">
        <f>SUMIF('[1]2026B and 2026F Details'!$AU:$AU,[1]GAE!$HZ945,'[1]2026B and 2026F Details'!EC:EC)</f>
        <v>0</v>
      </c>
      <c r="FZ945" s="1">
        <f>SUMIF('[1]2026B and 2026F Details'!$AU:$AU,[1]GAE!$HZ945,'[1]2026B and 2026F Details'!ED:ED)</f>
        <v>0</v>
      </c>
      <c r="GA945" s="1">
        <f>SUMIF('[1]2026B and 2026F Details'!$AU:$AU,[1]GAE!$HZ945,'[1]2026B and 2026F Details'!EE:EE)</f>
        <v>0</v>
      </c>
      <c r="GB945" s="1">
        <f>SUMIF('[1]2026B and 2026F Details'!$AU:$AU,[1]GAE!$HZ945,'[1]2026B and 2026F Details'!EF:EF)</f>
        <v>0</v>
      </c>
      <c r="GC945" s="1">
        <f>SUMIF('[1]2026B and 2026F Details'!$AU:$AU,[1]GAE!$HZ945,'[1]2026B and 2026F Details'!EG:EG)</f>
        <v>0</v>
      </c>
      <c r="GD945" t="s">
        <v>111</v>
      </c>
    </row>
    <row r="946" spans="1:187" x14ac:dyDescent="0.35">
      <c r="A946" t="s">
        <v>103</v>
      </c>
      <c r="B946" t="s">
        <v>104</v>
      </c>
      <c r="C946" s="6">
        <v>80314101</v>
      </c>
      <c r="D946">
        <v>61731103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BA946" s="1">
        <v>0</v>
      </c>
      <c r="BB946" s="1">
        <v>0</v>
      </c>
      <c r="BC946" s="1">
        <v>0</v>
      </c>
      <c r="BD946" s="1">
        <v>22880.02</v>
      </c>
      <c r="BE946" s="1">
        <v>120000.01</v>
      </c>
      <c r="BF946" s="1">
        <v>22880.010000000009</v>
      </c>
      <c r="BG946" s="1">
        <v>22880.00999999998</v>
      </c>
      <c r="BH946" s="1">
        <v>-22880.00999999998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50000</v>
      </c>
      <c r="BP946" s="1">
        <v>0</v>
      </c>
      <c r="BQ946" s="1">
        <v>261032.3</v>
      </c>
      <c r="BR946" s="1">
        <v>0</v>
      </c>
      <c r="BS946" s="1">
        <v>33525.989999999991</v>
      </c>
      <c r="BT946" s="1">
        <v>0</v>
      </c>
      <c r="BU946" s="1">
        <v>35350</v>
      </c>
      <c r="BV946" s="1">
        <v>0</v>
      </c>
      <c r="BW946" s="1">
        <v>70000</v>
      </c>
      <c r="BX946" s="1">
        <v>139771.88000000006</v>
      </c>
      <c r="BY946" s="1">
        <v>2418840.04</v>
      </c>
      <c r="BZ946" s="1">
        <v>35416.68</v>
      </c>
      <c r="CA946" s="1">
        <v>221926.21000000002</v>
      </c>
      <c r="CB946" s="1">
        <v>30000</v>
      </c>
      <c r="CC946" s="1">
        <v>198898.82</v>
      </c>
      <c r="CD946" s="1">
        <v>333082.22000000003</v>
      </c>
      <c r="CE946" s="1">
        <v>587212.28999999992</v>
      </c>
      <c r="CF946" s="1">
        <v>217555.18999999994</v>
      </c>
      <c r="CG946" s="1">
        <v>428745.66000000015</v>
      </c>
      <c r="CH946" s="1">
        <v>867686.13000000012</v>
      </c>
      <c r="CI946" s="1">
        <v>289937.54000000004</v>
      </c>
      <c r="CJ946" s="1">
        <v>533065.48999999976</v>
      </c>
      <c r="CK946" s="1">
        <v>913683.7799999998</v>
      </c>
      <c r="CL946" s="1">
        <v>253809.53</v>
      </c>
      <c r="CM946" s="1">
        <v>545791.31000000006</v>
      </c>
      <c r="CN946" s="1">
        <v>-238711.94</v>
      </c>
      <c r="CO946" s="1">
        <v>13033.11</v>
      </c>
      <c r="CP946" s="1">
        <v>38745.660000000003</v>
      </c>
      <c r="CQ946" s="1">
        <v>3555.51</v>
      </c>
      <c r="CR946" s="1">
        <v>1384.01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22880.02</v>
      </c>
      <c r="DM946" s="1">
        <v>120000.01</v>
      </c>
      <c r="DN946" s="1">
        <v>22880.010000000009</v>
      </c>
      <c r="DO946" s="1">
        <v>22880.00999999998</v>
      </c>
      <c r="DP946" s="1">
        <v>-22880.00999999998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50000</v>
      </c>
      <c r="DX946" s="1">
        <v>0</v>
      </c>
      <c r="DY946" s="1">
        <v>261032.3</v>
      </c>
      <c r="DZ946" s="1">
        <v>0</v>
      </c>
      <c r="EA946" s="1">
        <v>33525.989999999991</v>
      </c>
      <c r="EB946" s="1">
        <v>0</v>
      </c>
      <c r="EC946" s="1">
        <v>35350</v>
      </c>
      <c r="ED946" s="1">
        <v>0</v>
      </c>
      <c r="EE946" s="1">
        <v>70000</v>
      </c>
      <c r="EF946" s="1">
        <v>139771.88000000006</v>
      </c>
      <c r="EG946" s="1">
        <v>2418840.04</v>
      </c>
      <c r="EH946" s="1">
        <v>0</v>
      </c>
      <c r="EI946" s="1">
        <v>50000</v>
      </c>
      <c r="EJ946" s="1">
        <v>0</v>
      </c>
      <c r="EK946" s="1">
        <v>261032.3</v>
      </c>
      <c r="EL946" s="1">
        <v>0</v>
      </c>
      <c r="EM946" s="1">
        <v>33525.989999999991</v>
      </c>
      <c r="EN946" s="1">
        <v>0</v>
      </c>
      <c r="EO946" s="1">
        <v>35350</v>
      </c>
      <c r="EP946" s="1">
        <v>0</v>
      </c>
      <c r="EQ946" s="4">
        <v>70000</v>
      </c>
      <c r="ER946" s="1">
        <v>139771.88000000006</v>
      </c>
      <c r="ES946" s="35">
        <v>5560319.8300000001</v>
      </c>
      <c r="ET946" s="4">
        <v>416666.66666666669</v>
      </c>
      <c r="EU946" s="4">
        <v>416666.66666666669</v>
      </c>
      <c r="EV946" s="4">
        <v>416666.66666666669</v>
      </c>
      <c r="EW946" s="4">
        <v>416666.66666666669</v>
      </c>
      <c r="EX946" s="4">
        <v>416666.66666666669</v>
      </c>
      <c r="EY946" s="4">
        <v>416666.66666666669</v>
      </c>
      <c r="EZ946" s="4">
        <v>416666.66666666669</v>
      </c>
      <c r="FA946" s="4">
        <v>416666.66666666669</v>
      </c>
      <c r="FB946" s="4">
        <v>416666.66666666669</v>
      </c>
      <c r="FC946" s="4">
        <v>416666.66666666669</v>
      </c>
      <c r="FD946" s="4">
        <v>416666.66666666669</v>
      </c>
      <c r="FE946" s="4">
        <v>416666.66666666669</v>
      </c>
      <c r="FF946" s="1">
        <v>554166.66666666663</v>
      </c>
      <c r="FG946" s="1">
        <v>554166.66666666663</v>
      </c>
      <c r="FH946" s="1">
        <v>554166.66666666663</v>
      </c>
      <c r="FI946" s="1">
        <v>554166.66666666663</v>
      </c>
      <c r="FJ946" s="1">
        <v>554166.66666666663</v>
      </c>
      <c r="FK946" s="1">
        <v>554166.66666666663</v>
      </c>
      <c r="FL946" s="1">
        <v>554166.66666666663</v>
      </c>
      <c r="FM946" s="1">
        <v>554166.66666666663</v>
      </c>
      <c r="FN946" s="1">
        <v>554166.66666666663</v>
      </c>
      <c r="FO946" s="1">
        <v>554166.66666666663</v>
      </c>
      <c r="FP946" s="1">
        <v>604166.66666666663</v>
      </c>
      <c r="FQ946" s="1">
        <v>604166.66666666663</v>
      </c>
      <c r="FR946" s="1">
        <f>SUMIF('[1]2026B and 2026F Details'!$AU:$AU,[1]GAE!$HZ946,'[1]2026B and 2026F Details'!DV:DV)</f>
        <v>0</v>
      </c>
      <c r="FS946" s="1">
        <f>SUMIF('[1]2026B and 2026F Details'!$AU:$AU,[1]GAE!$HZ946,'[1]2026B and 2026F Details'!DW:DW)</f>
        <v>0</v>
      </c>
      <c r="FT946" s="1">
        <f>SUMIF('[1]2026B and 2026F Details'!$AU:$AU,[1]GAE!$HZ946,'[1]2026B and 2026F Details'!DX:DX)</f>
        <v>0</v>
      </c>
      <c r="FU946" s="1">
        <f>SUMIF('[1]2026B and 2026F Details'!$AU:$AU,[1]GAE!$HZ946,'[1]2026B and 2026F Details'!DY:DY)</f>
        <v>0</v>
      </c>
      <c r="FV946" s="1">
        <f>SUMIF('[1]2026B and 2026F Details'!$AU:$AU,[1]GAE!$HZ946,'[1]2026B and 2026F Details'!DZ:DZ)</f>
        <v>0</v>
      </c>
      <c r="FW946" s="1">
        <f>SUMIF('[1]2026B and 2026F Details'!$AU:$AU,[1]GAE!$HZ946,'[1]2026B and 2026F Details'!EA:EA)</f>
        <v>0</v>
      </c>
      <c r="FX946" s="1">
        <f>SUMIF('[1]2026B and 2026F Details'!$AU:$AU,[1]GAE!$HZ946,'[1]2026B and 2026F Details'!EB:EB)</f>
        <v>0</v>
      </c>
      <c r="FY946" s="1">
        <f>SUMIF('[1]2026B and 2026F Details'!$AU:$AU,[1]GAE!$HZ946,'[1]2026B and 2026F Details'!EC:EC)</f>
        <v>0</v>
      </c>
      <c r="FZ946" s="1">
        <f>SUMIF('[1]2026B and 2026F Details'!$AU:$AU,[1]GAE!$HZ946,'[1]2026B and 2026F Details'!ED:ED)</f>
        <v>0</v>
      </c>
      <c r="GA946" s="1">
        <f>SUMIF('[1]2026B and 2026F Details'!$AU:$AU,[1]GAE!$HZ946,'[1]2026B and 2026F Details'!EE:EE)</f>
        <v>0</v>
      </c>
      <c r="GB946" s="1">
        <f>SUMIF('[1]2026B and 2026F Details'!$AU:$AU,[1]GAE!$HZ946,'[1]2026B and 2026F Details'!EF:EF)</f>
        <v>0</v>
      </c>
      <c r="GC946" s="1">
        <f>SUMIF('[1]2026B and 2026F Details'!$AU:$AU,[1]GAE!$HZ946,'[1]2026B and 2026F Details'!EG:EG)</f>
        <v>0</v>
      </c>
      <c r="GD946" t="s">
        <v>105</v>
      </c>
    </row>
    <row r="947" spans="1:187" x14ac:dyDescent="0.35">
      <c r="A947" t="s">
        <v>103</v>
      </c>
      <c r="B947" t="s">
        <v>104</v>
      </c>
      <c r="C947" s="6">
        <v>90314101</v>
      </c>
      <c r="D947">
        <v>61731103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BA947" s="1">
        <v>262500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1308087.5</v>
      </c>
      <c r="BJ947" s="1">
        <v>0</v>
      </c>
      <c r="BK947" s="1">
        <v>609000</v>
      </c>
      <c r="BL947" s="1">
        <v>2608309.3200000003</v>
      </c>
      <c r="BM947" s="1">
        <v>1820453.5699999994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0.2</v>
      </c>
      <c r="BY947" s="1">
        <v>-0.2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0</v>
      </c>
      <c r="CM947" s="1">
        <v>0</v>
      </c>
      <c r="CN947" s="1">
        <v>0</v>
      </c>
      <c r="CO947" s="1">
        <v>0</v>
      </c>
      <c r="CP947" s="1">
        <v>0</v>
      </c>
      <c r="CQ947" s="1">
        <v>0</v>
      </c>
      <c r="CR947" s="1">
        <v>0</v>
      </c>
      <c r="CX947" s="1">
        <v>262500</v>
      </c>
      <c r="CY947" s="1">
        <v>262500</v>
      </c>
      <c r="CZ947" s="1">
        <v>1762500</v>
      </c>
      <c r="DA947" s="1">
        <v>320833.33333333337</v>
      </c>
      <c r="DB947" s="1">
        <v>320833.33333333337</v>
      </c>
      <c r="DC947" s="1">
        <v>188690.47619047621</v>
      </c>
      <c r="DD947" s="1">
        <v>288690.47619047621</v>
      </c>
      <c r="DE947" s="1">
        <v>188690.47619047621</v>
      </c>
      <c r="DF947" s="1">
        <v>188690.47619047621</v>
      </c>
      <c r="DG947" s="1">
        <v>188690.47619047621</v>
      </c>
      <c r="DH947" s="1">
        <v>188690.47619047621</v>
      </c>
      <c r="DI947" s="1">
        <v>3838690.4761904799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1308087.5</v>
      </c>
      <c r="DR947" s="1">
        <v>0</v>
      </c>
      <c r="DS947" s="1">
        <v>609000</v>
      </c>
      <c r="DT947" s="1">
        <v>2608309.3200000003</v>
      </c>
      <c r="DU947" s="1">
        <v>1820453.5699999994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0</v>
      </c>
      <c r="EC947" s="1">
        <v>0</v>
      </c>
      <c r="ED947" s="1">
        <v>0</v>
      </c>
      <c r="EE947" s="1">
        <v>0</v>
      </c>
      <c r="EF947" s="1">
        <v>0.2</v>
      </c>
      <c r="EG947" s="1">
        <v>-0.2</v>
      </c>
      <c r="EH947" s="1">
        <v>0</v>
      </c>
      <c r="EI947" s="1">
        <v>0</v>
      </c>
      <c r="EJ947" s="1">
        <v>0</v>
      </c>
      <c r="EK947" s="1">
        <v>0</v>
      </c>
      <c r="EL947" s="1">
        <v>0</v>
      </c>
      <c r="EM947" s="1">
        <v>0</v>
      </c>
      <c r="EN947" s="1">
        <v>0</v>
      </c>
      <c r="EO947" s="1">
        <v>0</v>
      </c>
      <c r="EP947" s="1">
        <v>0</v>
      </c>
      <c r="EQ947" s="4">
        <v>0</v>
      </c>
      <c r="ER947" s="1">
        <v>0.2</v>
      </c>
      <c r="ES947" s="35"/>
      <c r="ET947" s="1">
        <v>0</v>
      </c>
      <c r="EU947" s="1">
        <v>0</v>
      </c>
      <c r="EV947" s="1">
        <v>0</v>
      </c>
      <c r="EW947" s="1">
        <v>0</v>
      </c>
      <c r="EX947" s="1">
        <v>0</v>
      </c>
      <c r="EY947" s="1">
        <v>0</v>
      </c>
      <c r="EZ947" s="1">
        <v>0</v>
      </c>
      <c r="FA947" s="1">
        <v>0</v>
      </c>
      <c r="FB947" s="1">
        <v>0</v>
      </c>
      <c r="FC947" s="1">
        <v>0</v>
      </c>
      <c r="FD947" s="1">
        <v>0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f>SUMIF('[1]2026B and 2026F Details'!$AU:$AU,[1]GAE!$HZ947,'[1]2026B and 2026F Details'!DV:DV)</f>
        <v>0</v>
      </c>
      <c r="FS947" s="1">
        <f>SUMIF('[1]2026B and 2026F Details'!$AU:$AU,[1]GAE!$HZ947,'[1]2026B and 2026F Details'!DW:DW)</f>
        <v>0</v>
      </c>
      <c r="FT947" s="1">
        <f>SUMIF('[1]2026B and 2026F Details'!$AU:$AU,[1]GAE!$HZ947,'[1]2026B and 2026F Details'!DX:DX)</f>
        <v>0</v>
      </c>
      <c r="FU947" s="1">
        <f>SUMIF('[1]2026B and 2026F Details'!$AU:$AU,[1]GAE!$HZ947,'[1]2026B and 2026F Details'!DY:DY)</f>
        <v>0</v>
      </c>
      <c r="FV947" s="1">
        <f>SUMIF('[1]2026B and 2026F Details'!$AU:$AU,[1]GAE!$HZ947,'[1]2026B and 2026F Details'!DZ:DZ)</f>
        <v>0</v>
      </c>
      <c r="FW947" s="1">
        <f>SUMIF('[1]2026B and 2026F Details'!$AU:$AU,[1]GAE!$HZ947,'[1]2026B and 2026F Details'!EA:EA)</f>
        <v>0</v>
      </c>
      <c r="FX947" s="1">
        <f>SUMIF('[1]2026B and 2026F Details'!$AU:$AU,[1]GAE!$HZ947,'[1]2026B and 2026F Details'!EB:EB)</f>
        <v>0</v>
      </c>
      <c r="FY947" s="1">
        <f>SUMIF('[1]2026B and 2026F Details'!$AU:$AU,[1]GAE!$HZ947,'[1]2026B and 2026F Details'!EC:EC)</f>
        <v>0</v>
      </c>
      <c r="FZ947" s="1">
        <f>SUMIF('[1]2026B and 2026F Details'!$AU:$AU,[1]GAE!$HZ947,'[1]2026B and 2026F Details'!ED:ED)</f>
        <v>0</v>
      </c>
      <c r="GA947" s="1">
        <f>SUMIF('[1]2026B and 2026F Details'!$AU:$AU,[1]GAE!$HZ947,'[1]2026B and 2026F Details'!EE:EE)</f>
        <v>0</v>
      </c>
      <c r="GB947" s="1">
        <f>SUMIF('[1]2026B and 2026F Details'!$AU:$AU,[1]GAE!$HZ947,'[1]2026B and 2026F Details'!EF:EF)</f>
        <v>0</v>
      </c>
      <c r="GC947" s="1">
        <f>SUMIF('[1]2026B and 2026F Details'!$AU:$AU,[1]GAE!$HZ947,'[1]2026B and 2026F Details'!EG:EG)</f>
        <v>0</v>
      </c>
      <c r="GD947" t="s">
        <v>105</v>
      </c>
    </row>
    <row r="948" spans="1:187" x14ac:dyDescent="0.35">
      <c r="A948" t="s">
        <v>103</v>
      </c>
      <c r="B948" t="s">
        <v>104</v>
      </c>
      <c r="C948" s="6">
        <v>90314101</v>
      </c>
      <c r="D948" s="20">
        <v>52551208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609000</v>
      </c>
      <c r="BH948" s="1">
        <v>636800</v>
      </c>
      <c r="BI948" s="1">
        <v>-1245800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0</v>
      </c>
      <c r="CM948" s="1">
        <v>0</v>
      </c>
      <c r="CN948" s="1">
        <v>0</v>
      </c>
      <c r="CO948" s="1">
        <v>0</v>
      </c>
      <c r="CP948" s="1">
        <v>0</v>
      </c>
      <c r="CQ948" s="1">
        <v>0</v>
      </c>
      <c r="CR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609000</v>
      </c>
      <c r="DP948" s="1">
        <v>636800</v>
      </c>
      <c r="DQ948" s="1">
        <v>-1245800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0</v>
      </c>
      <c r="EB948" s="1">
        <v>0</v>
      </c>
      <c r="EC948" s="1">
        <v>0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0</v>
      </c>
      <c r="EL948" s="1">
        <v>0</v>
      </c>
      <c r="EM948" s="1">
        <v>0</v>
      </c>
      <c r="EN948" s="1">
        <v>0</v>
      </c>
      <c r="EO948" s="1">
        <v>0</v>
      </c>
      <c r="EP948" s="1">
        <v>0</v>
      </c>
      <c r="EQ948" s="4">
        <v>0</v>
      </c>
      <c r="ER948" s="1">
        <v>0</v>
      </c>
      <c r="ES948" s="35"/>
      <c r="ET948" s="1">
        <v>0</v>
      </c>
      <c r="EU948" s="1">
        <v>0</v>
      </c>
      <c r="EV948" s="1">
        <v>0</v>
      </c>
      <c r="EW948" s="1">
        <v>0</v>
      </c>
      <c r="EX948" s="1">
        <v>0</v>
      </c>
      <c r="EY948" s="1">
        <v>0</v>
      </c>
      <c r="EZ948" s="1">
        <v>0</v>
      </c>
      <c r="FA948" s="1">
        <v>0</v>
      </c>
      <c r="FB948" s="1">
        <v>0</v>
      </c>
      <c r="FC948" s="1">
        <v>0</v>
      </c>
      <c r="FD948" s="1">
        <v>0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f>SUMIF('[1]2026B and 2026F Details'!$AU:$AU,[1]GAE!$HZ948,'[1]2026B and 2026F Details'!DV:DV)</f>
        <v>0</v>
      </c>
      <c r="FS948" s="1">
        <f>SUMIF('[1]2026B and 2026F Details'!$AU:$AU,[1]GAE!$HZ948,'[1]2026B and 2026F Details'!DW:DW)</f>
        <v>0</v>
      </c>
      <c r="FT948" s="1">
        <f>SUMIF('[1]2026B and 2026F Details'!$AU:$AU,[1]GAE!$HZ948,'[1]2026B and 2026F Details'!DX:DX)</f>
        <v>0</v>
      </c>
      <c r="FU948" s="1">
        <f>SUMIF('[1]2026B and 2026F Details'!$AU:$AU,[1]GAE!$HZ948,'[1]2026B and 2026F Details'!DY:DY)</f>
        <v>0</v>
      </c>
      <c r="FV948" s="1">
        <f>SUMIF('[1]2026B and 2026F Details'!$AU:$AU,[1]GAE!$HZ948,'[1]2026B and 2026F Details'!DZ:DZ)</f>
        <v>0</v>
      </c>
      <c r="FW948" s="1">
        <f>SUMIF('[1]2026B and 2026F Details'!$AU:$AU,[1]GAE!$HZ948,'[1]2026B and 2026F Details'!EA:EA)</f>
        <v>0</v>
      </c>
      <c r="FX948" s="1">
        <f>SUMIF('[1]2026B and 2026F Details'!$AU:$AU,[1]GAE!$HZ948,'[1]2026B and 2026F Details'!EB:EB)</f>
        <v>0</v>
      </c>
      <c r="FY948" s="1">
        <f>SUMIF('[1]2026B and 2026F Details'!$AU:$AU,[1]GAE!$HZ948,'[1]2026B and 2026F Details'!EC:EC)</f>
        <v>0</v>
      </c>
      <c r="FZ948" s="1">
        <f>SUMIF('[1]2026B and 2026F Details'!$AU:$AU,[1]GAE!$HZ948,'[1]2026B and 2026F Details'!ED:ED)</f>
        <v>0</v>
      </c>
      <c r="GA948" s="1">
        <f>SUMIF('[1]2026B and 2026F Details'!$AU:$AU,[1]GAE!$HZ948,'[1]2026B and 2026F Details'!EE:EE)</f>
        <v>0</v>
      </c>
      <c r="GB948" s="1">
        <f>SUMIF('[1]2026B and 2026F Details'!$AU:$AU,[1]GAE!$HZ948,'[1]2026B and 2026F Details'!EF:EF)</f>
        <v>0</v>
      </c>
      <c r="GC948" s="1">
        <f>SUMIF('[1]2026B and 2026F Details'!$AU:$AU,[1]GAE!$HZ948,'[1]2026B and 2026F Details'!EG:EG)</f>
        <v>0</v>
      </c>
      <c r="GD948" t="s">
        <v>105</v>
      </c>
    </row>
    <row r="949" spans="1:187" x14ac:dyDescent="0.35">
      <c r="A949" t="s">
        <v>103</v>
      </c>
      <c r="B949" t="s">
        <v>104</v>
      </c>
      <c r="C949">
        <v>81133102</v>
      </c>
      <c r="D949">
        <v>52071106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BA949" s="1">
        <v>0</v>
      </c>
      <c r="BB949" s="1">
        <v>5833.33</v>
      </c>
      <c r="BC949" s="1">
        <v>5833.33</v>
      </c>
      <c r="BD949" s="1">
        <v>56233.33</v>
      </c>
      <c r="BE949" s="1">
        <v>5433.3300000000017</v>
      </c>
      <c r="BF949" s="1">
        <v>400</v>
      </c>
      <c r="BG949" s="1">
        <v>400</v>
      </c>
      <c r="BH949" s="1">
        <v>0</v>
      </c>
      <c r="BI949" s="1">
        <v>0</v>
      </c>
      <c r="BJ949" s="1">
        <v>-41833.320000000007</v>
      </c>
      <c r="BK949" s="1">
        <v>3500</v>
      </c>
      <c r="BL949" s="1">
        <v>3500</v>
      </c>
      <c r="BM949" s="1">
        <v>3100</v>
      </c>
      <c r="BN949" s="1">
        <v>5000</v>
      </c>
      <c r="BO949" s="1">
        <v>5200</v>
      </c>
      <c r="BP949" s="1">
        <v>-10000</v>
      </c>
      <c r="BQ949" s="1">
        <v>50000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0</v>
      </c>
      <c r="CO949" s="1">
        <v>-42000</v>
      </c>
      <c r="CP949" s="1">
        <v>0</v>
      </c>
      <c r="CQ949" s="1">
        <v>0</v>
      </c>
      <c r="CR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5833.33</v>
      </c>
      <c r="DK949" s="1">
        <v>5833.33</v>
      </c>
      <c r="DL949" s="1">
        <v>56233.33</v>
      </c>
      <c r="DM949" s="1">
        <v>5433.3300000000017</v>
      </c>
      <c r="DN949" s="1">
        <v>400</v>
      </c>
      <c r="DO949" s="1">
        <v>400</v>
      </c>
      <c r="DP949" s="1">
        <v>0</v>
      </c>
      <c r="DQ949" s="1">
        <v>0</v>
      </c>
      <c r="DR949" s="1">
        <v>-41833.320000000007</v>
      </c>
      <c r="DS949" s="1">
        <v>3500</v>
      </c>
      <c r="DT949" s="1">
        <v>3500</v>
      </c>
      <c r="DU949" s="1">
        <v>3100</v>
      </c>
      <c r="DV949" s="1">
        <v>5000</v>
      </c>
      <c r="DW949" s="1">
        <v>5200</v>
      </c>
      <c r="DX949" s="1">
        <v>-10000</v>
      </c>
      <c r="DY949" s="1">
        <v>50000</v>
      </c>
      <c r="DZ949" s="1">
        <v>0</v>
      </c>
      <c r="EA949" s="1">
        <v>0</v>
      </c>
      <c r="EB949" s="1">
        <v>0</v>
      </c>
      <c r="EC949" s="1">
        <v>0</v>
      </c>
      <c r="ED949" s="1">
        <v>0</v>
      </c>
      <c r="EE949" s="1">
        <v>0</v>
      </c>
      <c r="EF949" s="1">
        <v>0</v>
      </c>
      <c r="EG949" s="1">
        <v>0</v>
      </c>
      <c r="EH949" s="1">
        <v>5000</v>
      </c>
      <c r="EI949" s="1">
        <v>5200</v>
      </c>
      <c r="EJ949" s="1">
        <v>-10000</v>
      </c>
      <c r="EK949" s="1">
        <v>50000</v>
      </c>
      <c r="EL949" s="1">
        <v>0</v>
      </c>
      <c r="EM949" s="1">
        <v>0</v>
      </c>
      <c r="EN949" s="1">
        <v>0</v>
      </c>
      <c r="EO949" s="1">
        <v>0</v>
      </c>
      <c r="EP949" s="1">
        <v>0</v>
      </c>
      <c r="EQ949" s="4">
        <v>0</v>
      </c>
      <c r="ER949" s="1">
        <v>0</v>
      </c>
      <c r="ES949" s="35">
        <v>49800</v>
      </c>
      <c r="ET949" s="1">
        <v>8333.3333333333339</v>
      </c>
      <c r="EU949" s="1">
        <v>8333.3333333333339</v>
      </c>
      <c r="EV949" s="1">
        <v>8333.3333333333339</v>
      </c>
      <c r="EW949" s="1">
        <v>8333.3333333333339</v>
      </c>
      <c r="EX949" s="1">
        <v>8333.3333333333339</v>
      </c>
      <c r="EY949" s="1">
        <v>8333.3333333333339</v>
      </c>
      <c r="EZ949" s="1">
        <v>8333.3333333333339</v>
      </c>
      <c r="FA949" s="1">
        <v>8333.3333333333339</v>
      </c>
      <c r="FB949" s="1">
        <v>8333.3333333333339</v>
      </c>
      <c r="FC949" s="1">
        <v>8333.3333333333339</v>
      </c>
      <c r="FD949" s="1">
        <v>8333.3333333333339</v>
      </c>
      <c r="FE949" s="1">
        <v>8333.3333333333339</v>
      </c>
      <c r="FF949" s="1">
        <v>8333.3333333333339</v>
      </c>
      <c r="FG949" s="1">
        <v>8333.3333333333339</v>
      </c>
      <c r="FH949" s="1">
        <v>8333.3333333333339</v>
      </c>
      <c r="FI949" s="1">
        <v>8333.3333333333339</v>
      </c>
      <c r="FJ949" s="1">
        <v>8333.3333333333339</v>
      </c>
      <c r="FK949" s="1">
        <v>8333.3333333333339</v>
      </c>
      <c r="FL949" s="1">
        <v>8333.3333333333339</v>
      </c>
      <c r="FM949" s="1">
        <v>8333.3333333333339</v>
      </c>
      <c r="FN949" s="1">
        <v>8333.3333333333339</v>
      </c>
      <c r="FO949" s="1">
        <v>8333.3333333333339</v>
      </c>
      <c r="FP949" s="1">
        <v>8333.3333333333339</v>
      </c>
      <c r="FQ949" s="1">
        <v>8333.3333333333339</v>
      </c>
      <c r="FR949" s="1">
        <f>SUMIF('[1]2026B and 2026F Details'!$AU:$AU,[1]GAE!$HZ949,'[1]2026B and 2026F Details'!DV:DV)</f>
        <v>0</v>
      </c>
      <c r="FS949" s="1">
        <f>SUMIF('[1]2026B and 2026F Details'!$AU:$AU,[1]GAE!$HZ949,'[1]2026B and 2026F Details'!DW:DW)</f>
        <v>0</v>
      </c>
      <c r="FT949" s="1">
        <f>SUMIF('[1]2026B and 2026F Details'!$AU:$AU,[1]GAE!$HZ949,'[1]2026B and 2026F Details'!DX:DX)</f>
        <v>0</v>
      </c>
      <c r="FU949" s="1">
        <f>SUMIF('[1]2026B and 2026F Details'!$AU:$AU,[1]GAE!$HZ949,'[1]2026B and 2026F Details'!DY:DY)</f>
        <v>0</v>
      </c>
      <c r="FV949" s="1">
        <f>SUMIF('[1]2026B and 2026F Details'!$AU:$AU,[1]GAE!$HZ949,'[1]2026B and 2026F Details'!DZ:DZ)</f>
        <v>0</v>
      </c>
      <c r="FW949" s="1">
        <f>SUMIF('[1]2026B and 2026F Details'!$AU:$AU,[1]GAE!$HZ949,'[1]2026B and 2026F Details'!EA:EA)</f>
        <v>0</v>
      </c>
      <c r="FX949" s="1">
        <f>SUMIF('[1]2026B and 2026F Details'!$AU:$AU,[1]GAE!$HZ949,'[1]2026B and 2026F Details'!EB:EB)</f>
        <v>0</v>
      </c>
      <c r="FY949" s="1">
        <f>SUMIF('[1]2026B and 2026F Details'!$AU:$AU,[1]GAE!$HZ949,'[1]2026B and 2026F Details'!EC:EC)</f>
        <v>0</v>
      </c>
      <c r="FZ949" s="1">
        <f>SUMIF('[1]2026B and 2026F Details'!$AU:$AU,[1]GAE!$HZ949,'[1]2026B and 2026F Details'!ED:ED)</f>
        <v>0</v>
      </c>
      <c r="GA949" s="1">
        <f>SUMIF('[1]2026B and 2026F Details'!$AU:$AU,[1]GAE!$HZ949,'[1]2026B and 2026F Details'!EE:EE)</f>
        <v>0</v>
      </c>
      <c r="GB949" s="1">
        <f>SUMIF('[1]2026B and 2026F Details'!$AU:$AU,[1]GAE!$HZ949,'[1]2026B and 2026F Details'!EF:EF)</f>
        <v>0</v>
      </c>
      <c r="GC949" s="1">
        <f>SUMIF('[1]2026B and 2026F Details'!$AU:$AU,[1]GAE!$HZ949,'[1]2026B and 2026F Details'!EG:EG)</f>
        <v>0</v>
      </c>
      <c r="GD949" t="s">
        <v>135</v>
      </c>
      <c r="GE949" t="s">
        <v>136</v>
      </c>
    </row>
    <row r="950" spans="1:187" x14ac:dyDescent="0.35">
      <c r="A950" t="s">
        <v>103</v>
      </c>
      <c r="B950" t="s">
        <v>104</v>
      </c>
      <c r="C950">
        <v>81134102</v>
      </c>
      <c r="D950">
        <v>52071106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BA950" s="1">
        <v>0</v>
      </c>
      <c r="BB950" s="1">
        <v>2563.75</v>
      </c>
      <c r="BC950" s="1">
        <v>2563.75</v>
      </c>
      <c r="BD950" s="1">
        <v>2563.75</v>
      </c>
      <c r="BE950" s="1">
        <v>12818.75</v>
      </c>
      <c r="BF950" s="1">
        <v>8423.75</v>
      </c>
      <c r="BG950" s="1">
        <v>-3296.25</v>
      </c>
      <c r="BH950" s="1">
        <v>5127.5</v>
      </c>
      <c r="BI950" s="1">
        <v>0</v>
      </c>
      <c r="BJ950" s="1">
        <v>-20510</v>
      </c>
      <c r="BK950" s="1">
        <v>-10255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0</v>
      </c>
      <c r="CM950" s="1">
        <v>0</v>
      </c>
      <c r="CN950" s="1">
        <v>0</v>
      </c>
      <c r="CO950" s="1">
        <v>0</v>
      </c>
      <c r="CP950" s="1">
        <v>0</v>
      </c>
      <c r="CQ950" s="1">
        <v>0</v>
      </c>
      <c r="CR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2563.75</v>
      </c>
      <c r="DK950" s="1">
        <v>2563.75</v>
      </c>
      <c r="DL950" s="1">
        <v>2563.75</v>
      </c>
      <c r="DM950" s="1">
        <v>12818.75</v>
      </c>
      <c r="DN950" s="1">
        <v>8423.75</v>
      </c>
      <c r="DO950" s="1">
        <v>-3296.25</v>
      </c>
      <c r="DP950" s="1">
        <v>5127.5</v>
      </c>
      <c r="DQ950" s="1">
        <v>0</v>
      </c>
      <c r="DR950" s="1">
        <v>-20510</v>
      </c>
      <c r="DS950" s="1">
        <v>-10255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0</v>
      </c>
      <c r="EC950" s="1">
        <v>0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>
        <v>0</v>
      </c>
      <c r="EJ950" s="1">
        <v>0</v>
      </c>
      <c r="EK950" s="1">
        <v>0</v>
      </c>
      <c r="EL950" s="1">
        <v>0</v>
      </c>
      <c r="EM950" s="1">
        <v>0</v>
      </c>
      <c r="EN950" s="1">
        <v>0</v>
      </c>
      <c r="EO950" s="1">
        <v>0</v>
      </c>
      <c r="EP950" s="1">
        <v>0</v>
      </c>
      <c r="EQ950" s="4">
        <v>0</v>
      </c>
      <c r="ER950" s="1">
        <v>0</v>
      </c>
      <c r="ES950" s="35">
        <v>0</v>
      </c>
      <c r="ET950" s="1">
        <v>2691.9375</v>
      </c>
      <c r="EU950" s="1">
        <v>2691.9375</v>
      </c>
      <c r="EV950" s="1">
        <v>2691.9375</v>
      </c>
      <c r="EW950" s="1">
        <v>2691.9375</v>
      </c>
      <c r="EX950" s="1">
        <v>2691.9375</v>
      </c>
      <c r="EY950" s="1">
        <v>2691.9375</v>
      </c>
      <c r="EZ950" s="1">
        <v>2691.9375</v>
      </c>
      <c r="FA950" s="1">
        <v>2691.9375</v>
      </c>
      <c r="FB950" s="1">
        <v>2691.9375</v>
      </c>
      <c r="FC950" s="1">
        <v>2691.9375</v>
      </c>
      <c r="FD950" s="1">
        <v>2691.9375</v>
      </c>
      <c r="FE950" s="1">
        <v>2691.9375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f>SUMIF('[1]2026B and 2026F Details'!$AU:$AU,[1]GAE!$HZ950,'[1]2026B and 2026F Details'!DV:DV)</f>
        <v>0</v>
      </c>
      <c r="FS950" s="1">
        <f>SUMIF('[1]2026B and 2026F Details'!$AU:$AU,[1]GAE!$HZ950,'[1]2026B and 2026F Details'!DW:DW)</f>
        <v>0</v>
      </c>
      <c r="FT950" s="1">
        <f>SUMIF('[1]2026B and 2026F Details'!$AU:$AU,[1]GAE!$HZ950,'[1]2026B and 2026F Details'!DX:DX)</f>
        <v>0</v>
      </c>
      <c r="FU950" s="1">
        <f>SUMIF('[1]2026B and 2026F Details'!$AU:$AU,[1]GAE!$HZ950,'[1]2026B and 2026F Details'!DY:DY)</f>
        <v>0</v>
      </c>
      <c r="FV950" s="1">
        <f>SUMIF('[1]2026B and 2026F Details'!$AU:$AU,[1]GAE!$HZ950,'[1]2026B and 2026F Details'!DZ:DZ)</f>
        <v>0</v>
      </c>
      <c r="FW950" s="1">
        <f>SUMIF('[1]2026B and 2026F Details'!$AU:$AU,[1]GAE!$HZ950,'[1]2026B and 2026F Details'!EA:EA)</f>
        <v>0</v>
      </c>
      <c r="FX950" s="1">
        <f>SUMIF('[1]2026B and 2026F Details'!$AU:$AU,[1]GAE!$HZ950,'[1]2026B and 2026F Details'!EB:EB)</f>
        <v>0</v>
      </c>
      <c r="FY950" s="1">
        <f>SUMIF('[1]2026B and 2026F Details'!$AU:$AU,[1]GAE!$HZ950,'[1]2026B and 2026F Details'!EC:EC)</f>
        <v>0</v>
      </c>
      <c r="FZ950" s="1">
        <f>SUMIF('[1]2026B and 2026F Details'!$AU:$AU,[1]GAE!$HZ950,'[1]2026B and 2026F Details'!ED:ED)</f>
        <v>0</v>
      </c>
      <c r="GA950" s="1">
        <f>SUMIF('[1]2026B and 2026F Details'!$AU:$AU,[1]GAE!$HZ950,'[1]2026B and 2026F Details'!EE:EE)</f>
        <v>0</v>
      </c>
      <c r="GB950" s="1">
        <f>SUMIF('[1]2026B and 2026F Details'!$AU:$AU,[1]GAE!$HZ950,'[1]2026B and 2026F Details'!EF:EF)</f>
        <v>0</v>
      </c>
      <c r="GC950" s="1">
        <f>SUMIF('[1]2026B and 2026F Details'!$AU:$AU,[1]GAE!$HZ950,'[1]2026B and 2026F Details'!EG:EG)</f>
        <v>0</v>
      </c>
      <c r="GD950" t="s">
        <v>135</v>
      </c>
      <c r="GE950" t="s">
        <v>136</v>
      </c>
    </row>
    <row r="951" spans="1:187" x14ac:dyDescent="0.35">
      <c r="A951" t="s">
        <v>103</v>
      </c>
      <c r="B951" t="s">
        <v>104</v>
      </c>
      <c r="C951">
        <v>90134102</v>
      </c>
      <c r="D951">
        <v>52071106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BA951" s="1">
        <v>0</v>
      </c>
      <c r="BB951" s="1">
        <v>1987.26</v>
      </c>
      <c r="BC951" s="1">
        <v>1987.26</v>
      </c>
      <c r="BD951" s="1">
        <v>1703.3600000000001</v>
      </c>
      <c r="BE951" s="1">
        <v>1892.62</v>
      </c>
      <c r="BF951" s="1">
        <v>1892.6299999999992</v>
      </c>
      <c r="BG951" s="1">
        <v>1892.6200000000008</v>
      </c>
      <c r="BH951" s="1">
        <v>1892.6299999999992</v>
      </c>
      <c r="BI951" s="1">
        <v>-13248.38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0</v>
      </c>
      <c r="CM951" s="1">
        <v>0</v>
      </c>
      <c r="CN951" s="1">
        <v>0</v>
      </c>
      <c r="CO951" s="1">
        <v>0</v>
      </c>
      <c r="CP951" s="1">
        <v>0</v>
      </c>
      <c r="CQ951" s="1">
        <v>0</v>
      </c>
      <c r="CR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1987.26</v>
      </c>
      <c r="DK951" s="1">
        <v>1987.26</v>
      </c>
      <c r="DL951" s="1">
        <v>1703.3600000000001</v>
      </c>
      <c r="DM951" s="1">
        <v>1892.62</v>
      </c>
      <c r="DN951" s="1">
        <v>1892.6299999999992</v>
      </c>
      <c r="DO951" s="1">
        <v>1892.6200000000008</v>
      </c>
      <c r="DP951" s="1">
        <v>1892.6299999999992</v>
      </c>
      <c r="DQ951" s="1">
        <v>-13248.38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0</v>
      </c>
      <c r="EC951" s="1">
        <v>0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0</v>
      </c>
      <c r="EL951" s="1">
        <v>0</v>
      </c>
      <c r="EM951" s="1">
        <v>0</v>
      </c>
      <c r="EN951" s="1">
        <v>0</v>
      </c>
      <c r="EO951" s="1">
        <v>0</v>
      </c>
      <c r="EP951" s="1">
        <v>0</v>
      </c>
      <c r="EQ951" s="4">
        <v>0</v>
      </c>
      <c r="ER951" s="1">
        <v>0</v>
      </c>
      <c r="ES951" s="35"/>
      <c r="ET951" s="1">
        <v>5836.6191666666673</v>
      </c>
      <c r="EU951" s="1">
        <v>5836.6191666666673</v>
      </c>
      <c r="EV951" s="1">
        <v>5836.6191666666673</v>
      </c>
      <c r="EW951" s="1">
        <v>5836.6191666666673</v>
      </c>
      <c r="EX951" s="1">
        <v>5836.6191666666673</v>
      </c>
      <c r="EY951" s="1">
        <v>5836.6191666666673</v>
      </c>
      <c r="EZ951" s="1">
        <v>5836.6191666666673</v>
      </c>
      <c r="FA951" s="1">
        <v>5836.6191666666673</v>
      </c>
      <c r="FB951" s="1">
        <v>5836.6191666666673</v>
      </c>
      <c r="FC951" s="1">
        <v>5836.6191666666673</v>
      </c>
      <c r="FD951" s="1">
        <v>5836.6191666666673</v>
      </c>
      <c r="FE951" s="1">
        <v>5836.6191666666673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f>SUMIF('[1]2026B and 2026F Details'!$AU:$AU,[1]GAE!$HZ951,'[1]2026B and 2026F Details'!DV:DV)</f>
        <v>0</v>
      </c>
      <c r="FS951" s="1">
        <f>SUMIF('[1]2026B and 2026F Details'!$AU:$AU,[1]GAE!$HZ951,'[1]2026B and 2026F Details'!DW:DW)</f>
        <v>0</v>
      </c>
      <c r="FT951" s="1">
        <f>SUMIF('[1]2026B and 2026F Details'!$AU:$AU,[1]GAE!$HZ951,'[1]2026B and 2026F Details'!DX:DX)</f>
        <v>0</v>
      </c>
      <c r="FU951" s="1">
        <f>SUMIF('[1]2026B and 2026F Details'!$AU:$AU,[1]GAE!$HZ951,'[1]2026B and 2026F Details'!DY:DY)</f>
        <v>0</v>
      </c>
      <c r="FV951" s="1">
        <f>SUMIF('[1]2026B and 2026F Details'!$AU:$AU,[1]GAE!$HZ951,'[1]2026B and 2026F Details'!DZ:DZ)</f>
        <v>0</v>
      </c>
      <c r="FW951" s="1">
        <f>SUMIF('[1]2026B and 2026F Details'!$AU:$AU,[1]GAE!$HZ951,'[1]2026B and 2026F Details'!EA:EA)</f>
        <v>0</v>
      </c>
      <c r="FX951" s="1">
        <f>SUMIF('[1]2026B and 2026F Details'!$AU:$AU,[1]GAE!$HZ951,'[1]2026B and 2026F Details'!EB:EB)</f>
        <v>0</v>
      </c>
      <c r="FY951" s="1">
        <f>SUMIF('[1]2026B and 2026F Details'!$AU:$AU,[1]GAE!$HZ951,'[1]2026B and 2026F Details'!EC:EC)</f>
        <v>0</v>
      </c>
      <c r="FZ951" s="1">
        <f>SUMIF('[1]2026B and 2026F Details'!$AU:$AU,[1]GAE!$HZ951,'[1]2026B and 2026F Details'!ED:ED)</f>
        <v>0</v>
      </c>
      <c r="GA951" s="1">
        <f>SUMIF('[1]2026B and 2026F Details'!$AU:$AU,[1]GAE!$HZ951,'[1]2026B and 2026F Details'!EE:EE)</f>
        <v>0</v>
      </c>
      <c r="GB951" s="1">
        <f>SUMIF('[1]2026B and 2026F Details'!$AU:$AU,[1]GAE!$HZ951,'[1]2026B and 2026F Details'!EF:EF)</f>
        <v>0</v>
      </c>
      <c r="GC951" s="1">
        <f>SUMIF('[1]2026B and 2026F Details'!$AU:$AU,[1]GAE!$HZ951,'[1]2026B and 2026F Details'!EG:EG)</f>
        <v>0</v>
      </c>
      <c r="GD951" t="s">
        <v>135</v>
      </c>
      <c r="GE951" t="s">
        <v>136</v>
      </c>
    </row>
    <row r="952" spans="1:187" x14ac:dyDescent="0.35">
      <c r="A952" t="s">
        <v>103</v>
      </c>
      <c r="B952" t="s">
        <v>104</v>
      </c>
      <c r="C952">
        <v>80133102</v>
      </c>
      <c r="D952">
        <v>61071006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BA952" s="1">
        <v>5833.333333333333</v>
      </c>
      <c r="BB952" s="1">
        <v>0</v>
      </c>
      <c r="BC952" s="1">
        <v>0</v>
      </c>
      <c r="BD952" s="1">
        <v>17500</v>
      </c>
      <c r="BE952" s="1">
        <v>-17500</v>
      </c>
      <c r="BF952" s="1">
        <v>500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50000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50000</v>
      </c>
      <c r="CJ952" s="1">
        <v>0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>
        <v>0</v>
      </c>
      <c r="CQ952" s="1">
        <v>0</v>
      </c>
      <c r="CR952" s="1">
        <v>0</v>
      </c>
      <c r="CX952" s="1">
        <v>5833.333333333333</v>
      </c>
      <c r="CY952" s="1">
        <v>5833.333333333333</v>
      </c>
      <c r="CZ952" s="1">
        <v>5833.333333333333</v>
      </c>
      <c r="DA952" s="1">
        <v>5833.333333333333</v>
      </c>
      <c r="DB952" s="1">
        <v>5833.333333333333</v>
      </c>
      <c r="DC952" s="1">
        <v>5833.333333333333</v>
      </c>
      <c r="DD952" s="1">
        <v>5833.333333333333</v>
      </c>
      <c r="DE952" s="1">
        <v>5833.333333333333</v>
      </c>
      <c r="DF952" s="1">
        <v>5833.333333333333</v>
      </c>
      <c r="DG952" s="1">
        <v>5833.333333333333</v>
      </c>
      <c r="DH952" s="1">
        <v>5833.333333333333</v>
      </c>
      <c r="DI952" s="1">
        <v>5833.333333333333</v>
      </c>
      <c r="DJ952" s="1">
        <v>0</v>
      </c>
      <c r="DK952" s="1">
        <v>0</v>
      </c>
      <c r="DL952" s="1">
        <v>17500</v>
      </c>
      <c r="DM952" s="1">
        <v>-17500</v>
      </c>
      <c r="DN952" s="1">
        <v>500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50000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0</v>
      </c>
      <c r="EL952" s="1">
        <v>0</v>
      </c>
      <c r="EM952" s="1">
        <v>0</v>
      </c>
      <c r="EN952" s="1">
        <v>0</v>
      </c>
      <c r="EO952" s="1">
        <v>0</v>
      </c>
      <c r="EP952" s="1">
        <v>0</v>
      </c>
      <c r="EQ952" s="4">
        <v>0</v>
      </c>
      <c r="ER952" s="1">
        <v>0</v>
      </c>
      <c r="ES952" s="35">
        <v>100000</v>
      </c>
      <c r="ET952" s="1">
        <v>8333.3333333333339</v>
      </c>
      <c r="EU952" s="1">
        <v>8333.3333333333339</v>
      </c>
      <c r="EV952" s="1">
        <v>8333.3333333333339</v>
      </c>
      <c r="EW952" s="1">
        <v>8333.3333333333339</v>
      </c>
      <c r="EX952" s="1">
        <v>8333.3333333333339</v>
      </c>
      <c r="EY952" s="1">
        <v>8333.3333333333339</v>
      </c>
      <c r="EZ952" s="1">
        <v>8333.3333333333339</v>
      </c>
      <c r="FA952" s="1">
        <v>8333.3333333333339</v>
      </c>
      <c r="FB952" s="1">
        <v>8333.3333333333339</v>
      </c>
      <c r="FC952" s="1">
        <v>8333.3333333333339</v>
      </c>
      <c r="FD952" s="1">
        <v>8333.3333333333339</v>
      </c>
      <c r="FE952" s="1">
        <v>8333.3333333333339</v>
      </c>
      <c r="FF952" s="1">
        <v>8333.3333333333339</v>
      </c>
      <c r="FG952" s="1">
        <v>8333.3333333333339</v>
      </c>
      <c r="FH952" s="1">
        <v>8333.3333333333339</v>
      </c>
      <c r="FI952" s="1">
        <v>8333.3333333333339</v>
      </c>
      <c r="FJ952" s="1">
        <v>8333.3333333333339</v>
      </c>
      <c r="FK952" s="1">
        <v>8333.3333333333339</v>
      </c>
      <c r="FL952" s="1">
        <v>8333.3333333333339</v>
      </c>
      <c r="FM952" s="1">
        <v>8333.3333333333339</v>
      </c>
      <c r="FN952" s="1">
        <v>8333.3333333333339</v>
      </c>
      <c r="FO952" s="1">
        <v>8333.3333333333339</v>
      </c>
      <c r="FP952" s="1">
        <v>8333.3333333333339</v>
      </c>
      <c r="FQ952" s="1">
        <v>8333.3333333333339</v>
      </c>
      <c r="FR952" s="1">
        <f>SUMIF('[1]2026B and 2026F Details'!$AU:$AU,[1]GAE!$HZ952,'[1]2026B and 2026F Details'!DV:DV)</f>
        <v>0</v>
      </c>
      <c r="FS952" s="1">
        <f>SUMIF('[1]2026B and 2026F Details'!$AU:$AU,[1]GAE!$HZ952,'[1]2026B and 2026F Details'!DW:DW)</f>
        <v>0</v>
      </c>
      <c r="FT952" s="1">
        <f>SUMIF('[1]2026B and 2026F Details'!$AU:$AU,[1]GAE!$HZ952,'[1]2026B and 2026F Details'!DX:DX)</f>
        <v>0</v>
      </c>
      <c r="FU952" s="1">
        <f>SUMIF('[1]2026B and 2026F Details'!$AU:$AU,[1]GAE!$HZ952,'[1]2026B and 2026F Details'!DY:DY)</f>
        <v>0</v>
      </c>
      <c r="FV952" s="1">
        <f>SUMIF('[1]2026B and 2026F Details'!$AU:$AU,[1]GAE!$HZ952,'[1]2026B and 2026F Details'!DZ:DZ)</f>
        <v>0</v>
      </c>
      <c r="FW952" s="1">
        <f>SUMIF('[1]2026B and 2026F Details'!$AU:$AU,[1]GAE!$HZ952,'[1]2026B and 2026F Details'!EA:EA)</f>
        <v>0</v>
      </c>
      <c r="FX952" s="1">
        <f>SUMIF('[1]2026B and 2026F Details'!$AU:$AU,[1]GAE!$HZ952,'[1]2026B and 2026F Details'!EB:EB)</f>
        <v>0</v>
      </c>
      <c r="FY952" s="1">
        <f>SUMIF('[1]2026B and 2026F Details'!$AU:$AU,[1]GAE!$HZ952,'[1]2026B and 2026F Details'!EC:EC)</f>
        <v>0</v>
      </c>
      <c r="FZ952" s="1">
        <f>SUMIF('[1]2026B and 2026F Details'!$AU:$AU,[1]GAE!$HZ952,'[1]2026B and 2026F Details'!ED:ED)</f>
        <v>0</v>
      </c>
      <c r="GA952" s="1">
        <f>SUMIF('[1]2026B and 2026F Details'!$AU:$AU,[1]GAE!$HZ952,'[1]2026B and 2026F Details'!EE:EE)</f>
        <v>0</v>
      </c>
      <c r="GB952" s="1">
        <f>SUMIF('[1]2026B and 2026F Details'!$AU:$AU,[1]GAE!$HZ952,'[1]2026B and 2026F Details'!EF:EF)</f>
        <v>0</v>
      </c>
      <c r="GC952" s="1">
        <f>SUMIF('[1]2026B and 2026F Details'!$AU:$AU,[1]GAE!$HZ952,'[1]2026B and 2026F Details'!EG:EG)</f>
        <v>0</v>
      </c>
      <c r="GD952" t="s">
        <v>135</v>
      </c>
      <c r="GE952" t="s">
        <v>136</v>
      </c>
    </row>
    <row r="953" spans="1:187" x14ac:dyDescent="0.35">
      <c r="A953" t="s">
        <v>103</v>
      </c>
      <c r="B953" t="s">
        <v>104</v>
      </c>
      <c r="C953">
        <v>81133102</v>
      </c>
      <c r="D953">
        <v>61071006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BA953" s="1">
        <v>5833.333333333333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0</v>
      </c>
      <c r="CM953" s="1">
        <v>0</v>
      </c>
      <c r="CN953" s="1">
        <v>0</v>
      </c>
      <c r="CO953" s="1">
        <v>0</v>
      </c>
      <c r="CP953" s="1">
        <v>0</v>
      </c>
      <c r="CQ953" s="1">
        <v>0</v>
      </c>
      <c r="CR953" s="1">
        <v>0</v>
      </c>
      <c r="CX953" s="1">
        <v>5833.333333333333</v>
      </c>
      <c r="CY953" s="1">
        <v>5833.333333333333</v>
      </c>
      <c r="CZ953" s="1">
        <v>5833.333333333333</v>
      </c>
      <c r="DA953" s="1">
        <v>5833.333333333333</v>
      </c>
      <c r="DB953" s="1">
        <v>5833.333333333333</v>
      </c>
      <c r="DC953" s="1">
        <v>5833.333333333333</v>
      </c>
      <c r="DD953" s="1">
        <v>5833.333333333333</v>
      </c>
      <c r="DE953" s="1">
        <v>5833.333333333333</v>
      </c>
      <c r="DF953" s="1">
        <v>5833.333333333333</v>
      </c>
      <c r="DG953" s="1">
        <v>5833.333333333333</v>
      </c>
      <c r="DH953" s="1">
        <v>5833.333333333333</v>
      </c>
      <c r="DI953" s="1">
        <v>5833.333333333333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J953" s="1">
        <v>0</v>
      </c>
      <c r="EK953" s="1">
        <v>0</v>
      </c>
      <c r="EL953" s="1">
        <v>0</v>
      </c>
      <c r="EM953" s="1">
        <v>0</v>
      </c>
      <c r="EN953" s="1">
        <v>0</v>
      </c>
      <c r="EO953" s="1">
        <v>0</v>
      </c>
      <c r="EP953" s="1">
        <v>0</v>
      </c>
      <c r="EQ953" s="4">
        <v>0</v>
      </c>
      <c r="ER953" s="1">
        <v>0</v>
      </c>
      <c r="ES953" s="35"/>
      <c r="ET953" s="1">
        <v>0</v>
      </c>
      <c r="EU953" s="1">
        <v>0</v>
      </c>
      <c r="EV953" s="1">
        <v>0</v>
      </c>
      <c r="EW953" s="1">
        <v>0</v>
      </c>
      <c r="EX953" s="1">
        <v>0</v>
      </c>
      <c r="EY953" s="1">
        <v>0</v>
      </c>
      <c r="EZ953" s="1">
        <v>0</v>
      </c>
      <c r="FA953" s="1">
        <v>0</v>
      </c>
      <c r="FB953" s="1">
        <v>0</v>
      </c>
      <c r="FC953" s="1">
        <v>0</v>
      </c>
      <c r="FD953" s="1">
        <v>0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f>SUMIF('[1]2026B and 2026F Details'!$AU:$AU,[1]GAE!$HZ953,'[1]2026B and 2026F Details'!DV:DV)</f>
        <v>0</v>
      </c>
      <c r="FS953" s="1">
        <f>SUMIF('[1]2026B and 2026F Details'!$AU:$AU,[1]GAE!$HZ953,'[1]2026B and 2026F Details'!DW:DW)</f>
        <v>0</v>
      </c>
      <c r="FT953" s="1">
        <f>SUMIF('[1]2026B and 2026F Details'!$AU:$AU,[1]GAE!$HZ953,'[1]2026B and 2026F Details'!DX:DX)</f>
        <v>0</v>
      </c>
      <c r="FU953" s="1">
        <f>SUMIF('[1]2026B and 2026F Details'!$AU:$AU,[1]GAE!$HZ953,'[1]2026B and 2026F Details'!DY:DY)</f>
        <v>0</v>
      </c>
      <c r="FV953" s="1">
        <f>SUMIF('[1]2026B and 2026F Details'!$AU:$AU,[1]GAE!$HZ953,'[1]2026B and 2026F Details'!DZ:DZ)</f>
        <v>0</v>
      </c>
      <c r="FW953" s="1">
        <f>SUMIF('[1]2026B and 2026F Details'!$AU:$AU,[1]GAE!$HZ953,'[1]2026B and 2026F Details'!EA:EA)</f>
        <v>0</v>
      </c>
      <c r="FX953" s="1">
        <f>SUMIF('[1]2026B and 2026F Details'!$AU:$AU,[1]GAE!$HZ953,'[1]2026B and 2026F Details'!EB:EB)</f>
        <v>0</v>
      </c>
      <c r="FY953" s="1">
        <f>SUMIF('[1]2026B and 2026F Details'!$AU:$AU,[1]GAE!$HZ953,'[1]2026B and 2026F Details'!EC:EC)</f>
        <v>0</v>
      </c>
      <c r="FZ953" s="1">
        <f>SUMIF('[1]2026B and 2026F Details'!$AU:$AU,[1]GAE!$HZ953,'[1]2026B and 2026F Details'!ED:ED)</f>
        <v>0</v>
      </c>
      <c r="GA953" s="1">
        <f>SUMIF('[1]2026B and 2026F Details'!$AU:$AU,[1]GAE!$HZ953,'[1]2026B and 2026F Details'!EE:EE)</f>
        <v>0</v>
      </c>
      <c r="GB953" s="1">
        <f>SUMIF('[1]2026B and 2026F Details'!$AU:$AU,[1]GAE!$HZ953,'[1]2026B and 2026F Details'!EF:EF)</f>
        <v>0</v>
      </c>
      <c r="GC953" s="1">
        <f>SUMIF('[1]2026B and 2026F Details'!$AU:$AU,[1]GAE!$HZ953,'[1]2026B and 2026F Details'!EG:EG)</f>
        <v>0</v>
      </c>
      <c r="GD953" t="s">
        <v>135</v>
      </c>
      <c r="GE953" t="s">
        <v>136</v>
      </c>
    </row>
    <row r="954" spans="1:187" x14ac:dyDescent="0.35">
      <c r="A954" t="s">
        <v>103</v>
      </c>
      <c r="B954" t="s">
        <v>104</v>
      </c>
      <c r="C954" s="6">
        <v>90111101</v>
      </c>
      <c r="D954">
        <v>52091102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BA954" s="1">
        <v>0</v>
      </c>
      <c r="BB954" s="1">
        <v>0</v>
      </c>
      <c r="BC954" s="1">
        <v>0</v>
      </c>
      <c r="BD954" s="1">
        <v>734107.14</v>
      </c>
      <c r="BE954" s="1">
        <v>0</v>
      </c>
      <c r="BF954" s="1">
        <v>-5000</v>
      </c>
      <c r="BG954" s="1">
        <v>0</v>
      </c>
      <c r="BH954" s="1">
        <v>734107.14</v>
      </c>
      <c r="BI954" s="1">
        <v>5000</v>
      </c>
      <c r="BJ954" s="1">
        <v>0</v>
      </c>
      <c r="BK954" s="1">
        <v>734107.1399999999</v>
      </c>
      <c r="BL954" s="1">
        <v>520.10000000009313</v>
      </c>
      <c r="BM954" s="1">
        <v>734107.14000000013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1">
        <v>0</v>
      </c>
      <c r="CN954" s="1">
        <v>0</v>
      </c>
      <c r="CO954" s="1">
        <v>0</v>
      </c>
      <c r="CP954" s="1">
        <v>0</v>
      </c>
      <c r="CQ954" s="1">
        <v>0</v>
      </c>
      <c r="CR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734107.14</v>
      </c>
      <c r="DM954" s="1">
        <v>0</v>
      </c>
      <c r="DN954" s="1">
        <v>-5000</v>
      </c>
      <c r="DO954" s="1">
        <v>0</v>
      </c>
      <c r="DP954" s="1">
        <v>734107.14</v>
      </c>
      <c r="DQ954" s="1">
        <v>5000</v>
      </c>
      <c r="DR954" s="1">
        <v>0</v>
      </c>
      <c r="DS954" s="1">
        <v>734107.1399999999</v>
      </c>
      <c r="DT954" s="1">
        <v>520.10000000009313</v>
      </c>
      <c r="DU954" s="1">
        <v>734107.14000000013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0</v>
      </c>
      <c r="EC954" s="1">
        <v>0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0</v>
      </c>
      <c r="EJ954" s="1">
        <v>0</v>
      </c>
      <c r="EK954" s="1">
        <v>0</v>
      </c>
      <c r="EL954" s="1">
        <v>0</v>
      </c>
      <c r="EM954" s="1">
        <v>0</v>
      </c>
      <c r="EN954" s="1">
        <v>0</v>
      </c>
      <c r="EO954" s="1">
        <v>0</v>
      </c>
      <c r="EP954" s="1">
        <v>0</v>
      </c>
      <c r="EQ954" s="4">
        <v>0</v>
      </c>
      <c r="ER954" s="1">
        <v>0</v>
      </c>
      <c r="ES954" s="35"/>
      <c r="ET954" s="1">
        <v>0</v>
      </c>
      <c r="EU954" s="1">
        <v>0</v>
      </c>
      <c r="EV954" s="1">
        <v>0</v>
      </c>
      <c r="EW954" s="1">
        <v>0</v>
      </c>
      <c r="EX954" s="1">
        <v>0</v>
      </c>
      <c r="EY954" s="1">
        <v>0</v>
      </c>
      <c r="EZ954" s="1">
        <v>0</v>
      </c>
      <c r="FA954" s="1">
        <v>0</v>
      </c>
      <c r="FB954" s="1">
        <v>0</v>
      </c>
      <c r="FC954" s="1">
        <v>0</v>
      </c>
      <c r="FD954" s="1">
        <v>0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f>SUMIF('[1]2026B and 2026F Details'!$AU:$AU,[1]GAE!$HZ954,'[1]2026B and 2026F Details'!DV:DV)</f>
        <v>0</v>
      </c>
      <c r="FS954" s="1">
        <f>SUMIF('[1]2026B and 2026F Details'!$AU:$AU,[1]GAE!$HZ954,'[1]2026B and 2026F Details'!DW:DW)</f>
        <v>0</v>
      </c>
      <c r="FT954" s="1">
        <f>SUMIF('[1]2026B and 2026F Details'!$AU:$AU,[1]GAE!$HZ954,'[1]2026B and 2026F Details'!DX:DX)</f>
        <v>0</v>
      </c>
      <c r="FU954" s="1">
        <f>SUMIF('[1]2026B and 2026F Details'!$AU:$AU,[1]GAE!$HZ954,'[1]2026B and 2026F Details'!DY:DY)</f>
        <v>0</v>
      </c>
      <c r="FV954" s="1">
        <f>SUMIF('[1]2026B and 2026F Details'!$AU:$AU,[1]GAE!$HZ954,'[1]2026B and 2026F Details'!DZ:DZ)</f>
        <v>0</v>
      </c>
      <c r="FW954" s="1">
        <f>SUMIF('[1]2026B and 2026F Details'!$AU:$AU,[1]GAE!$HZ954,'[1]2026B and 2026F Details'!EA:EA)</f>
        <v>0</v>
      </c>
      <c r="FX954" s="1">
        <f>SUMIF('[1]2026B and 2026F Details'!$AU:$AU,[1]GAE!$HZ954,'[1]2026B and 2026F Details'!EB:EB)</f>
        <v>0</v>
      </c>
      <c r="FY954" s="1">
        <f>SUMIF('[1]2026B and 2026F Details'!$AU:$AU,[1]GAE!$HZ954,'[1]2026B and 2026F Details'!EC:EC)</f>
        <v>0</v>
      </c>
      <c r="FZ954" s="1">
        <f>SUMIF('[1]2026B and 2026F Details'!$AU:$AU,[1]GAE!$HZ954,'[1]2026B and 2026F Details'!ED:ED)</f>
        <v>0</v>
      </c>
      <c r="GA954" s="1">
        <f>SUMIF('[1]2026B and 2026F Details'!$AU:$AU,[1]GAE!$HZ954,'[1]2026B and 2026F Details'!EE:EE)</f>
        <v>0</v>
      </c>
      <c r="GB954" s="1">
        <f>SUMIF('[1]2026B and 2026F Details'!$AU:$AU,[1]GAE!$HZ954,'[1]2026B and 2026F Details'!EF:EF)</f>
        <v>0</v>
      </c>
      <c r="GC954" s="1">
        <f>SUMIF('[1]2026B and 2026F Details'!$AU:$AU,[1]GAE!$HZ954,'[1]2026B and 2026F Details'!EG:EG)</f>
        <v>0</v>
      </c>
      <c r="GD954" t="s">
        <v>109</v>
      </c>
      <c r="GE954" t="s">
        <v>127</v>
      </c>
    </row>
    <row r="955" spans="1:187" x14ac:dyDescent="0.35">
      <c r="A955" t="s">
        <v>103</v>
      </c>
      <c r="B955" t="s">
        <v>104</v>
      </c>
      <c r="C955" s="6">
        <v>90122101</v>
      </c>
      <c r="D955" s="6">
        <v>52091102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-19241</v>
      </c>
      <c r="BL955" s="1">
        <v>22520.510000000009</v>
      </c>
      <c r="BM955" s="1">
        <v>0</v>
      </c>
      <c r="BN955" s="1">
        <v>0</v>
      </c>
      <c r="BO955" s="1">
        <v>89285.72</v>
      </c>
      <c r="BP955" s="1">
        <v>52804.260000000009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0</v>
      </c>
      <c r="CM955" s="1">
        <v>0</v>
      </c>
      <c r="CN955" s="1">
        <v>0</v>
      </c>
      <c r="CO955" s="1">
        <v>0</v>
      </c>
      <c r="CP955" s="1">
        <v>0</v>
      </c>
      <c r="CQ955" s="1">
        <v>0</v>
      </c>
      <c r="CR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-19241</v>
      </c>
      <c r="DT955" s="1">
        <v>22520.510000000009</v>
      </c>
      <c r="DU955" s="1">
        <v>0</v>
      </c>
      <c r="DV955" s="1">
        <v>0</v>
      </c>
      <c r="DW955" s="1">
        <v>89285.72</v>
      </c>
      <c r="DX955" s="1">
        <v>52804.260000000009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89285.72</v>
      </c>
      <c r="EJ955" s="1">
        <v>52804.260000000009</v>
      </c>
      <c r="EK955" s="1">
        <v>0</v>
      </c>
      <c r="EL955" s="1">
        <v>0</v>
      </c>
      <c r="EM955" s="1">
        <v>0</v>
      </c>
      <c r="EN955" s="1">
        <v>0</v>
      </c>
      <c r="EO955" s="1">
        <v>0</v>
      </c>
      <c r="EP955" s="1">
        <v>0</v>
      </c>
      <c r="EQ955" s="4">
        <v>0</v>
      </c>
      <c r="ER955" s="1">
        <v>0</v>
      </c>
      <c r="ES955" s="35">
        <v>307910.02</v>
      </c>
      <c r="ET955" s="1">
        <v>0</v>
      </c>
      <c r="EU955" s="1">
        <v>0</v>
      </c>
      <c r="EV955" s="1">
        <v>0</v>
      </c>
      <c r="EW955" s="1">
        <v>0</v>
      </c>
      <c r="EX955" s="1">
        <v>0</v>
      </c>
      <c r="EY955" s="1">
        <v>0</v>
      </c>
      <c r="EZ955" s="1">
        <v>0</v>
      </c>
      <c r="FA955" s="1">
        <v>0</v>
      </c>
      <c r="FB955" s="1">
        <v>0</v>
      </c>
      <c r="FC955" s="1">
        <v>450000</v>
      </c>
      <c r="FD955" s="1">
        <v>0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f>SUMIF('[1]2026B and 2026F Details'!$AU:$AU,[1]GAE!$HZ955,'[1]2026B and 2026F Details'!DV:DV)</f>
        <v>0</v>
      </c>
      <c r="FS955" s="1">
        <f>SUMIF('[1]2026B and 2026F Details'!$AU:$AU,[1]GAE!$HZ955,'[1]2026B and 2026F Details'!DW:DW)</f>
        <v>0</v>
      </c>
      <c r="FT955" s="1">
        <f>SUMIF('[1]2026B and 2026F Details'!$AU:$AU,[1]GAE!$HZ955,'[1]2026B and 2026F Details'!DX:DX)</f>
        <v>0</v>
      </c>
      <c r="FU955" s="1">
        <f>SUMIF('[1]2026B and 2026F Details'!$AU:$AU,[1]GAE!$HZ955,'[1]2026B and 2026F Details'!DY:DY)</f>
        <v>0</v>
      </c>
      <c r="FV955" s="1">
        <f>SUMIF('[1]2026B and 2026F Details'!$AU:$AU,[1]GAE!$HZ955,'[1]2026B and 2026F Details'!DZ:DZ)</f>
        <v>0</v>
      </c>
      <c r="FW955" s="1">
        <f>SUMIF('[1]2026B and 2026F Details'!$AU:$AU,[1]GAE!$HZ955,'[1]2026B and 2026F Details'!EA:EA)</f>
        <v>0</v>
      </c>
      <c r="FX955" s="1">
        <f>SUMIF('[1]2026B and 2026F Details'!$AU:$AU,[1]GAE!$HZ955,'[1]2026B and 2026F Details'!EB:EB)</f>
        <v>0</v>
      </c>
      <c r="FY955" s="1">
        <f>SUMIF('[1]2026B and 2026F Details'!$AU:$AU,[1]GAE!$HZ955,'[1]2026B and 2026F Details'!EC:EC)</f>
        <v>0</v>
      </c>
      <c r="FZ955" s="1">
        <f>SUMIF('[1]2026B and 2026F Details'!$AU:$AU,[1]GAE!$HZ955,'[1]2026B and 2026F Details'!ED:ED)</f>
        <v>0</v>
      </c>
      <c r="GA955" s="1">
        <f>SUMIF('[1]2026B and 2026F Details'!$AU:$AU,[1]GAE!$HZ955,'[1]2026B and 2026F Details'!EE:EE)</f>
        <v>0</v>
      </c>
      <c r="GB955" s="1">
        <f>SUMIF('[1]2026B and 2026F Details'!$AU:$AU,[1]GAE!$HZ955,'[1]2026B and 2026F Details'!EF:EF)</f>
        <v>0</v>
      </c>
      <c r="GC955" s="1">
        <f>SUMIF('[1]2026B and 2026F Details'!$AU:$AU,[1]GAE!$HZ955,'[1]2026B and 2026F Details'!EG:EG)</f>
        <v>0</v>
      </c>
      <c r="GD955" t="s">
        <v>109</v>
      </c>
      <c r="GE955" t="s">
        <v>126</v>
      </c>
    </row>
    <row r="956" spans="1:187" x14ac:dyDescent="0.35">
      <c r="A956" t="s">
        <v>103</v>
      </c>
      <c r="B956" t="s">
        <v>104</v>
      </c>
      <c r="C956">
        <v>81111204</v>
      </c>
      <c r="D956">
        <v>52091101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BA956" s="1">
        <v>0</v>
      </c>
      <c r="BB956" s="1">
        <v>0</v>
      </c>
      <c r="BC956" s="1">
        <v>11541.88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850</v>
      </c>
      <c r="BK956" s="1">
        <v>0</v>
      </c>
      <c r="BL956" s="1">
        <v>9501.8000000000011</v>
      </c>
      <c r="BM956" s="1">
        <v>16244.980000000003</v>
      </c>
      <c r="BN956" s="1">
        <v>0</v>
      </c>
      <c r="BO956" s="1">
        <v>8639.59</v>
      </c>
      <c r="BP956" s="1">
        <v>9787.23</v>
      </c>
      <c r="BQ956" s="1">
        <v>-4239.59</v>
      </c>
      <c r="BR956" s="1">
        <v>2968.34</v>
      </c>
      <c r="BS956" s="1">
        <v>2196</v>
      </c>
      <c r="BT956" s="1">
        <v>0</v>
      </c>
      <c r="BU956" s="1">
        <v>3643.5999999999985</v>
      </c>
      <c r="BV956" s="1">
        <v>2411.8500000000022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5603.12</v>
      </c>
      <c r="CD956" s="1">
        <v>0</v>
      </c>
      <c r="CE956" s="1">
        <v>0</v>
      </c>
      <c r="CF956" s="1">
        <v>2725.71</v>
      </c>
      <c r="CG956" s="1">
        <v>1100</v>
      </c>
      <c r="CH956" s="1">
        <v>5297.9600000000009</v>
      </c>
      <c r="CI956" s="1">
        <v>0</v>
      </c>
      <c r="CJ956" s="1">
        <v>0</v>
      </c>
      <c r="CK956" s="1">
        <v>2724.7700000000004</v>
      </c>
      <c r="CL956" s="1">
        <v>0</v>
      </c>
      <c r="CM956" s="1">
        <v>0</v>
      </c>
      <c r="CN956" s="1">
        <v>0</v>
      </c>
      <c r="CO956" s="1">
        <v>0</v>
      </c>
      <c r="CP956" s="1">
        <v>0</v>
      </c>
      <c r="CQ956" s="1">
        <v>0</v>
      </c>
      <c r="CR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11541.88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850</v>
      </c>
      <c r="DS956" s="1">
        <v>0</v>
      </c>
      <c r="DT956" s="1">
        <v>9501.8000000000011</v>
      </c>
      <c r="DU956" s="1">
        <v>16244.980000000003</v>
      </c>
      <c r="DV956" s="1">
        <v>0</v>
      </c>
      <c r="DW956" s="1">
        <v>8639.59</v>
      </c>
      <c r="DX956" s="1">
        <v>9787.23</v>
      </c>
      <c r="DY956" s="1">
        <v>-4239.59</v>
      </c>
      <c r="DZ956" s="1">
        <v>2968.34</v>
      </c>
      <c r="EA956" s="1">
        <v>2196</v>
      </c>
      <c r="EB956" s="1">
        <v>0</v>
      </c>
      <c r="EC956" s="1">
        <v>3643.5999999999985</v>
      </c>
      <c r="ED956" s="1">
        <v>2411.8500000000022</v>
      </c>
      <c r="EE956" s="1">
        <v>0</v>
      </c>
      <c r="EF956" s="1">
        <v>0</v>
      </c>
      <c r="EG956" s="1">
        <v>0</v>
      </c>
      <c r="EH956" s="1">
        <v>0</v>
      </c>
      <c r="EI956" s="1">
        <v>8639.59</v>
      </c>
      <c r="EJ956" s="1">
        <v>9787.23</v>
      </c>
      <c r="EK956" s="1">
        <v>-4239.59</v>
      </c>
      <c r="EL956" s="1">
        <v>2968.34</v>
      </c>
      <c r="EM956" s="1">
        <v>2196</v>
      </c>
      <c r="EN956" s="1">
        <v>0</v>
      </c>
      <c r="EO956" s="1">
        <v>3643.5999999999985</v>
      </c>
      <c r="EP956" s="1">
        <v>2411.8500000000022</v>
      </c>
      <c r="EQ956" s="4">
        <v>0</v>
      </c>
      <c r="ER956" s="1">
        <v>0</v>
      </c>
      <c r="ES956" s="35"/>
      <c r="ET956" s="1">
        <v>0</v>
      </c>
      <c r="EU956" s="1">
        <v>0</v>
      </c>
      <c r="EV956" s="1">
        <v>0</v>
      </c>
      <c r="EW956" s="1">
        <v>0</v>
      </c>
      <c r="EX956" s="1">
        <v>0</v>
      </c>
      <c r="EY956" s="1">
        <v>0</v>
      </c>
      <c r="EZ956" s="1">
        <v>0</v>
      </c>
      <c r="FA956" s="1">
        <v>0</v>
      </c>
      <c r="FB956" s="1">
        <v>0</v>
      </c>
      <c r="FC956" s="1">
        <v>0</v>
      </c>
      <c r="FD956" s="1">
        <v>0</v>
      </c>
      <c r="FE956" s="1">
        <v>0</v>
      </c>
      <c r="FF956" s="1">
        <v>8061.4657210401929</v>
      </c>
      <c r="FG956" s="1">
        <v>8061.4657210401929</v>
      </c>
      <c r="FH956" s="1">
        <v>8061.4657210401929</v>
      </c>
      <c r="FI956" s="1">
        <v>8061.4657210401929</v>
      </c>
      <c r="FJ956" s="1">
        <v>8061.4657210401929</v>
      </c>
      <c r="FK956" s="1">
        <v>8061.4657210401929</v>
      </c>
      <c r="FL956" s="1">
        <v>8061.4657210401929</v>
      </c>
      <c r="FM956" s="1">
        <v>8061.4657210401929</v>
      </c>
      <c r="FN956" s="1">
        <v>8061.4657210401929</v>
      </c>
      <c r="FO956" s="1">
        <v>8061.4657210401929</v>
      </c>
      <c r="FP956" s="1">
        <v>8061.4657210401929</v>
      </c>
      <c r="FQ956" s="1">
        <v>8061.4657210401929</v>
      </c>
      <c r="FR956" s="1">
        <f>SUMIF('[1]2026B and 2026F Details'!$AU:$AU,[1]GAE!$HZ956,'[1]2026B and 2026F Details'!DV:DV)</f>
        <v>0</v>
      </c>
      <c r="FS956" s="1">
        <f>SUMIF('[1]2026B and 2026F Details'!$AU:$AU,[1]GAE!$HZ956,'[1]2026B and 2026F Details'!DW:DW)</f>
        <v>0</v>
      </c>
      <c r="FT956" s="1">
        <f>SUMIF('[1]2026B and 2026F Details'!$AU:$AU,[1]GAE!$HZ956,'[1]2026B and 2026F Details'!DX:DX)</f>
        <v>0</v>
      </c>
      <c r="FU956" s="1">
        <f>SUMIF('[1]2026B and 2026F Details'!$AU:$AU,[1]GAE!$HZ956,'[1]2026B and 2026F Details'!DY:DY)</f>
        <v>0</v>
      </c>
      <c r="FV956" s="1">
        <f>SUMIF('[1]2026B and 2026F Details'!$AU:$AU,[1]GAE!$HZ956,'[1]2026B and 2026F Details'!DZ:DZ)</f>
        <v>0</v>
      </c>
      <c r="FW956" s="1">
        <f>SUMIF('[1]2026B and 2026F Details'!$AU:$AU,[1]GAE!$HZ956,'[1]2026B and 2026F Details'!EA:EA)</f>
        <v>0</v>
      </c>
      <c r="FX956" s="1">
        <f>SUMIF('[1]2026B and 2026F Details'!$AU:$AU,[1]GAE!$HZ956,'[1]2026B and 2026F Details'!EB:EB)</f>
        <v>0</v>
      </c>
      <c r="FY956" s="1">
        <f>SUMIF('[1]2026B and 2026F Details'!$AU:$AU,[1]GAE!$HZ956,'[1]2026B and 2026F Details'!EC:EC)</f>
        <v>0</v>
      </c>
      <c r="FZ956" s="1">
        <f>SUMIF('[1]2026B and 2026F Details'!$AU:$AU,[1]GAE!$HZ956,'[1]2026B and 2026F Details'!ED:ED)</f>
        <v>0</v>
      </c>
      <c r="GA956" s="1">
        <f>SUMIF('[1]2026B and 2026F Details'!$AU:$AU,[1]GAE!$HZ956,'[1]2026B and 2026F Details'!EE:EE)</f>
        <v>0</v>
      </c>
      <c r="GB956" s="1">
        <f>SUMIF('[1]2026B and 2026F Details'!$AU:$AU,[1]GAE!$HZ956,'[1]2026B and 2026F Details'!EF:EF)</f>
        <v>0</v>
      </c>
      <c r="GC956" s="1">
        <f>SUMIF('[1]2026B and 2026F Details'!$AU:$AU,[1]GAE!$HZ956,'[1]2026B and 2026F Details'!EG:EG)</f>
        <v>0</v>
      </c>
      <c r="GD956" t="s">
        <v>109</v>
      </c>
      <c r="GE956" t="s">
        <v>126</v>
      </c>
    </row>
    <row r="957" spans="1:187" x14ac:dyDescent="0.35">
      <c r="A957" t="s">
        <v>103</v>
      </c>
      <c r="B957" t="s">
        <v>104</v>
      </c>
      <c r="C957" s="6">
        <v>90111204</v>
      </c>
      <c r="D957">
        <v>52091101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BA957" s="1">
        <v>0</v>
      </c>
      <c r="BB957" s="1">
        <v>0</v>
      </c>
      <c r="BC957" s="1">
        <v>0</v>
      </c>
      <c r="BD957" s="1">
        <v>1330</v>
      </c>
      <c r="BE957" s="1">
        <v>-1330</v>
      </c>
      <c r="BF957" s="1">
        <v>7251.95</v>
      </c>
      <c r="BG957" s="1">
        <v>17007.48</v>
      </c>
      <c r="BH957" s="1">
        <v>8685</v>
      </c>
      <c r="BI957" s="1">
        <v>-32944.43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1">
        <v>0</v>
      </c>
      <c r="CN957" s="1">
        <v>0</v>
      </c>
      <c r="CO957" s="1">
        <v>0</v>
      </c>
      <c r="CP957" s="1">
        <v>0</v>
      </c>
      <c r="CQ957" s="1">
        <v>0</v>
      </c>
      <c r="CR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1330</v>
      </c>
      <c r="DM957" s="1">
        <v>-1330</v>
      </c>
      <c r="DN957" s="1">
        <v>7251.95</v>
      </c>
      <c r="DO957" s="1">
        <v>17007.48</v>
      </c>
      <c r="DP957" s="1">
        <v>8685</v>
      </c>
      <c r="DQ957" s="1">
        <v>-32944.43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0</v>
      </c>
      <c r="EK957" s="1">
        <v>0</v>
      </c>
      <c r="EL957" s="1">
        <v>0</v>
      </c>
      <c r="EM957" s="1">
        <v>0</v>
      </c>
      <c r="EN957" s="1">
        <v>0</v>
      </c>
      <c r="EO957" s="1">
        <v>0</v>
      </c>
      <c r="EP957" s="1">
        <v>0</v>
      </c>
      <c r="EQ957" s="4">
        <v>0</v>
      </c>
      <c r="ER957" s="1">
        <v>0</v>
      </c>
      <c r="ES957" s="35">
        <v>0</v>
      </c>
      <c r="ET957" s="1">
        <v>0</v>
      </c>
      <c r="EU957" s="1">
        <v>0</v>
      </c>
      <c r="EV957" s="1">
        <v>0</v>
      </c>
      <c r="EW957" s="1">
        <v>0</v>
      </c>
      <c r="EX957" s="1">
        <v>0</v>
      </c>
      <c r="EY957" s="1">
        <v>0</v>
      </c>
      <c r="EZ957" s="1">
        <v>0</v>
      </c>
      <c r="FA957" s="1">
        <v>0</v>
      </c>
      <c r="FB957" s="1">
        <v>0</v>
      </c>
      <c r="FC957" s="1">
        <v>0</v>
      </c>
      <c r="FD957" s="1">
        <v>0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f>SUMIF('[1]2026B and 2026F Details'!$AU:$AU,[1]GAE!$HZ957,'[1]2026B and 2026F Details'!DV:DV)</f>
        <v>0</v>
      </c>
      <c r="FS957" s="1">
        <f>SUMIF('[1]2026B and 2026F Details'!$AU:$AU,[1]GAE!$HZ957,'[1]2026B and 2026F Details'!DW:DW)</f>
        <v>0</v>
      </c>
      <c r="FT957" s="1">
        <f>SUMIF('[1]2026B and 2026F Details'!$AU:$AU,[1]GAE!$HZ957,'[1]2026B and 2026F Details'!DX:DX)</f>
        <v>0</v>
      </c>
      <c r="FU957" s="1">
        <f>SUMIF('[1]2026B and 2026F Details'!$AU:$AU,[1]GAE!$HZ957,'[1]2026B and 2026F Details'!DY:DY)</f>
        <v>0</v>
      </c>
      <c r="FV957" s="1">
        <f>SUMIF('[1]2026B and 2026F Details'!$AU:$AU,[1]GAE!$HZ957,'[1]2026B and 2026F Details'!DZ:DZ)</f>
        <v>0</v>
      </c>
      <c r="FW957" s="1">
        <f>SUMIF('[1]2026B and 2026F Details'!$AU:$AU,[1]GAE!$HZ957,'[1]2026B and 2026F Details'!EA:EA)</f>
        <v>0</v>
      </c>
      <c r="FX957" s="1">
        <f>SUMIF('[1]2026B and 2026F Details'!$AU:$AU,[1]GAE!$HZ957,'[1]2026B and 2026F Details'!EB:EB)</f>
        <v>0</v>
      </c>
      <c r="FY957" s="1">
        <f>SUMIF('[1]2026B and 2026F Details'!$AU:$AU,[1]GAE!$HZ957,'[1]2026B and 2026F Details'!EC:EC)</f>
        <v>0</v>
      </c>
      <c r="FZ957" s="1">
        <f>SUMIF('[1]2026B and 2026F Details'!$AU:$AU,[1]GAE!$HZ957,'[1]2026B and 2026F Details'!ED:ED)</f>
        <v>0</v>
      </c>
      <c r="GA957" s="1">
        <f>SUMIF('[1]2026B and 2026F Details'!$AU:$AU,[1]GAE!$HZ957,'[1]2026B and 2026F Details'!EE:EE)</f>
        <v>0</v>
      </c>
      <c r="GB957" s="1">
        <f>SUMIF('[1]2026B and 2026F Details'!$AU:$AU,[1]GAE!$HZ957,'[1]2026B and 2026F Details'!EF:EF)</f>
        <v>0</v>
      </c>
      <c r="GC957" s="1">
        <f>SUMIF('[1]2026B and 2026F Details'!$AU:$AU,[1]GAE!$HZ957,'[1]2026B and 2026F Details'!EG:EG)</f>
        <v>0</v>
      </c>
      <c r="GD957" t="s">
        <v>109</v>
      </c>
      <c r="GE957" t="s">
        <v>126</v>
      </c>
    </row>
    <row r="958" spans="1:187" x14ac:dyDescent="0.35">
      <c r="A958" t="s">
        <v>103</v>
      </c>
      <c r="B958" t="s">
        <v>104</v>
      </c>
      <c r="C958" s="6">
        <v>90122101</v>
      </c>
      <c r="D958">
        <v>52091101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418.97</v>
      </c>
      <c r="BI958" s="1">
        <v>-418.97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1">
        <v>0</v>
      </c>
      <c r="CN958" s="1">
        <v>0</v>
      </c>
      <c r="CO958" s="1">
        <v>0</v>
      </c>
      <c r="CP958" s="1">
        <v>0</v>
      </c>
      <c r="CQ958" s="1">
        <v>0</v>
      </c>
      <c r="CR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418.97</v>
      </c>
      <c r="DQ958" s="1">
        <v>-418.97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0</v>
      </c>
      <c r="EB958" s="1">
        <v>0</v>
      </c>
      <c r="EC958" s="1">
        <v>0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0</v>
      </c>
      <c r="EK958" s="1">
        <v>0</v>
      </c>
      <c r="EL958" s="1">
        <v>0</v>
      </c>
      <c r="EM958" s="1">
        <v>0</v>
      </c>
      <c r="EN958" s="1">
        <v>0</v>
      </c>
      <c r="EO958" s="1">
        <v>0</v>
      </c>
      <c r="EP958" s="1">
        <v>0</v>
      </c>
      <c r="EQ958" s="4">
        <v>0</v>
      </c>
      <c r="ER958" s="1">
        <v>0</v>
      </c>
      <c r="ES958" s="35">
        <v>0</v>
      </c>
      <c r="ET958" s="1">
        <v>0</v>
      </c>
      <c r="EU958" s="1">
        <v>0</v>
      </c>
      <c r="EV958" s="1">
        <v>0</v>
      </c>
      <c r="EW958" s="1">
        <v>0</v>
      </c>
      <c r="EX958" s="1">
        <v>0</v>
      </c>
      <c r="EY958" s="1">
        <v>0</v>
      </c>
      <c r="EZ958" s="1">
        <v>0</v>
      </c>
      <c r="FA958" s="1">
        <v>0</v>
      </c>
      <c r="FB958" s="1">
        <v>0</v>
      </c>
      <c r="FC958" s="1">
        <v>0</v>
      </c>
      <c r="FD958" s="1">
        <v>0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f>SUMIF('[1]2026B and 2026F Details'!$AU:$AU,[1]GAE!$HZ958,'[1]2026B and 2026F Details'!DV:DV)</f>
        <v>0</v>
      </c>
      <c r="FS958" s="1">
        <f>SUMIF('[1]2026B and 2026F Details'!$AU:$AU,[1]GAE!$HZ958,'[1]2026B and 2026F Details'!DW:DW)</f>
        <v>0</v>
      </c>
      <c r="FT958" s="1">
        <f>SUMIF('[1]2026B and 2026F Details'!$AU:$AU,[1]GAE!$HZ958,'[1]2026B and 2026F Details'!DX:DX)</f>
        <v>0</v>
      </c>
      <c r="FU958" s="1">
        <f>SUMIF('[1]2026B and 2026F Details'!$AU:$AU,[1]GAE!$HZ958,'[1]2026B and 2026F Details'!DY:DY)</f>
        <v>0</v>
      </c>
      <c r="FV958" s="1">
        <f>SUMIF('[1]2026B and 2026F Details'!$AU:$AU,[1]GAE!$HZ958,'[1]2026B and 2026F Details'!DZ:DZ)</f>
        <v>0</v>
      </c>
      <c r="FW958" s="1">
        <f>SUMIF('[1]2026B and 2026F Details'!$AU:$AU,[1]GAE!$HZ958,'[1]2026B and 2026F Details'!EA:EA)</f>
        <v>0</v>
      </c>
      <c r="FX958" s="1">
        <f>SUMIF('[1]2026B and 2026F Details'!$AU:$AU,[1]GAE!$HZ958,'[1]2026B and 2026F Details'!EB:EB)</f>
        <v>0</v>
      </c>
      <c r="FY958" s="1">
        <f>SUMIF('[1]2026B and 2026F Details'!$AU:$AU,[1]GAE!$HZ958,'[1]2026B and 2026F Details'!EC:EC)</f>
        <v>0</v>
      </c>
      <c r="FZ958" s="1">
        <f>SUMIF('[1]2026B and 2026F Details'!$AU:$AU,[1]GAE!$HZ958,'[1]2026B and 2026F Details'!ED:ED)</f>
        <v>0</v>
      </c>
      <c r="GA958" s="1">
        <f>SUMIF('[1]2026B and 2026F Details'!$AU:$AU,[1]GAE!$HZ958,'[1]2026B and 2026F Details'!EE:EE)</f>
        <v>0</v>
      </c>
      <c r="GB958" s="1">
        <f>SUMIF('[1]2026B and 2026F Details'!$AU:$AU,[1]GAE!$HZ958,'[1]2026B and 2026F Details'!EF:EF)</f>
        <v>0</v>
      </c>
      <c r="GC958" s="1">
        <f>SUMIF('[1]2026B and 2026F Details'!$AU:$AU,[1]GAE!$HZ958,'[1]2026B and 2026F Details'!EG:EG)</f>
        <v>0</v>
      </c>
      <c r="GD958" t="s">
        <v>109</v>
      </c>
      <c r="GE958" t="s">
        <v>126</v>
      </c>
    </row>
    <row r="959" spans="1:187" x14ac:dyDescent="0.35">
      <c r="A959" t="s">
        <v>103</v>
      </c>
      <c r="B959" t="s">
        <v>104</v>
      </c>
      <c r="C959">
        <v>81319101</v>
      </c>
      <c r="D959">
        <v>52041499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BA959" s="1">
        <v>0</v>
      </c>
      <c r="BB959" s="1">
        <v>190987.51999999999</v>
      </c>
      <c r="BC959" s="1">
        <v>174971.65</v>
      </c>
      <c r="BD959" s="1">
        <v>144424.41000000003</v>
      </c>
      <c r="BE959" s="1">
        <v>107433.13999999996</v>
      </c>
      <c r="BF959" s="1">
        <v>267208.49</v>
      </c>
      <c r="BG959" s="1">
        <v>-123.55999999993946</v>
      </c>
      <c r="BH959" s="1">
        <v>111290.96999999997</v>
      </c>
      <c r="BI959" s="1">
        <v>209373.47000000009</v>
      </c>
      <c r="BJ959" s="1">
        <v>464228.05999999982</v>
      </c>
      <c r="BK959" s="1">
        <v>-268819.18999999994</v>
      </c>
      <c r="BL959" s="1">
        <v>275675.38000000012</v>
      </c>
      <c r="BM959" s="5">
        <v>-398603.08999999997</v>
      </c>
      <c r="BN959" s="1">
        <v>156335.26</v>
      </c>
      <c r="BO959" s="1">
        <v>86036.01999999999</v>
      </c>
      <c r="BP959" s="1">
        <v>99065.98000000001</v>
      </c>
      <c r="BQ959" s="1">
        <v>258605.65000000002</v>
      </c>
      <c r="BR959" s="1">
        <v>95083.199999999953</v>
      </c>
      <c r="BS959" s="1">
        <v>303595.26</v>
      </c>
      <c r="BT959" s="1">
        <v>599981.16</v>
      </c>
      <c r="BU959" s="1">
        <v>262055.74</v>
      </c>
      <c r="BV959" s="1">
        <v>199005.11999999988</v>
      </c>
      <c r="BW959" s="1">
        <v>137794.19000000018</v>
      </c>
      <c r="BX959" s="1">
        <v>415955.43999999994</v>
      </c>
      <c r="BY959" s="1">
        <v>-194021.45999999996</v>
      </c>
      <c r="BZ959" s="1">
        <v>252516.58</v>
      </c>
      <c r="CA959" s="1">
        <v>899698.64</v>
      </c>
      <c r="CB959" s="1">
        <v>-128207.37</v>
      </c>
      <c r="CC959" s="1">
        <v>61160.520000000135</v>
      </c>
      <c r="CD959" s="1">
        <v>-940172.19000000018</v>
      </c>
      <c r="CE959" s="1">
        <v>976106.93000000017</v>
      </c>
      <c r="CF959" s="1">
        <v>-20555.060000000056</v>
      </c>
      <c r="CG959" s="1">
        <v>214991.42999999993</v>
      </c>
      <c r="CH959" s="1">
        <v>362236.98</v>
      </c>
      <c r="CI959" s="1">
        <v>161709.01</v>
      </c>
      <c r="CJ959" s="1">
        <v>24031.040000000037</v>
      </c>
      <c r="CK959" s="1">
        <v>323854.19000000018</v>
      </c>
      <c r="CL959" s="1">
        <v>89525.510000000009</v>
      </c>
      <c r="CM959" s="1">
        <v>69347.47</v>
      </c>
      <c r="CN959" s="1">
        <v>489786.25</v>
      </c>
      <c r="CO959" s="1">
        <v>334009.44999999995</v>
      </c>
      <c r="CP959" s="1">
        <v>289866.75</v>
      </c>
      <c r="CQ959" s="1">
        <v>542666.96</v>
      </c>
      <c r="CR959" s="1">
        <v>226810.74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190987.51999999999</v>
      </c>
      <c r="DK959" s="1">
        <v>174971.65</v>
      </c>
      <c r="DL959" s="1">
        <v>144424.41000000003</v>
      </c>
      <c r="DM959" s="1">
        <v>107433.13999999996</v>
      </c>
      <c r="DN959" s="1">
        <v>267208.49</v>
      </c>
      <c r="DO959" s="1">
        <v>-123.55999999993946</v>
      </c>
      <c r="DP959" s="1">
        <v>111290.96999999997</v>
      </c>
      <c r="DQ959" s="1">
        <v>209373.47000000009</v>
      </c>
      <c r="DR959" s="1">
        <v>464228.05999999982</v>
      </c>
      <c r="DS959" s="1">
        <v>-268819.18999999994</v>
      </c>
      <c r="DT959" s="1">
        <v>275675.38000000012</v>
      </c>
      <c r="DU959" s="5">
        <f>-421162.31+22559.22</f>
        <v>-398603.08999999997</v>
      </c>
      <c r="DV959" s="1">
        <v>156335.26</v>
      </c>
      <c r="DW959" s="1">
        <v>86036.01999999999</v>
      </c>
      <c r="DX959" s="1">
        <v>99065.98000000001</v>
      </c>
      <c r="DY959" s="1">
        <v>258605.65000000002</v>
      </c>
      <c r="DZ959" s="1">
        <v>95083.199999999953</v>
      </c>
      <c r="EA959" s="1">
        <v>303595.26</v>
      </c>
      <c r="EB959" s="1">
        <v>599981.16</v>
      </c>
      <c r="EC959" s="1">
        <v>262055.74</v>
      </c>
      <c r="ED959" s="1">
        <v>199005.11999999988</v>
      </c>
      <c r="EE959" s="1">
        <v>137794.19000000018</v>
      </c>
      <c r="EF959" s="1">
        <v>415955.43999999994</v>
      </c>
      <c r="EG959" s="1">
        <v>-194021.45999999996</v>
      </c>
      <c r="EH959" s="1">
        <v>156335.26</v>
      </c>
      <c r="EI959" s="1">
        <v>86036.01999999999</v>
      </c>
      <c r="EJ959" s="1">
        <v>99065.98000000001</v>
      </c>
      <c r="EK959" s="1">
        <v>258605.65000000002</v>
      </c>
      <c r="EL959" s="1">
        <v>95083.199999999953</v>
      </c>
      <c r="EM959" s="1">
        <v>303595.26</v>
      </c>
      <c r="EN959" s="1">
        <v>599981.16</v>
      </c>
      <c r="EO959" s="1">
        <v>262055.74</v>
      </c>
      <c r="EP959" s="1">
        <v>87981.709999999963</v>
      </c>
      <c r="EQ959" s="4">
        <v>248817.60000000009</v>
      </c>
      <c r="ER959" s="1">
        <v>415955.43999999994</v>
      </c>
      <c r="ES959" s="35">
        <v>237592.09272727274</v>
      </c>
      <c r="ET959" s="1">
        <v>207442.93599999999</v>
      </c>
      <c r="EU959" s="1">
        <v>207442.93599999999</v>
      </c>
      <c r="EV959" s="1">
        <v>207442.93599999999</v>
      </c>
      <c r="EW959" s="1">
        <v>207442.93599999999</v>
      </c>
      <c r="EX959" s="1">
        <v>207442.93599999999</v>
      </c>
      <c r="EY959" s="1">
        <v>207442.93599999999</v>
      </c>
      <c r="EZ959" s="1">
        <v>207442.93599999999</v>
      </c>
      <c r="FA959" s="1">
        <v>207442.93599999999</v>
      </c>
      <c r="FB959" s="1">
        <v>207442.93599999999</v>
      </c>
      <c r="FC959" s="1">
        <v>207442.93599999999</v>
      </c>
      <c r="FD959" s="1">
        <v>207442.93599999999</v>
      </c>
      <c r="FE959" s="1">
        <v>207442.93599999999</v>
      </c>
      <c r="FF959" s="1">
        <v>237969</v>
      </c>
      <c r="FG959" s="1">
        <v>237969</v>
      </c>
      <c r="FH959" s="1">
        <v>237969</v>
      </c>
      <c r="FI959" s="1">
        <v>237969</v>
      </c>
      <c r="FJ959" s="1">
        <v>237969</v>
      </c>
      <c r="FK959" s="1">
        <v>237969</v>
      </c>
      <c r="FL959" s="1">
        <v>237969</v>
      </c>
      <c r="FM959" s="1">
        <v>237969</v>
      </c>
      <c r="FN959" s="1">
        <v>237969</v>
      </c>
      <c r="FO959" s="1">
        <v>237969</v>
      </c>
      <c r="FP959" s="1">
        <v>237969</v>
      </c>
      <c r="FQ959" s="1">
        <v>242843</v>
      </c>
      <c r="FR959" s="1">
        <f>SUMIF('[1]2026B and 2026F Details'!$AU:$AU,[1]GAE!$HZ959,'[1]2026B and 2026F Details'!DV:DV)</f>
        <v>0</v>
      </c>
      <c r="FS959" s="1">
        <f>SUMIF('[1]2026B and 2026F Details'!$AU:$AU,[1]GAE!$HZ959,'[1]2026B and 2026F Details'!DW:DW)</f>
        <v>0</v>
      </c>
      <c r="FT959" s="1">
        <f>SUMIF('[1]2026B and 2026F Details'!$AU:$AU,[1]GAE!$HZ959,'[1]2026B and 2026F Details'!DX:DX)</f>
        <v>0</v>
      </c>
      <c r="FU959" s="1">
        <f>SUMIF('[1]2026B and 2026F Details'!$AU:$AU,[1]GAE!$HZ959,'[1]2026B and 2026F Details'!DY:DY)</f>
        <v>0</v>
      </c>
      <c r="FV959" s="1">
        <f>SUMIF('[1]2026B and 2026F Details'!$AU:$AU,[1]GAE!$HZ959,'[1]2026B and 2026F Details'!DZ:DZ)</f>
        <v>0</v>
      </c>
      <c r="FW959" s="1">
        <f>SUMIF('[1]2026B and 2026F Details'!$AU:$AU,[1]GAE!$HZ959,'[1]2026B and 2026F Details'!EA:EA)</f>
        <v>0</v>
      </c>
      <c r="FX959" s="1">
        <f>SUMIF('[1]2026B and 2026F Details'!$AU:$AU,[1]GAE!$HZ959,'[1]2026B and 2026F Details'!EB:EB)</f>
        <v>0</v>
      </c>
      <c r="FY959" s="1">
        <f>SUMIF('[1]2026B and 2026F Details'!$AU:$AU,[1]GAE!$HZ959,'[1]2026B and 2026F Details'!EC:EC)</f>
        <v>0</v>
      </c>
      <c r="FZ959" s="1">
        <f>SUMIF('[1]2026B and 2026F Details'!$AU:$AU,[1]GAE!$HZ959,'[1]2026B and 2026F Details'!ED:ED)</f>
        <v>0</v>
      </c>
      <c r="GA959" s="1">
        <f>SUMIF('[1]2026B and 2026F Details'!$AU:$AU,[1]GAE!$HZ959,'[1]2026B and 2026F Details'!EE:EE)</f>
        <v>0</v>
      </c>
      <c r="GB959" s="1">
        <f>SUMIF('[1]2026B and 2026F Details'!$AU:$AU,[1]GAE!$HZ959,'[1]2026B and 2026F Details'!EF:EF)</f>
        <v>0</v>
      </c>
      <c r="GC959" s="1">
        <f>SUMIF('[1]2026B and 2026F Details'!$AU:$AU,[1]GAE!$HZ959,'[1]2026B and 2026F Details'!EG:EG)</f>
        <v>0</v>
      </c>
      <c r="GD959" t="s">
        <v>106</v>
      </c>
      <c r="GE959" t="s">
        <v>107</v>
      </c>
    </row>
    <row r="960" spans="1:187" x14ac:dyDescent="0.35">
      <c r="A960" t="s">
        <v>103</v>
      </c>
      <c r="B960" t="s">
        <v>104</v>
      </c>
      <c r="C960" s="6">
        <v>81111101</v>
      </c>
      <c r="D960">
        <v>52041499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147274.88</v>
      </c>
      <c r="BG960" s="1">
        <v>-147274.88</v>
      </c>
      <c r="BH960" s="1">
        <v>0</v>
      </c>
      <c r="BI960" s="1">
        <v>0</v>
      </c>
      <c r="BJ960" s="1">
        <v>0</v>
      </c>
      <c r="BK960" s="1">
        <v>0</v>
      </c>
      <c r="BL960" s="1">
        <v>1456417.75</v>
      </c>
      <c r="BM960" s="1">
        <v>99763.580000000075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301000</v>
      </c>
      <c r="CM960" s="1">
        <v>39000</v>
      </c>
      <c r="CN960" s="1">
        <v>39591.810000000005</v>
      </c>
      <c r="CO960" s="1">
        <v>-96890.53</v>
      </c>
      <c r="CP960" s="1">
        <v>87033.419999999984</v>
      </c>
      <c r="CQ960" s="1">
        <v>104344.78</v>
      </c>
      <c r="CR960" s="1">
        <v>-349115.6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0</v>
      </c>
      <c r="DK960" s="1">
        <v>0</v>
      </c>
      <c r="DL960" s="1">
        <v>0</v>
      </c>
      <c r="DM960" s="1">
        <v>0</v>
      </c>
      <c r="DN960" s="1">
        <v>147274.88</v>
      </c>
      <c r="DO960" s="1">
        <v>-147274.88</v>
      </c>
      <c r="DP960" s="1">
        <v>0</v>
      </c>
      <c r="DQ960" s="1">
        <v>0</v>
      </c>
      <c r="DR960" s="1">
        <v>0</v>
      </c>
      <c r="DS960" s="1">
        <v>0</v>
      </c>
      <c r="DT960" s="1">
        <v>1456417.75</v>
      </c>
      <c r="DU960" s="1">
        <v>99763.580000000075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J960" s="1">
        <v>0</v>
      </c>
      <c r="EK960" s="1">
        <v>0</v>
      </c>
      <c r="EL960" s="1">
        <v>0</v>
      </c>
      <c r="EM960" s="1">
        <v>0</v>
      </c>
      <c r="EN960" s="1">
        <v>0</v>
      </c>
      <c r="EO960" s="1">
        <v>0</v>
      </c>
      <c r="EP960" s="1">
        <v>0</v>
      </c>
      <c r="EQ960" s="4">
        <v>0</v>
      </c>
      <c r="ER960" s="1">
        <v>0</v>
      </c>
      <c r="ES960" s="35"/>
      <c r="ET960" s="1">
        <v>0</v>
      </c>
      <c r="EU960" s="1">
        <v>0</v>
      </c>
      <c r="EV960" s="1">
        <v>0</v>
      </c>
      <c r="EW960" s="1">
        <v>0</v>
      </c>
      <c r="EX960" s="1">
        <v>0</v>
      </c>
      <c r="EY960" s="1">
        <v>0</v>
      </c>
      <c r="EZ960" s="1">
        <v>0</v>
      </c>
      <c r="FA960" s="1">
        <v>0</v>
      </c>
      <c r="FB960" s="1">
        <v>0</v>
      </c>
      <c r="FC960" s="1">
        <v>0</v>
      </c>
      <c r="FD960" s="1">
        <v>0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f>SUMIF('[1]2026B and 2026F Details'!$AU:$AU,[1]GAE!$HZ960,'[1]2026B and 2026F Details'!DV:DV)</f>
        <v>0</v>
      </c>
      <c r="FS960" s="1">
        <f>SUMIF('[1]2026B and 2026F Details'!$AU:$AU,[1]GAE!$HZ960,'[1]2026B and 2026F Details'!DW:DW)</f>
        <v>0</v>
      </c>
      <c r="FT960" s="1">
        <f>SUMIF('[1]2026B and 2026F Details'!$AU:$AU,[1]GAE!$HZ960,'[1]2026B and 2026F Details'!DX:DX)</f>
        <v>0</v>
      </c>
      <c r="FU960" s="1">
        <f>SUMIF('[1]2026B and 2026F Details'!$AU:$AU,[1]GAE!$HZ960,'[1]2026B and 2026F Details'!DY:DY)</f>
        <v>0</v>
      </c>
      <c r="FV960" s="1">
        <f>SUMIF('[1]2026B and 2026F Details'!$AU:$AU,[1]GAE!$HZ960,'[1]2026B and 2026F Details'!DZ:DZ)</f>
        <v>0</v>
      </c>
      <c r="FW960" s="1">
        <f>SUMIF('[1]2026B and 2026F Details'!$AU:$AU,[1]GAE!$HZ960,'[1]2026B and 2026F Details'!EA:EA)</f>
        <v>0</v>
      </c>
      <c r="FX960" s="1">
        <f>SUMIF('[1]2026B and 2026F Details'!$AU:$AU,[1]GAE!$HZ960,'[1]2026B and 2026F Details'!EB:EB)</f>
        <v>0</v>
      </c>
      <c r="FY960" s="1">
        <f>SUMIF('[1]2026B and 2026F Details'!$AU:$AU,[1]GAE!$HZ960,'[1]2026B and 2026F Details'!EC:EC)</f>
        <v>0</v>
      </c>
      <c r="FZ960" s="1">
        <f>SUMIF('[1]2026B and 2026F Details'!$AU:$AU,[1]GAE!$HZ960,'[1]2026B and 2026F Details'!ED:ED)</f>
        <v>0</v>
      </c>
      <c r="GA960" s="1">
        <f>SUMIF('[1]2026B and 2026F Details'!$AU:$AU,[1]GAE!$HZ960,'[1]2026B and 2026F Details'!EE:EE)</f>
        <v>0</v>
      </c>
      <c r="GB960" s="1">
        <f>SUMIF('[1]2026B and 2026F Details'!$AU:$AU,[1]GAE!$HZ960,'[1]2026B and 2026F Details'!EF:EF)</f>
        <v>0</v>
      </c>
      <c r="GC960" s="1">
        <f>SUMIF('[1]2026B and 2026F Details'!$AU:$AU,[1]GAE!$HZ960,'[1]2026B and 2026F Details'!EG:EG)</f>
        <v>0</v>
      </c>
      <c r="GD960" t="s">
        <v>106</v>
      </c>
      <c r="GE960" t="s">
        <v>107</v>
      </c>
    </row>
    <row r="961" spans="1:187" x14ac:dyDescent="0.35">
      <c r="A961" t="s">
        <v>103</v>
      </c>
      <c r="B961" t="s">
        <v>104</v>
      </c>
      <c r="C961" s="6">
        <v>90111101</v>
      </c>
      <c r="D961">
        <v>52041499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91836.75</v>
      </c>
      <c r="BG961" s="1">
        <v>30612.25</v>
      </c>
      <c r="BH961" s="1">
        <v>30612.25</v>
      </c>
      <c r="BI961" s="1">
        <v>30612.25</v>
      </c>
      <c r="BJ961" s="1">
        <v>0</v>
      </c>
      <c r="BK961" s="1">
        <v>-1.9999999989522621E-2</v>
      </c>
      <c r="BL961" s="1">
        <v>0</v>
      </c>
      <c r="BM961" s="1">
        <v>132653.05999999997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1">
        <v>0</v>
      </c>
      <c r="CN961" s="1">
        <v>0</v>
      </c>
      <c r="CO961" s="1">
        <v>0</v>
      </c>
      <c r="CP961" s="1">
        <v>0</v>
      </c>
      <c r="CQ961" s="1">
        <v>0</v>
      </c>
      <c r="CR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91836.75</v>
      </c>
      <c r="DO961" s="1">
        <v>30612.25</v>
      </c>
      <c r="DP961" s="1">
        <v>30612.25</v>
      </c>
      <c r="DQ961" s="1">
        <v>30612.25</v>
      </c>
      <c r="DR961" s="1">
        <v>0</v>
      </c>
      <c r="DS961" s="1">
        <v>-1.9999999989522621E-2</v>
      </c>
      <c r="DT961" s="1">
        <v>0</v>
      </c>
      <c r="DU961" s="1">
        <v>132653.05999999997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0</v>
      </c>
      <c r="EC961" s="1">
        <v>0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J961" s="1">
        <v>0</v>
      </c>
      <c r="EK961" s="1">
        <v>0</v>
      </c>
      <c r="EL961" s="1">
        <v>0</v>
      </c>
      <c r="EM961" s="1">
        <v>0</v>
      </c>
      <c r="EN961" s="1">
        <v>0</v>
      </c>
      <c r="EO961" s="1">
        <v>0</v>
      </c>
      <c r="EP961" s="1">
        <v>0</v>
      </c>
      <c r="EQ961" s="4">
        <v>0</v>
      </c>
      <c r="ER961" s="1">
        <v>0</v>
      </c>
      <c r="ES961" s="35"/>
      <c r="ET961" s="1">
        <v>0</v>
      </c>
      <c r="EU961" s="1">
        <v>0</v>
      </c>
      <c r="EV961" s="1">
        <v>0</v>
      </c>
      <c r="EW961" s="1">
        <v>0</v>
      </c>
      <c r="EX961" s="1">
        <v>0</v>
      </c>
      <c r="EY961" s="1">
        <v>0</v>
      </c>
      <c r="EZ961" s="1">
        <v>0</v>
      </c>
      <c r="FA961" s="1">
        <v>0</v>
      </c>
      <c r="FB961" s="1">
        <v>0</v>
      </c>
      <c r="FC961" s="1">
        <v>0</v>
      </c>
      <c r="FD961" s="1">
        <v>0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f>SUMIF('[1]2026B and 2026F Details'!$AU:$AU,[1]GAE!$HZ961,'[1]2026B and 2026F Details'!DV:DV)</f>
        <v>0</v>
      </c>
      <c r="FS961" s="1">
        <f>SUMIF('[1]2026B and 2026F Details'!$AU:$AU,[1]GAE!$HZ961,'[1]2026B and 2026F Details'!DW:DW)</f>
        <v>0</v>
      </c>
      <c r="FT961" s="1">
        <f>SUMIF('[1]2026B and 2026F Details'!$AU:$AU,[1]GAE!$HZ961,'[1]2026B and 2026F Details'!DX:DX)</f>
        <v>0</v>
      </c>
      <c r="FU961" s="1">
        <f>SUMIF('[1]2026B and 2026F Details'!$AU:$AU,[1]GAE!$HZ961,'[1]2026B and 2026F Details'!DY:DY)</f>
        <v>0</v>
      </c>
      <c r="FV961" s="1">
        <f>SUMIF('[1]2026B and 2026F Details'!$AU:$AU,[1]GAE!$HZ961,'[1]2026B and 2026F Details'!DZ:DZ)</f>
        <v>0</v>
      </c>
      <c r="FW961" s="1">
        <f>SUMIF('[1]2026B and 2026F Details'!$AU:$AU,[1]GAE!$HZ961,'[1]2026B and 2026F Details'!EA:EA)</f>
        <v>0</v>
      </c>
      <c r="FX961" s="1">
        <f>SUMIF('[1]2026B and 2026F Details'!$AU:$AU,[1]GAE!$HZ961,'[1]2026B and 2026F Details'!EB:EB)</f>
        <v>0</v>
      </c>
      <c r="FY961" s="1">
        <f>SUMIF('[1]2026B and 2026F Details'!$AU:$AU,[1]GAE!$HZ961,'[1]2026B and 2026F Details'!EC:EC)</f>
        <v>0</v>
      </c>
      <c r="FZ961" s="1">
        <f>SUMIF('[1]2026B and 2026F Details'!$AU:$AU,[1]GAE!$HZ961,'[1]2026B and 2026F Details'!ED:ED)</f>
        <v>0</v>
      </c>
      <c r="GA961" s="1">
        <f>SUMIF('[1]2026B and 2026F Details'!$AU:$AU,[1]GAE!$HZ961,'[1]2026B and 2026F Details'!EE:EE)</f>
        <v>0</v>
      </c>
      <c r="GB961" s="1">
        <f>SUMIF('[1]2026B and 2026F Details'!$AU:$AU,[1]GAE!$HZ961,'[1]2026B and 2026F Details'!EF:EF)</f>
        <v>0</v>
      </c>
      <c r="GC961" s="1">
        <f>SUMIF('[1]2026B and 2026F Details'!$AU:$AU,[1]GAE!$HZ961,'[1]2026B and 2026F Details'!EG:EG)</f>
        <v>0</v>
      </c>
      <c r="GD961" t="s">
        <v>106</v>
      </c>
      <c r="GE961" s="17" t="s">
        <v>108</v>
      </c>
    </row>
    <row r="962" spans="1:187" x14ac:dyDescent="0.35">
      <c r="A962" t="s">
        <v>103</v>
      </c>
      <c r="B962" t="s">
        <v>104</v>
      </c>
      <c r="C962">
        <v>81319101</v>
      </c>
      <c r="D962">
        <v>61051199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BA962" s="1">
        <v>138138.69666666666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0</v>
      </c>
      <c r="CM962" s="1">
        <v>0</v>
      </c>
      <c r="CN962" s="1">
        <v>0</v>
      </c>
      <c r="CO962" s="1">
        <v>0</v>
      </c>
      <c r="CP962" s="1">
        <v>0</v>
      </c>
      <c r="CQ962" s="1">
        <v>0</v>
      </c>
      <c r="CR962" s="1">
        <v>0</v>
      </c>
      <c r="CX962" s="1">
        <v>138138.69666666666</v>
      </c>
      <c r="CY962" s="1">
        <v>138138.69666666666</v>
      </c>
      <c r="CZ962" s="1">
        <v>138138.69666666666</v>
      </c>
      <c r="DA962" s="1">
        <v>138138.69666666666</v>
      </c>
      <c r="DB962" s="1">
        <v>138138.69666666666</v>
      </c>
      <c r="DC962" s="1">
        <v>138138.69666666666</v>
      </c>
      <c r="DD962" s="1">
        <v>138138.69666666666</v>
      </c>
      <c r="DE962" s="1">
        <v>138138.69666666666</v>
      </c>
      <c r="DF962" s="1">
        <v>138138.69666666666</v>
      </c>
      <c r="DG962" s="1">
        <v>138138.69666666666</v>
      </c>
      <c r="DH962" s="1">
        <v>138138.69666666666</v>
      </c>
      <c r="DI962" s="1">
        <v>138138.69666666666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0</v>
      </c>
      <c r="EB962" s="1">
        <v>0</v>
      </c>
      <c r="EC962" s="1">
        <v>0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>
        <v>0</v>
      </c>
      <c r="EJ962" s="1">
        <v>0</v>
      </c>
      <c r="EK962" s="1">
        <v>0</v>
      </c>
      <c r="EL962" s="1">
        <v>0</v>
      </c>
      <c r="EM962" s="1">
        <v>0</v>
      </c>
      <c r="EN962" s="1">
        <v>0</v>
      </c>
      <c r="EO962" s="1">
        <v>0</v>
      </c>
      <c r="EP962" s="1">
        <v>0</v>
      </c>
      <c r="EQ962" s="4">
        <v>0</v>
      </c>
      <c r="ER962" s="1">
        <v>0</v>
      </c>
      <c r="ES962" s="35"/>
      <c r="ET962" s="1">
        <v>0</v>
      </c>
      <c r="EU962" s="1">
        <v>0</v>
      </c>
      <c r="EV962" s="1">
        <v>0</v>
      </c>
      <c r="EW962" s="1">
        <v>0</v>
      </c>
      <c r="EX962" s="1">
        <v>0</v>
      </c>
      <c r="EY962" s="1">
        <v>0</v>
      </c>
      <c r="EZ962" s="1">
        <v>0</v>
      </c>
      <c r="FA962" s="1">
        <v>0</v>
      </c>
      <c r="FB962" s="1">
        <v>0</v>
      </c>
      <c r="FC962" s="1">
        <v>0</v>
      </c>
      <c r="FD962" s="1">
        <v>0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f>SUMIF('[1]2026B and 2026F Details'!$AU:$AU,[1]GAE!$HZ962,'[1]2026B and 2026F Details'!DV:DV)</f>
        <v>0</v>
      </c>
      <c r="FS962" s="1">
        <f>SUMIF('[1]2026B and 2026F Details'!$AU:$AU,[1]GAE!$HZ962,'[1]2026B and 2026F Details'!DW:DW)</f>
        <v>0</v>
      </c>
      <c r="FT962" s="1">
        <f>SUMIF('[1]2026B and 2026F Details'!$AU:$AU,[1]GAE!$HZ962,'[1]2026B and 2026F Details'!DX:DX)</f>
        <v>0</v>
      </c>
      <c r="FU962" s="1">
        <f>SUMIF('[1]2026B and 2026F Details'!$AU:$AU,[1]GAE!$HZ962,'[1]2026B and 2026F Details'!DY:DY)</f>
        <v>0</v>
      </c>
      <c r="FV962" s="1">
        <f>SUMIF('[1]2026B and 2026F Details'!$AU:$AU,[1]GAE!$HZ962,'[1]2026B and 2026F Details'!DZ:DZ)</f>
        <v>0</v>
      </c>
      <c r="FW962" s="1">
        <f>SUMIF('[1]2026B and 2026F Details'!$AU:$AU,[1]GAE!$HZ962,'[1]2026B and 2026F Details'!EA:EA)</f>
        <v>0</v>
      </c>
      <c r="FX962" s="1">
        <f>SUMIF('[1]2026B and 2026F Details'!$AU:$AU,[1]GAE!$HZ962,'[1]2026B and 2026F Details'!EB:EB)</f>
        <v>0</v>
      </c>
      <c r="FY962" s="1">
        <f>SUMIF('[1]2026B and 2026F Details'!$AU:$AU,[1]GAE!$HZ962,'[1]2026B and 2026F Details'!EC:EC)</f>
        <v>0</v>
      </c>
      <c r="FZ962" s="1">
        <f>SUMIF('[1]2026B and 2026F Details'!$AU:$AU,[1]GAE!$HZ962,'[1]2026B and 2026F Details'!ED:ED)</f>
        <v>0</v>
      </c>
      <c r="GA962" s="1">
        <f>SUMIF('[1]2026B and 2026F Details'!$AU:$AU,[1]GAE!$HZ962,'[1]2026B and 2026F Details'!EE:EE)</f>
        <v>0</v>
      </c>
      <c r="GB962" s="1">
        <f>SUMIF('[1]2026B and 2026F Details'!$AU:$AU,[1]GAE!$HZ962,'[1]2026B and 2026F Details'!EF:EF)</f>
        <v>0</v>
      </c>
      <c r="GC962" s="1">
        <f>SUMIF('[1]2026B and 2026F Details'!$AU:$AU,[1]GAE!$HZ962,'[1]2026B and 2026F Details'!EG:EG)</f>
        <v>0</v>
      </c>
      <c r="GD962" t="s">
        <v>106</v>
      </c>
      <c r="GE962" t="s">
        <v>107</v>
      </c>
    </row>
    <row r="963" spans="1:187" x14ac:dyDescent="0.35">
      <c r="A963" t="s">
        <v>103</v>
      </c>
      <c r="B963" t="s">
        <v>104</v>
      </c>
      <c r="C963">
        <v>81319101</v>
      </c>
      <c r="D963">
        <v>52041405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BA963" s="1">
        <v>0</v>
      </c>
      <c r="BB963" s="1">
        <v>250583.25</v>
      </c>
      <c r="BC963" s="1">
        <v>119772.53999999998</v>
      </c>
      <c r="BD963" s="1">
        <v>121327.93</v>
      </c>
      <c r="BE963" s="1">
        <v>199344.37</v>
      </c>
      <c r="BF963" s="1">
        <v>-282481.05999999994</v>
      </c>
      <c r="BG963" s="1">
        <v>401976.66999999993</v>
      </c>
      <c r="BH963" s="1">
        <v>-114440.54999999993</v>
      </c>
      <c r="BI963" s="1">
        <v>29466.400000000023</v>
      </c>
      <c r="BJ963" s="1">
        <v>15021.639999999898</v>
      </c>
      <c r="BK963" s="1">
        <v>785950.28</v>
      </c>
      <c r="BL963" s="1">
        <v>253831.01</v>
      </c>
      <c r="BM963" s="1">
        <v>-114335.6399999999</v>
      </c>
      <c r="BN963" s="1">
        <v>426333.57</v>
      </c>
      <c r="BO963" s="1">
        <v>-144935.59000000003</v>
      </c>
      <c r="BP963" s="1">
        <v>62902.390000000014</v>
      </c>
      <c r="BQ963" s="1">
        <v>256772.80000000005</v>
      </c>
      <c r="BR963" s="1">
        <v>257579.83999999997</v>
      </c>
      <c r="BS963" s="1">
        <v>91022.859999999986</v>
      </c>
      <c r="BT963" s="1">
        <v>402781.79999999993</v>
      </c>
      <c r="BU963" s="1">
        <v>239272.6100000001</v>
      </c>
      <c r="BV963" s="1">
        <v>51953.770000000019</v>
      </c>
      <c r="BW963" s="1">
        <v>-430362.93999999994</v>
      </c>
      <c r="BX963" s="1">
        <v>689213.80999999982</v>
      </c>
      <c r="BY963" s="1">
        <v>456522.91999999993</v>
      </c>
      <c r="BZ963" s="1">
        <v>224695.44</v>
      </c>
      <c r="CA963" s="1">
        <v>-531234.80000000005</v>
      </c>
      <c r="CB963" s="1">
        <v>326699.19000000006</v>
      </c>
      <c r="CC963" s="1">
        <v>442066.56</v>
      </c>
      <c r="CD963" s="1">
        <v>-547531.85</v>
      </c>
      <c r="CE963" s="1">
        <v>-173534.58000000005</v>
      </c>
      <c r="CF963" s="1">
        <v>684930.36</v>
      </c>
      <c r="CG963" s="1">
        <v>180254.21000000008</v>
      </c>
      <c r="CH963" s="1">
        <v>-301143.47000000003</v>
      </c>
      <c r="CI963" s="1">
        <v>75965.929999999993</v>
      </c>
      <c r="CJ963" s="1">
        <v>130778.72000000003</v>
      </c>
      <c r="CK963" s="1">
        <v>530750.68999999994</v>
      </c>
      <c r="CL963" s="1">
        <v>45197.23000000001</v>
      </c>
      <c r="CM963" s="1">
        <v>140504.25999999998</v>
      </c>
      <c r="CN963" s="1">
        <v>243854</v>
      </c>
      <c r="CO963" s="1">
        <v>175497.63</v>
      </c>
      <c r="CP963" s="1">
        <v>63272.57</v>
      </c>
      <c r="CQ963" s="1">
        <v>401914.35</v>
      </c>
      <c r="CR963" s="1">
        <v>170876.53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250583.25</v>
      </c>
      <c r="DK963" s="1">
        <v>119772.53999999998</v>
      </c>
      <c r="DL963" s="1">
        <v>121327.93</v>
      </c>
      <c r="DM963" s="1">
        <v>199344.37</v>
      </c>
      <c r="DN963" s="1">
        <v>-282481.05999999994</v>
      </c>
      <c r="DO963" s="1">
        <v>401976.66999999993</v>
      </c>
      <c r="DP963" s="1">
        <v>-114440.54999999993</v>
      </c>
      <c r="DQ963" s="1">
        <v>29466.400000000023</v>
      </c>
      <c r="DR963" s="1">
        <v>15021.639999999898</v>
      </c>
      <c r="DS963" s="1">
        <v>785950.28</v>
      </c>
      <c r="DT963" s="1">
        <v>253831.01</v>
      </c>
      <c r="DU963" s="1">
        <v>-114335.6399999999</v>
      </c>
      <c r="DV963" s="1">
        <v>426333.57</v>
      </c>
      <c r="DW963" s="1">
        <v>-144935.59000000003</v>
      </c>
      <c r="DX963" s="1">
        <v>62902.390000000014</v>
      </c>
      <c r="DY963" s="1">
        <v>256772.80000000005</v>
      </c>
      <c r="DZ963" s="1">
        <v>257579.83999999997</v>
      </c>
      <c r="EA963" s="1">
        <v>91022.859999999986</v>
      </c>
      <c r="EB963" s="1">
        <v>402781.79999999993</v>
      </c>
      <c r="EC963" s="1">
        <v>239272.6100000001</v>
      </c>
      <c r="ED963" s="1">
        <v>51953.770000000019</v>
      </c>
      <c r="EE963" s="1">
        <v>-430362.93999999994</v>
      </c>
      <c r="EF963" s="1">
        <v>689213.80999999982</v>
      </c>
      <c r="EG963" s="1">
        <v>456522.91999999993</v>
      </c>
      <c r="EH963" s="1">
        <v>426333.57</v>
      </c>
      <c r="EI963" s="1">
        <v>-144935.59000000003</v>
      </c>
      <c r="EJ963" s="1">
        <v>62902.390000000014</v>
      </c>
      <c r="EK963" s="1">
        <v>256772.80000000005</v>
      </c>
      <c r="EL963" s="1">
        <v>257579.83999999997</v>
      </c>
      <c r="EM963" s="1">
        <v>91022.859999999986</v>
      </c>
      <c r="EN963" s="1">
        <v>402781.79999999993</v>
      </c>
      <c r="EO963" s="1">
        <v>239272.6100000001</v>
      </c>
      <c r="EP963" s="1">
        <v>-90722.310000000056</v>
      </c>
      <c r="EQ963" s="4">
        <v>-287686.85999999987</v>
      </c>
      <c r="ER963" s="1">
        <v>689213.80999999982</v>
      </c>
      <c r="ES963" s="35">
        <v>172957.72</v>
      </c>
      <c r="ET963" s="1">
        <v>201213.68</v>
      </c>
      <c r="EU963" s="1">
        <v>205213.68</v>
      </c>
      <c r="EV963" s="1">
        <v>205213.68</v>
      </c>
      <c r="EW963" s="1">
        <v>205213.68</v>
      </c>
      <c r="EX963" s="1">
        <v>205213.68</v>
      </c>
      <c r="EY963" s="1">
        <v>205213.68</v>
      </c>
      <c r="EZ963" s="1">
        <v>205213.68</v>
      </c>
      <c r="FA963" s="1">
        <v>205213.68</v>
      </c>
      <c r="FB963" s="1">
        <v>205213.68</v>
      </c>
      <c r="FC963" s="1">
        <v>205213.68</v>
      </c>
      <c r="FD963" s="1">
        <v>205213.68</v>
      </c>
      <c r="FE963" s="1">
        <v>205213.68</v>
      </c>
      <c r="FF963" s="1">
        <v>206828.97</v>
      </c>
      <c r="FG963" s="1">
        <v>206828.97</v>
      </c>
      <c r="FH963" s="1">
        <v>206828.97</v>
      </c>
      <c r="FI963" s="1">
        <v>206828.97</v>
      </c>
      <c r="FJ963" s="1">
        <v>206828.97</v>
      </c>
      <c r="FK963" s="1">
        <v>206828.97</v>
      </c>
      <c r="FL963" s="1">
        <v>115000</v>
      </c>
      <c r="FM963" s="1">
        <v>206828.97</v>
      </c>
      <c r="FN963" s="1">
        <v>206828.97</v>
      </c>
      <c r="FO963" s="1">
        <v>206828.97</v>
      </c>
      <c r="FP963" s="1">
        <v>206828.97</v>
      </c>
      <c r="FQ963" s="1">
        <v>211420.4</v>
      </c>
      <c r="FR963" s="1">
        <f>SUMIF('[1]2026B and 2026F Details'!$AU:$AU,[1]GAE!$HZ963,'[1]2026B and 2026F Details'!DV:DV)</f>
        <v>0</v>
      </c>
      <c r="FS963" s="1">
        <f>SUMIF('[1]2026B and 2026F Details'!$AU:$AU,[1]GAE!$HZ963,'[1]2026B and 2026F Details'!DW:DW)</f>
        <v>0</v>
      </c>
      <c r="FT963" s="1">
        <f>SUMIF('[1]2026B and 2026F Details'!$AU:$AU,[1]GAE!$HZ963,'[1]2026B and 2026F Details'!DX:DX)</f>
        <v>0</v>
      </c>
      <c r="FU963" s="1">
        <f>SUMIF('[1]2026B and 2026F Details'!$AU:$AU,[1]GAE!$HZ963,'[1]2026B and 2026F Details'!DY:DY)</f>
        <v>0</v>
      </c>
      <c r="FV963" s="1">
        <f>SUMIF('[1]2026B and 2026F Details'!$AU:$AU,[1]GAE!$HZ963,'[1]2026B and 2026F Details'!DZ:DZ)</f>
        <v>0</v>
      </c>
      <c r="FW963" s="1">
        <f>SUMIF('[1]2026B and 2026F Details'!$AU:$AU,[1]GAE!$HZ963,'[1]2026B and 2026F Details'!EA:EA)</f>
        <v>0</v>
      </c>
      <c r="FX963" s="1">
        <f>SUMIF('[1]2026B and 2026F Details'!$AU:$AU,[1]GAE!$HZ963,'[1]2026B and 2026F Details'!EB:EB)</f>
        <v>0</v>
      </c>
      <c r="FY963" s="1">
        <f>SUMIF('[1]2026B and 2026F Details'!$AU:$AU,[1]GAE!$HZ963,'[1]2026B and 2026F Details'!EC:EC)</f>
        <v>0</v>
      </c>
      <c r="FZ963" s="1">
        <f>SUMIF('[1]2026B and 2026F Details'!$AU:$AU,[1]GAE!$HZ963,'[1]2026B and 2026F Details'!ED:ED)</f>
        <v>0</v>
      </c>
      <c r="GA963" s="1">
        <f>SUMIF('[1]2026B and 2026F Details'!$AU:$AU,[1]GAE!$HZ963,'[1]2026B and 2026F Details'!EE:EE)</f>
        <v>0</v>
      </c>
      <c r="GB963" s="1">
        <f>SUMIF('[1]2026B and 2026F Details'!$AU:$AU,[1]GAE!$HZ963,'[1]2026B and 2026F Details'!EF:EF)</f>
        <v>0</v>
      </c>
      <c r="GC963" s="1">
        <f>SUMIF('[1]2026B and 2026F Details'!$AU:$AU,[1]GAE!$HZ963,'[1]2026B and 2026F Details'!EG:EG)</f>
        <v>0</v>
      </c>
      <c r="GD963" t="s">
        <v>106</v>
      </c>
      <c r="GE963" t="s">
        <v>122</v>
      </c>
    </row>
    <row r="964" spans="1:187" x14ac:dyDescent="0.35">
      <c r="A964" t="s">
        <v>103</v>
      </c>
      <c r="B964" t="s">
        <v>104</v>
      </c>
      <c r="C964">
        <v>81319101</v>
      </c>
      <c r="D964">
        <v>61051102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BA964" s="1">
        <v>131529.04666666666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1">
        <v>0</v>
      </c>
      <c r="CN964" s="1">
        <v>0</v>
      </c>
      <c r="CO964" s="1">
        <v>0</v>
      </c>
      <c r="CP964" s="1">
        <v>0</v>
      </c>
      <c r="CQ964" s="1">
        <v>0</v>
      </c>
      <c r="CR964" s="1">
        <v>0</v>
      </c>
      <c r="CX964" s="1">
        <v>131529.04666666666</v>
      </c>
      <c r="CY964" s="1">
        <v>131529.04666666666</v>
      </c>
      <c r="CZ964" s="1">
        <v>131529.04666666666</v>
      </c>
      <c r="DA964" s="1">
        <v>131529.04666666666</v>
      </c>
      <c r="DB964" s="1">
        <v>131529.04666666666</v>
      </c>
      <c r="DC964" s="1">
        <v>131529.04666666666</v>
      </c>
      <c r="DD964" s="1">
        <v>131529.04666666666</v>
      </c>
      <c r="DE964" s="1">
        <v>131529.04666666666</v>
      </c>
      <c r="DF964" s="1">
        <v>131529.04666666666</v>
      </c>
      <c r="DG964" s="1">
        <v>131529.04666666666</v>
      </c>
      <c r="DH964" s="1">
        <v>131529.04666666666</v>
      </c>
      <c r="DI964" s="1">
        <v>131529.04666666666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0</v>
      </c>
      <c r="EC964" s="1">
        <v>0</v>
      </c>
      <c r="ED964" s="1">
        <v>0</v>
      </c>
      <c r="EE964" s="1">
        <v>0</v>
      </c>
      <c r="EF964" s="1">
        <v>0</v>
      </c>
      <c r="EG964" s="1">
        <v>0</v>
      </c>
      <c r="EH964" s="1">
        <v>0</v>
      </c>
      <c r="EI964" s="1">
        <v>0</v>
      </c>
      <c r="EJ964" s="1">
        <v>0</v>
      </c>
      <c r="EK964" s="1">
        <v>0</v>
      </c>
      <c r="EL964" s="1">
        <v>0</v>
      </c>
      <c r="EM964" s="1">
        <v>0</v>
      </c>
      <c r="EN964" s="1">
        <v>0</v>
      </c>
      <c r="EO964" s="1">
        <v>0</v>
      </c>
      <c r="EP964" s="1">
        <v>0</v>
      </c>
      <c r="EQ964" s="4">
        <v>0</v>
      </c>
      <c r="ER964" s="1">
        <v>0</v>
      </c>
      <c r="ES964" s="35"/>
      <c r="ET964" s="1">
        <v>0</v>
      </c>
      <c r="EU964" s="1">
        <v>0</v>
      </c>
      <c r="EV964" s="1">
        <v>0</v>
      </c>
      <c r="EW964" s="1">
        <v>0</v>
      </c>
      <c r="EX964" s="1">
        <v>0</v>
      </c>
      <c r="EY964" s="1">
        <v>0</v>
      </c>
      <c r="EZ964" s="1">
        <v>0</v>
      </c>
      <c r="FA964" s="1">
        <v>0</v>
      </c>
      <c r="FB964" s="1">
        <v>0</v>
      </c>
      <c r="FC964" s="1">
        <v>0</v>
      </c>
      <c r="FD964" s="1">
        <v>0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f>SUMIF('[1]2026B and 2026F Details'!$AU:$AU,[1]GAE!$HZ964,'[1]2026B and 2026F Details'!DV:DV)</f>
        <v>0</v>
      </c>
      <c r="FS964" s="1">
        <f>SUMIF('[1]2026B and 2026F Details'!$AU:$AU,[1]GAE!$HZ964,'[1]2026B and 2026F Details'!DW:DW)</f>
        <v>0</v>
      </c>
      <c r="FT964" s="1">
        <f>SUMIF('[1]2026B and 2026F Details'!$AU:$AU,[1]GAE!$HZ964,'[1]2026B and 2026F Details'!DX:DX)</f>
        <v>0</v>
      </c>
      <c r="FU964" s="1">
        <f>SUMIF('[1]2026B and 2026F Details'!$AU:$AU,[1]GAE!$HZ964,'[1]2026B and 2026F Details'!DY:DY)</f>
        <v>0</v>
      </c>
      <c r="FV964" s="1">
        <f>SUMIF('[1]2026B and 2026F Details'!$AU:$AU,[1]GAE!$HZ964,'[1]2026B and 2026F Details'!DZ:DZ)</f>
        <v>0</v>
      </c>
      <c r="FW964" s="1">
        <f>SUMIF('[1]2026B and 2026F Details'!$AU:$AU,[1]GAE!$HZ964,'[1]2026B and 2026F Details'!EA:EA)</f>
        <v>0</v>
      </c>
      <c r="FX964" s="1">
        <f>SUMIF('[1]2026B and 2026F Details'!$AU:$AU,[1]GAE!$HZ964,'[1]2026B and 2026F Details'!EB:EB)</f>
        <v>0</v>
      </c>
      <c r="FY964" s="1">
        <f>SUMIF('[1]2026B and 2026F Details'!$AU:$AU,[1]GAE!$HZ964,'[1]2026B and 2026F Details'!EC:EC)</f>
        <v>0</v>
      </c>
      <c r="FZ964" s="1">
        <f>SUMIF('[1]2026B and 2026F Details'!$AU:$AU,[1]GAE!$HZ964,'[1]2026B and 2026F Details'!ED:ED)</f>
        <v>0</v>
      </c>
      <c r="GA964" s="1">
        <f>SUMIF('[1]2026B and 2026F Details'!$AU:$AU,[1]GAE!$HZ964,'[1]2026B and 2026F Details'!EE:EE)</f>
        <v>0</v>
      </c>
      <c r="GB964" s="1">
        <f>SUMIF('[1]2026B and 2026F Details'!$AU:$AU,[1]GAE!$HZ964,'[1]2026B and 2026F Details'!EF:EF)</f>
        <v>0</v>
      </c>
      <c r="GC964" s="1">
        <f>SUMIF('[1]2026B and 2026F Details'!$AU:$AU,[1]GAE!$HZ964,'[1]2026B and 2026F Details'!EG:EG)</f>
        <v>0</v>
      </c>
      <c r="GD964" t="s">
        <v>106</v>
      </c>
      <c r="GE964" t="s">
        <v>122</v>
      </c>
    </row>
    <row r="965" spans="1:187" x14ac:dyDescent="0.35">
      <c r="A965" t="s">
        <v>103</v>
      </c>
      <c r="B965" t="s">
        <v>104</v>
      </c>
      <c r="C965">
        <v>90122101</v>
      </c>
      <c r="D965">
        <v>52041499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BA965" s="1">
        <v>0</v>
      </c>
      <c r="BB965" s="1">
        <v>52000</v>
      </c>
      <c r="BC965" s="1">
        <v>45232</v>
      </c>
      <c r="BD965" s="1">
        <v>46898</v>
      </c>
      <c r="BE965" s="1">
        <v>52000</v>
      </c>
      <c r="BF965" s="1">
        <v>52000</v>
      </c>
      <c r="BG965" s="1">
        <v>52000</v>
      </c>
      <c r="BH965" s="1">
        <v>35423.799999999988</v>
      </c>
      <c r="BI965" s="1">
        <v>41796</v>
      </c>
      <c r="BJ965" s="1">
        <v>77510.25</v>
      </c>
      <c r="BK965" s="1">
        <v>77510.250000000058</v>
      </c>
      <c r="BL965" s="1">
        <v>62516.25</v>
      </c>
      <c r="BM965" s="1">
        <v>-27838.75</v>
      </c>
      <c r="BN965" s="1">
        <v>81133.8</v>
      </c>
      <c r="BO965" s="1">
        <v>77510.249999999985</v>
      </c>
      <c r="BP965" s="1">
        <v>46898</v>
      </c>
      <c r="BQ965" s="1">
        <v>46898</v>
      </c>
      <c r="BR965" s="1">
        <v>46898</v>
      </c>
      <c r="BS965" s="1">
        <v>48564</v>
      </c>
      <c r="BT965" s="1">
        <v>46898</v>
      </c>
      <c r="BU965" s="1">
        <v>46898</v>
      </c>
      <c r="BV965" s="1">
        <v>46898</v>
      </c>
      <c r="BW965" s="1">
        <v>46898.000000000058</v>
      </c>
      <c r="BX965" s="1">
        <v>87314.5</v>
      </c>
      <c r="BY965" s="1">
        <v>46898</v>
      </c>
      <c r="BZ965" s="1">
        <v>46898</v>
      </c>
      <c r="CA965" s="1">
        <v>46898</v>
      </c>
      <c r="CB965" s="1">
        <v>46898</v>
      </c>
      <c r="CC965" s="1">
        <v>43342</v>
      </c>
      <c r="CD965" s="1">
        <v>-95574</v>
      </c>
      <c r="CE965" s="1">
        <v>180819.99</v>
      </c>
      <c r="CF965" s="1">
        <v>44553.100000000035</v>
      </c>
      <c r="CG965" s="1">
        <v>46898</v>
      </c>
      <c r="CH965" s="1">
        <v>-46898</v>
      </c>
      <c r="CI965" s="1">
        <v>46898</v>
      </c>
      <c r="CJ965" s="1">
        <v>0</v>
      </c>
      <c r="CK965" s="1">
        <v>168633.47999999992</v>
      </c>
      <c r="CL965" s="1">
        <v>0</v>
      </c>
      <c r="CM965" s="1">
        <v>0</v>
      </c>
      <c r="CN965" s="1">
        <v>-68318.13</v>
      </c>
      <c r="CO965" s="1">
        <v>298434.36</v>
      </c>
      <c r="CP965" s="1">
        <v>73684.209999999992</v>
      </c>
      <c r="CQ965" s="1">
        <v>46898</v>
      </c>
      <c r="CR965" s="1">
        <v>46898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52000</v>
      </c>
      <c r="DK965" s="1">
        <v>45232</v>
      </c>
      <c r="DL965" s="1">
        <v>46898</v>
      </c>
      <c r="DM965" s="1">
        <v>52000</v>
      </c>
      <c r="DN965" s="1">
        <v>52000</v>
      </c>
      <c r="DO965" s="1">
        <v>52000</v>
      </c>
      <c r="DP965" s="1">
        <v>35423.799999999988</v>
      </c>
      <c r="DQ965" s="1">
        <v>41796</v>
      </c>
      <c r="DR965" s="1">
        <v>77510.25</v>
      </c>
      <c r="DS965" s="1">
        <v>77510.250000000058</v>
      </c>
      <c r="DT965" s="1">
        <v>62516.25</v>
      </c>
      <c r="DU965" s="1">
        <v>-27838.75</v>
      </c>
      <c r="DV965" s="1">
        <v>81133.8</v>
      </c>
      <c r="DW965" s="1">
        <v>77510.249999999985</v>
      </c>
      <c r="DX965" s="1">
        <v>46898</v>
      </c>
      <c r="DY965" s="1">
        <v>46898</v>
      </c>
      <c r="DZ965" s="1">
        <v>46898</v>
      </c>
      <c r="EA965" s="1">
        <v>48564</v>
      </c>
      <c r="EB965" s="1">
        <v>46898</v>
      </c>
      <c r="EC965" s="1">
        <v>46898</v>
      </c>
      <c r="ED965" s="1">
        <v>46898</v>
      </c>
      <c r="EE965" s="1">
        <v>46898.000000000058</v>
      </c>
      <c r="EF965" s="1">
        <v>87314.5</v>
      </c>
      <c r="EG965" s="1">
        <v>46898</v>
      </c>
      <c r="EH965" s="1">
        <v>81133.8</v>
      </c>
      <c r="EI965" s="1">
        <v>77510.249999999985</v>
      </c>
      <c r="EJ965" s="1">
        <v>46898</v>
      </c>
      <c r="EK965" s="1">
        <v>46898</v>
      </c>
      <c r="EL965" s="1">
        <v>46898</v>
      </c>
      <c r="EM965" s="1">
        <v>48564</v>
      </c>
      <c r="EN965" s="1">
        <v>46898</v>
      </c>
      <c r="EO965" s="1">
        <v>46898</v>
      </c>
      <c r="EP965" s="1">
        <v>46898</v>
      </c>
      <c r="EQ965" s="4">
        <v>46898.000000000058</v>
      </c>
      <c r="ER965" s="1">
        <v>87314.5</v>
      </c>
      <c r="ES965" s="35">
        <v>56618.959090909098</v>
      </c>
      <c r="ET965" s="1">
        <v>1423000</v>
      </c>
      <c r="EU965" s="1">
        <v>3000</v>
      </c>
      <c r="EV965" s="1">
        <v>3000</v>
      </c>
      <c r="EW965" s="1">
        <v>303000</v>
      </c>
      <c r="EX965" s="1">
        <v>3000</v>
      </c>
      <c r="EY965" s="1">
        <v>3000</v>
      </c>
      <c r="EZ965" s="1">
        <v>3000</v>
      </c>
      <c r="FA965" s="1">
        <v>3000</v>
      </c>
      <c r="FB965" s="1">
        <v>3000</v>
      </c>
      <c r="FC965" s="1">
        <v>3000</v>
      </c>
      <c r="FD965" s="1">
        <v>3000</v>
      </c>
      <c r="FE965" s="1">
        <v>3000</v>
      </c>
      <c r="FF965" s="1">
        <v>2000</v>
      </c>
      <c r="FG965" s="1">
        <v>2000</v>
      </c>
      <c r="FH965" s="1">
        <v>2000</v>
      </c>
      <c r="FI965" s="1">
        <v>290888.88888888888</v>
      </c>
      <c r="FJ965" s="1">
        <v>140888.88888888891</v>
      </c>
      <c r="FK965" s="1">
        <v>140888.88888888891</v>
      </c>
      <c r="FL965" s="1">
        <v>140888.88888888891</v>
      </c>
      <c r="FM965" s="1">
        <v>140888.88888888891</v>
      </c>
      <c r="FN965" s="1">
        <v>140888.88888888891</v>
      </c>
      <c r="FO965" s="1">
        <v>140888.88888888891</v>
      </c>
      <c r="FP965" s="1">
        <v>140888.88888888891</v>
      </c>
      <c r="FQ965" s="1">
        <v>140888.88888888891</v>
      </c>
      <c r="FR965" s="1">
        <f>SUMIF('[1]2026B and 2026F Details'!$AU:$AU,[1]GAE!$HZ965,'[1]2026B and 2026F Details'!DV:DV)</f>
        <v>0</v>
      </c>
      <c r="FS965" s="1">
        <f>SUMIF('[1]2026B and 2026F Details'!$AU:$AU,[1]GAE!$HZ965,'[1]2026B and 2026F Details'!DW:DW)</f>
        <v>0</v>
      </c>
      <c r="FT965" s="1">
        <f>SUMIF('[1]2026B and 2026F Details'!$AU:$AU,[1]GAE!$HZ965,'[1]2026B and 2026F Details'!DX:DX)</f>
        <v>0</v>
      </c>
      <c r="FU965" s="1">
        <f>SUMIF('[1]2026B and 2026F Details'!$AU:$AU,[1]GAE!$HZ965,'[1]2026B and 2026F Details'!DY:DY)</f>
        <v>0</v>
      </c>
      <c r="FV965" s="1">
        <f>SUMIF('[1]2026B and 2026F Details'!$AU:$AU,[1]GAE!$HZ965,'[1]2026B and 2026F Details'!DZ:DZ)</f>
        <v>0</v>
      </c>
      <c r="FW965" s="1">
        <f>SUMIF('[1]2026B and 2026F Details'!$AU:$AU,[1]GAE!$HZ965,'[1]2026B and 2026F Details'!EA:EA)</f>
        <v>0</v>
      </c>
      <c r="FX965" s="1">
        <f>SUMIF('[1]2026B and 2026F Details'!$AU:$AU,[1]GAE!$HZ965,'[1]2026B and 2026F Details'!EB:EB)</f>
        <v>0</v>
      </c>
      <c r="FY965" s="1">
        <f>SUMIF('[1]2026B and 2026F Details'!$AU:$AU,[1]GAE!$HZ965,'[1]2026B and 2026F Details'!EC:EC)</f>
        <v>0</v>
      </c>
      <c r="FZ965" s="1">
        <f>SUMIF('[1]2026B and 2026F Details'!$AU:$AU,[1]GAE!$HZ965,'[1]2026B and 2026F Details'!ED:ED)</f>
        <v>0</v>
      </c>
      <c r="GA965" s="1">
        <f>SUMIF('[1]2026B and 2026F Details'!$AU:$AU,[1]GAE!$HZ965,'[1]2026B and 2026F Details'!EE:EE)</f>
        <v>0</v>
      </c>
      <c r="GB965" s="1">
        <f>SUMIF('[1]2026B and 2026F Details'!$AU:$AU,[1]GAE!$HZ965,'[1]2026B and 2026F Details'!EF:EF)</f>
        <v>0</v>
      </c>
      <c r="GC965" s="1">
        <f>SUMIF('[1]2026B and 2026F Details'!$AU:$AU,[1]GAE!$HZ965,'[1]2026B and 2026F Details'!EG:EG)</f>
        <v>0</v>
      </c>
      <c r="GD965" t="s">
        <v>106</v>
      </c>
      <c r="GE965" t="s">
        <v>108</v>
      </c>
    </row>
    <row r="966" spans="1:187" x14ac:dyDescent="0.35">
      <c r="A966" t="s">
        <v>103</v>
      </c>
      <c r="B966" t="s">
        <v>104</v>
      </c>
      <c r="C966">
        <v>80215106</v>
      </c>
      <c r="D966">
        <v>61051199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BA966" s="1">
        <v>42153.649166666662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319402.28999999998</v>
      </c>
      <c r="BN966" s="1">
        <v>-319402.28999999998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0</v>
      </c>
      <c r="CO966" s="1">
        <v>0</v>
      </c>
      <c r="CP966" s="1">
        <v>0</v>
      </c>
      <c r="CQ966" s="1">
        <v>0</v>
      </c>
      <c r="CR966" s="1">
        <v>0</v>
      </c>
      <c r="CX966" s="1">
        <v>42153.649166666662</v>
      </c>
      <c r="CY966" s="1">
        <v>42153.649166666662</v>
      </c>
      <c r="CZ966" s="1">
        <v>42153.649166666662</v>
      </c>
      <c r="DA966" s="1">
        <v>42153.649166666662</v>
      </c>
      <c r="DB966" s="1">
        <v>42153.649166666662</v>
      </c>
      <c r="DC966" s="1">
        <v>42153.649166666662</v>
      </c>
      <c r="DD966" s="1">
        <v>42153.649166666662</v>
      </c>
      <c r="DE966" s="1">
        <v>42153.649166666662</v>
      </c>
      <c r="DF966" s="1">
        <v>42153.649166666662</v>
      </c>
      <c r="DG966" s="1">
        <v>42153.649166666662</v>
      </c>
      <c r="DH966" s="1">
        <v>42153.649166666662</v>
      </c>
      <c r="DI966" s="1">
        <v>42153.649166666662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319402.28999999998</v>
      </c>
      <c r="DV966" s="1">
        <v>-319402.28999999998</v>
      </c>
      <c r="DW966" s="1">
        <v>0</v>
      </c>
      <c r="DX966" s="1">
        <v>0</v>
      </c>
      <c r="DY966" s="1">
        <v>0</v>
      </c>
      <c r="DZ966" s="1">
        <v>0</v>
      </c>
      <c r="EA966" s="1">
        <v>0</v>
      </c>
      <c r="EB966" s="1">
        <v>0</v>
      </c>
      <c r="EC966" s="1">
        <v>0</v>
      </c>
      <c r="ED966" s="1">
        <v>0</v>
      </c>
      <c r="EE966" s="1">
        <v>0</v>
      </c>
      <c r="EF966" s="1">
        <v>0</v>
      </c>
      <c r="EG966" s="1">
        <v>0</v>
      </c>
      <c r="EH966" s="1">
        <v>-319402.28999999998</v>
      </c>
      <c r="EI966" s="1">
        <v>0</v>
      </c>
      <c r="EJ966" s="1">
        <v>0</v>
      </c>
      <c r="EK966" s="1">
        <v>0</v>
      </c>
      <c r="EL966" s="1">
        <v>0</v>
      </c>
      <c r="EM966" s="1">
        <v>0</v>
      </c>
      <c r="EN966" s="1">
        <v>0</v>
      </c>
      <c r="EO966" s="1">
        <v>0</v>
      </c>
      <c r="EP966" s="1">
        <v>0</v>
      </c>
      <c r="EQ966" s="4">
        <v>0</v>
      </c>
      <c r="ER966" s="1">
        <v>0</v>
      </c>
      <c r="ES966" s="35"/>
      <c r="ET966" s="1">
        <v>0</v>
      </c>
      <c r="EU966" s="1">
        <v>0</v>
      </c>
      <c r="EV966" s="1">
        <v>0</v>
      </c>
      <c r="EW966" s="1">
        <v>0</v>
      </c>
      <c r="EX966" s="1">
        <v>0</v>
      </c>
      <c r="EY966" s="1">
        <v>0</v>
      </c>
      <c r="EZ966" s="1">
        <v>0</v>
      </c>
      <c r="FA966" s="1">
        <v>0</v>
      </c>
      <c r="FB966" s="1">
        <v>0</v>
      </c>
      <c r="FC966" s="1">
        <v>0</v>
      </c>
      <c r="FD966" s="1">
        <v>0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f>SUMIF('[1]2026B and 2026F Details'!$AU:$AU,[1]GAE!$HZ966,'[1]2026B and 2026F Details'!DV:DV)</f>
        <v>0</v>
      </c>
      <c r="FS966" s="1">
        <f>SUMIF('[1]2026B and 2026F Details'!$AU:$AU,[1]GAE!$HZ966,'[1]2026B and 2026F Details'!DW:DW)</f>
        <v>0</v>
      </c>
      <c r="FT966" s="1">
        <f>SUMIF('[1]2026B and 2026F Details'!$AU:$AU,[1]GAE!$HZ966,'[1]2026B and 2026F Details'!DX:DX)</f>
        <v>0</v>
      </c>
      <c r="FU966" s="1">
        <f>SUMIF('[1]2026B and 2026F Details'!$AU:$AU,[1]GAE!$HZ966,'[1]2026B and 2026F Details'!DY:DY)</f>
        <v>0</v>
      </c>
      <c r="FV966" s="1">
        <f>SUMIF('[1]2026B and 2026F Details'!$AU:$AU,[1]GAE!$HZ966,'[1]2026B and 2026F Details'!DZ:DZ)</f>
        <v>0</v>
      </c>
      <c r="FW966" s="1">
        <f>SUMIF('[1]2026B and 2026F Details'!$AU:$AU,[1]GAE!$HZ966,'[1]2026B and 2026F Details'!EA:EA)</f>
        <v>0</v>
      </c>
      <c r="FX966" s="1">
        <f>SUMIF('[1]2026B and 2026F Details'!$AU:$AU,[1]GAE!$HZ966,'[1]2026B and 2026F Details'!EB:EB)</f>
        <v>0</v>
      </c>
      <c r="FY966" s="1">
        <f>SUMIF('[1]2026B and 2026F Details'!$AU:$AU,[1]GAE!$HZ966,'[1]2026B and 2026F Details'!EC:EC)</f>
        <v>0</v>
      </c>
      <c r="FZ966" s="1">
        <f>SUMIF('[1]2026B and 2026F Details'!$AU:$AU,[1]GAE!$HZ966,'[1]2026B and 2026F Details'!ED:ED)</f>
        <v>0</v>
      </c>
      <c r="GA966" s="1">
        <f>SUMIF('[1]2026B and 2026F Details'!$AU:$AU,[1]GAE!$HZ966,'[1]2026B and 2026F Details'!EE:EE)</f>
        <v>0</v>
      </c>
      <c r="GB966" s="1">
        <f>SUMIF('[1]2026B and 2026F Details'!$AU:$AU,[1]GAE!$HZ966,'[1]2026B and 2026F Details'!EF:EF)</f>
        <v>0</v>
      </c>
      <c r="GC966" s="1">
        <f>SUMIF('[1]2026B and 2026F Details'!$AU:$AU,[1]GAE!$HZ966,'[1]2026B and 2026F Details'!EG:EG)</f>
        <v>0</v>
      </c>
      <c r="GD966" t="s">
        <v>106</v>
      </c>
      <c r="GE966" s="17" t="s">
        <v>107</v>
      </c>
    </row>
    <row r="967" spans="1:187" x14ac:dyDescent="0.35">
      <c r="A967" t="s">
        <v>103</v>
      </c>
      <c r="B967" t="s">
        <v>104</v>
      </c>
      <c r="C967">
        <v>81319101</v>
      </c>
      <c r="D967">
        <v>52041401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BA967" s="1">
        <v>0</v>
      </c>
      <c r="BB967" s="1">
        <v>166554.60999999999</v>
      </c>
      <c r="BC967" s="1">
        <v>334942.66000000003</v>
      </c>
      <c r="BD967" s="1">
        <v>82322.229999999981</v>
      </c>
      <c r="BE967" s="1">
        <v>191594.43999999994</v>
      </c>
      <c r="BF967" s="1">
        <v>226801.97000000009</v>
      </c>
      <c r="BG967" s="1">
        <v>293174.78999999992</v>
      </c>
      <c r="BH967" s="1">
        <v>221351.6100000001</v>
      </c>
      <c r="BI967" s="1">
        <v>288065.33999999985</v>
      </c>
      <c r="BJ967" s="1">
        <v>63815.340000000084</v>
      </c>
      <c r="BK967" s="1">
        <v>-5639.1100000001024</v>
      </c>
      <c r="BL967" s="1">
        <v>-17262.569999999832</v>
      </c>
      <c r="BM967" s="5">
        <v>250097.45000000158</v>
      </c>
      <c r="BN967" s="1">
        <v>191751.83</v>
      </c>
      <c r="BO967" s="1">
        <v>285749.52</v>
      </c>
      <c r="BP967" s="1">
        <v>235623.41000000003</v>
      </c>
      <c r="BQ967" s="1">
        <v>290691.39</v>
      </c>
      <c r="BR967" s="1">
        <v>221012.48999999987</v>
      </c>
      <c r="BS967" s="1">
        <v>396958.88000000012</v>
      </c>
      <c r="BT967" s="1">
        <v>699027.06999999983</v>
      </c>
      <c r="BU967" s="1">
        <v>46045.610000000335</v>
      </c>
      <c r="BV967" s="1">
        <v>-293106.19000000018</v>
      </c>
      <c r="BW967" s="1">
        <v>264366.90999999992</v>
      </c>
      <c r="BX967" s="1">
        <v>227259.33999999985</v>
      </c>
      <c r="BY967" s="1">
        <v>857498.78000000026</v>
      </c>
      <c r="BZ967" s="1">
        <v>195571.11</v>
      </c>
      <c r="CA967" s="1">
        <v>144025.75</v>
      </c>
      <c r="CB967" s="1">
        <v>444840.19000000006</v>
      </c>
      <c r="CC967" s="1">
        <v>665437.41999999993</v>
      </c>
      <c r="CD967" s="1">
        <v>-604023.41999999993</v>
      </c>
      <c r="CE967" s="1">
        <v>188141.76</v>
      </c>
      <c r="CF967" s="1">
        <v>444736.98</v>
      </c>
      <c r="CG967" s="1">
        <v>210306.60999999987</v>
      </c>
      <c r="CH967" s="1">
        <v>350369.39000000013</v>
      </c>
      <c r="CI967" s="1">
        <v>420210.0299999998</v>
      </c>
      <c r="CJ967" s="1">
        <v>229728.84000000032</v>
      </c>
      <c r="CK967" s="1">
        <v>533464.44999999972</v>
      </c>
      <c r="CL967" s="1">
        <v>374673.77</v>
      </c>
      <c r="CM967" s="1">
        <v>421348.01</v>
      </c>
      <c r="CN967" s="1">
        <v>517719.80999999994</v>
      </c>
      <c r="CO967" s="1">
        <v>344101.56</v>
      </c>
      <c r="CP967" s="1">
        <v>344845.49</v>
      </c>
      <c r="CQ967" s="1">
        <v>391331.37</v>
      </c>
      <c r="CR967" s="1">
        <v>307118.32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166554.60999999999</v>
      </c>
      <c r="DK967" s="1">
        <v>334942.66000000003</v>
      </c>
      <c r="DL967" s="1">
        <v>82322.229999999981</v>
      </c>
      <c r="DM967" s="1">
        <v>191594.43999999994</v>
      </c>
      <c r="DN967" s="1">
        <v>226801.97000000009</v>
      </c>
      <c r="DO967" s="1">
        <v>293174.78999999992</v>
      </c>
      <c r="DP967" s="1">
        <v>221351.6100000001</v>
      </c>
      <c r="DQ967" s="1">
        <v>288065.33999999985</v>
      </c>
      <c r="DR967" s="1">
        <v>63815.340000000084</v>
      </c>
      <c r="DS967" s="1">
        <v>-5639.1100000001024</v>
      </c>
      <c r="DT967" s="1">
        <v>-17262.569999999832</v>
      </c>
      <c r="DU967" s="5">
        <f>184685.02+65412.4300000016</f>
        <v>250097.45000000158</v>
      </c>
      <c r="DV967" s="1">
        <v>191751.83</v>
      </c>
      <c r="DW967" s="1">
        <v>285749.52</v>
      </c>
      <c r="DX967" s="1">
        <v>235623.41000000003</v>
      </c>
      <c r="DY967" s="1">
        <v>290691.39</v>
      </c>
      <c r="DZ967" s="1">
        <v>221012.48999999987</v>
      </c>
      <c r="EA967" s="1">
        <v>396958.88000000012</v>
      </c>
      <c r="EB967" s="1">
        <v>699027.06999999983</v>
      </c>
      <c r="EC967" s="1">
        <v>46045.610000000335</v>
      </c>
      <c r="ED967" s="1">
        <v>-293106.19000000018</v>
      </c>
      <c r="EE967" s="1">
        <v>264366.90999999992</v>
      </c>
      <c r="EF967" s="1">
        <v>227259.33999999985</v>
      </c>
      <c r="EG967" s="1">
        <v>857498.78000000026</v>
      </c>
      <c r="EH967" s="1">
        <v>191751.83</v>
      </c>
      <c r="EI967" s="1">
        <v>285749.52</v>
      </c>
      <c r="EJ967" s="1">
        <v>235623.41000000003</v>
      </c>
      <c r="EK967" s="1">
        <v>290691.39</v>
      </c>
      <c r="EL967" s="1">
        <v>221012.48999999987</v>
      </c>
      <c r="EM967" s="1">
        <v>396958.88000000012</v>
      </c>
      <c r="EN967" s="1">
        <v>699027.06999999983</v>
      </c>
      <c r="EO967" s="1">
        <v>46045.610000000335</v>
      </c>
      <c r="EP967" s="1">
        <v>-528671.88000000012</v>
      </c>
      <c r="EQ967" s="4">
        <v>499932.59999999986</v>
      </c>
      <c r="ER967" s="1">
        <v>227259.33999999985</v>
      </c>
      <c r="ES967" s="35">
        <v>233216.38727272724</v>
      </c>
      <c r="ET967" s="1">
        <v>243612.24799999999</v>
      </c>
      <c r="EU967" s="1">
        <v>243612.24799999999</v>
      </c>
      <c r="EV967" s="1">
        <v>243612.24799999999</v>
      </c>
      <c r="EW967" s="1">
        <v>243612.24799999999</v>
      </c>
      <c r="EX967" s="1">
        <v>243612.24799999999</v>
      </c>
      <c r="EY967" s="1">
        <v>243612.24799999999</v>
      </c>
      <c r="EZ967" s="1">
        <v>243612.24799999999</v>
      </c>
      <c r="FA967" s="1">
        <v>243612.24799999999</v>
      </c>
      <c r="FB967" s="1">
        <v>243612.24799999999</v>
      </c>
      <c r="FC967" s="1">
        <v>243612.24799999999</v>
      </c>
      <c r="FD967" s="1">
        <v>243612.24799999999</v>
      </c>
      <c r="FE967" s="1">
        <v>243612.24799999999</v>
      </c>
      <c r="FF967" s="1">
        <v>277371</v>
      </c>
      <c r="FG967" s="1">
        <v>277371</v>
      </c>
      <c r="FH967" s="1">
        <v>277371</v>
      </c>
      <c r="FI967" s="1">
        <v>277371</v>
      </c>
      <c r="FJ967" s="1">
        <v>277371</v>
      </c>
      <c r="FK967" s="1">
        <v>277371</v>
      </c>
      <c r="FL967" s="1">
        <v>277371</v>
      </c>
      <c r="FM967" s="1">
        <v>277371</v>
      </c>
      <c r="FN967" s="1">
        <v>277371</v>
      </c>
      <c r="FO967" s="1">
        <v>277371</v>
      </c>
      <c r="FP967" s="1">
        <v>277371</v>
      </c>
      <c r="FQ967" s="1">
        <v>281393</v>
      </c>
      <c r="FR967" s="1">
        <f>SUMIF('[1]2026B and 2026F Details'!$AU:$AU,[1]GAE!$HZ967,'[1]2026B and 2026F Details'!DV:DV)</f>
        <v>0</v>
      </c>
      <c r="FS967" s="1">
        <f>SUMIF('[1]2026B and 2026F Details'!$AU:$AU,[1]GAE!$HZ967,'[1]2026B and 2026F Details'!DW:DW)</f>
        <v>0</v>
      </c>
      <c r="FT967" s="1">
        <f>SUMIF('[1]2026B and 2026F Details'!$AU:$AU,[1]GAE!$HZ967,'[1]2026B and 2026F Details'!DX:DX)</f>
        <v>0</v>
      </c>
      <c r="FU967" s="1">
        <f>SUMIF('[1]2026B and 2026F Details'!$AU:$AU,[1]GAE!$HZ967,'[1]2026B and 2026F Details'!DY:DY)</f>
        <v>0</v>
      </c>
      <c r="FV967" s="1">
        <f>SUMIF('[1]2026B and 2026F Details'!$AU:$AU,[1]GAE!$HZ967,'[1]2026B and 2026F Details'!DZ:DZ)</f>
        <v>0</v>
      </c>
      <c r="FW967" s="1">
        <f>SUMIF('[1]2026B and 2026F Details'!$AU:$AU,[1]GAE!$HZ967,'[1]2026B and 2026F Details'!EA:EA)</f>
        <v>0</v>
      </c>
      <c r="FX967" s="1">
        <f>SUMIF('[1]2026B and 2026F Details'!$AU:$AU,[1]GAE!$HZ967,'[1]2026B and 2026F Details'!EB:EB)</f>
        <v>0</v>
      </c>
      <c r="FY967" s="1">
        <f>SUMIF('[1]2026B and 2026F Details'!$AU:$AU,[1]GAE!$HZ967,'[1]2026B and 2026F Details'!EC:EC)</f>
        <v>0</v>
      </c>
      <c r="FZ967" s="1">
        <f>SUMIF('[1]2026B and 2026F Details'!$AU:$AU,[1]GAE!$HZ967,'[1]2026B and 2026F Details'!ED:ED)</f>
        <v>0</v>
      </c>
      <c r="GA967" s="1">
        <f>SUMIF('[1]2026B and 2026F Details'!$AU:$AU,[1]GAE!$HZ967,'[1]2026B and 2026F Details'!EE:EE)</f>
        <v>0</v>
      </c>
      <c r="GB967" s="1">
        <f>SUMIF('[1]2026B and 2026F Details'!$AU:$AU,[1]GAE!$HZ967,'[1]2026B and 2026F Details'!EF:EF)</f>
        <v>0</v>
      </c>
      <c r="GC967" s="1">
        <f>SUMIF('[1]2026B and 2026F Details'!$AU:$AU,[1]GAE!$HZ967,'[1]2026B and 2026F Details'!EG:EG)</f>
        <v>0</v>
      </c>
      <c r="GD967" t="s">
        <v>106</v>
      </c>
      <c r="GE967" t="s">
        <v>137</v>
      </c>
    </row>
    <row r="968" spans="1:187" x14ac:dyDescent="0.35">
      <c r="A968" t="s">
        <v>103</v>
      </c>
      <c r="B968" t="s">
        <v>104</v>
      </c>
      <c r="C968">
        <v>81319101</v>
      </c>
      <c r="D968" s="6">
        <v>52041421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273569.40000000002</v>
      </c>
      <c r="BK968" s="1">
        <v>242972.81999999995</v>
      </c>
      <c r="BL968" s="1">
        <v>138332.92000000004</v>
      </c>
      <c r="BM968" s="1">
        <v>-530085.83000000007</v>
      </c>
      <c r="BN968" s="1">
        <v>49969.19</v>
      </c>
      <c r="BO968" s="1">
        <v>-149907.57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80445.72</v>
      </c>
      <c r="CF968" s="1">
        <v>-80445.72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0</v>
      </c>
      <c r="CO968" s="1">
        <v>0</v>
      </c>
      <c r="CP968" s="1">
        <v>0</v>
      </c>
      <c r="CQ968" s="1">
        <v>0</v>
      </c>
      <c r="CR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273569.40000000002</v>
      </c>
      <c r="DS968" s="1">
        <v>242972.81999999995</v>
      </c>
      <c r="DT968" s="1">
        <v>138332.92000000004</v>
      </c>
      <c r="DU968" s="1">
        <v>-530085.83000000007</v>
      </c>
      <c r="DV968" s="1">
        <v>49969.19</v>
      </c>
      <c r="DW968" s="1">
        <v>-149907.57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  <c r="EC968" s="1">
        <v>0</v>
      </c>
      <c r="ED968" s="1">
        <v>0</v>
      </c>
      <c r="EE968" s="1">
        <v>0</v>
      </c>
      <c r="EF968" s="1">
        <v>0</v>
      </c>
      <c r="EG968" s="1">
        <v>0</v>
      </c>
      <c r="EH968" s="1">
        <v>49969.19</v>
      </c>
      <c r="EI968" s="1">
        <v>-149907.57</v>
      </c>
      <c r="EJ968" s="1">
        <v>0</v>
      </c>
      <c r="EK968" s="1">
        <v>0</v>
      </c>
      <c r="EL968" s="1">
        <v>0</v>
      </c>
      <c r="EM968" s="1">
        <v>0</v>
      </c>
      <c r="EN968" s="1">
        <v>0</v>
      </c>
      <c r="EO968" s="1">
        <v>0</v>
      </c>
      <c r="EP968" s="1">
        <v>0</v>
      </c>
      <c r="EQ968" s="4">
        <v>0</v>
      </c>
      <c r="ER968" s="1">
        <v>0</v>
      </c>
      <c r="ES968" s="35"/>
      <c r="ET968" s="1">
        <v>0</v>
      </c>
      <c r="EU968" s="1">
        <v>0</v>
      </c>
      <c r="EV968" s="1">
        <v>0</v>
      </c>
      <c r="EW968" s="1">
        <v>0</v>
      </c>
      <c r="EX968" s="1">
        <v>0</v>
      </c>
      <c r="EY968" s="1">
        <v>0</v>
      </c>
      <c r="EZ968" s="1">
        <v>0</v>
      </c>
      <c r="FA968" s="1">
        <v>0</v>
      </c>
      <c r="FB968" s="1">
        <v>0</v>
      </c>
      <c r="FC968" s="1">
        <v>0</v>
      </c>
      <c r="FD968" s="1">
        <v>0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f>SUMIF('[1]2026B and 2026F Details'!$AU:$AU,[1]GAE!$HZ968,'[1]2026B and 2026F Details'!DV:DV)</f>
        <v>0</v>
      </c>
      <c r="FS968" s="1">
        <f>SUMIF('[1]2026B and 2026F Details'!$AU:$AU,[1]GAE!$HZ968,'[1]2026B and 2026F Details'!DW:DW)</f>
        <v>0</v>
      </c>
      <c r="FT968" s="1">
        <f>SUMIF('[1]2026B and 2026F Details'!$AU:$AU,[1]GAE!$HZ968,'[1]2026B and 2026F Details'!DX:DX)</f>
        <v>0</v>
      </c>
      <c r="FU968" s="1">
        <f>SUMIF('[1]2026B and 2026F Details'!$AU:$AU,[1]GAE!$HZ968,'[1]2026B and 2026F Details'!DY:DY)</f>
        <v>0</v>
      </c>
      <c r="FV968" s="1">
        <f>SUMIF('[1]2026B and 2026F Details'!$AU:$AU,[1]GAE!$HZ968,'[1]2026B and 2026F Details'!DZ:DZ)</f>
        <v>0</v>
      </c>
      <c r="FW968" s="1">
        <f>SUMIF('[1]2026B and 2026F Details'!$AU:$AU,[1]GAE!$HZ968,'[1]2026B and 2026F Details'!EA:EA)</f>
        <v>0</v>
      </c>
      <c r="FX968" s="1">
        <f>SUMIF('[1]2026B and 2026F Details'!$AU:$AU,[1]GAE!$HZ968,'[1]2026B and 2026F Details'!EB:EB)</f>
        <v>0</v>
      </c>
      <c r="FY968" s="1">
        <f>SUMIF('[1]2026B and 2026F Details'!$AU:$AU,[1]GAE!$HZ968,'[1]2026B and 2026F Details'!EC:EC)</f>
        <v>0</v>
      </c>
      <c r="FZ968" s="1">
        <f>SUMIF('[1]2026B and 2026F Details'!$AU:$AU,[1]GAE!$HZ968,'[1]2026B and 2026F Details'!ED:ED)</f>
        <v>0</v>
      </c>
      <c r="GA968" s="1">
        <f>SUMIF('[1]2026B and 2026F Details'!$AU:$AU,[1]GAE!$HZ968,'[1]2026B and 2026F Details'!EE:EE)</f>
        <v>0</v>
      </c>
      <c r="GB968" s="1">
        <f>SUMIF('[1]2026B and 2026F Details'!$AU:$AU,[1]GAE!$HZ968,'[1]2026B and 2026F Details'!EF:EF)</f>
        <v>0</v>
      </c>
      <c r="GC968" s="1">
        <f>SUMIF('[1]2026B and 2026F Details'!$AU:$AU,[1]GAE!$HZ968,'[1]2026B and 2026F Details'!EG:EG)</f>
        <v>0</v>
      </c>
      <c r="GD968" t="s">
        <v>106</v>
      </c>
      <c r="GE968" t="s">
        <v>137</v>
      </c>
    </row>
    <row r="969" spans="1:187" x14ac:dyDescent="0.35">
      <c r="A969" t="s">
        <v>103</v>
      </c>
      <c r="B969" t="s">
        <v>104</v>
      </c>
      <c r="C969">
        <v>81319101</v>
      </c>
      <c r="D969">
        <v>61051101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BA969" s="1">
        <v>161867.50666666665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1">
        <v>0</v>
      </c>
      <c r="CN969" s="1">
        <v>0</v>
      </c>
      <c r="CO969" s="1">
        <v>0</v>
      </c>
      <c r="CP969" s="1">
        <v>0</v>
      </c>
      <c r="CQ969" s="1">
        <v>0</v>
      </c>
      <c r="CR969" s="1">
        <v>0</v>
      </c>
      <c r="CX969" s="1">
        <v>161867.50666666665</v>
      </c>
      <c r="CY969" s="1">
        <v>161867.50666666665</v>
      </c>
      <c r="CZ969" s="1">
        <v>161867.50666666665</v>
      </c>
      <c r="DA969" s="1">
        <v>161867.50666666665</v>
      </c>
      <c r="DB969" s="1">
        <v>161867.50666666665</v>
      </c>
      <c r="DC969" s="1">
        <v>161867.50666666665</v>
      </c>
      <c r="DD969" s="1">
        <v>161867.50666666665</v>
      </c>
      <c r="DE969" s="1">
        <v>161867.50666666665</v>
      </c>
      <c r="DF969" s="1">
        <v>161867.50666666665</v>
      </c>
      <c r="DG969" s="1">
        <v>161867.50666666665</v>
      </c>
      <c r="DH969" s="1">
        <v>161867.50666666665</v>
      </c>
      <c r="DI969" s="1">
        <v>161867.50666666665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0</v>
      </c>
      <c r="EB969" s="1">
        <v>0</v>
      </c>
      <c r="EC969" s="1">
        <v>0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J969" s="1">
        <v>0</v>
      </c>
      <c r="EK969" s="1">
        <v>0</v>
      </c>
      <c r="EL969" s="1">
        <v>0</v>
      </c>
      <c r="EM969" s="1">
        <v>0</v>
      </c>
      <c r="EN969" s="1">
        <v>0</v>
      </c>
      <c r="EO969" s="1">
        <v>0</v>
      </c>
      <c r="EP969" s="1">
        <v>0</v>
      </c>
      <c r="EQ969" s="4">
        <v>0</v>
      </c>
      <c r="ER969" s="1">
        <v>0</v>
      </c>
      <c r="ES969" s="35"/>
      <c r="ET969" s="1">
        <v>0</v>
      </c>
      <c r="EU969" s="1">
        <v>0</v>
      </c>
      <c r="EV969" s="1">
        <v>0</v>
      </c>
      <c r="EW969" s="1">
        <v>0</v>
      </c>
      <c r="EX969" s="1">
        <v>0</v>
      </c>
      <c r="EY969" s="1">
        <v>0</v>
      </c>
      <c r="EZ969" s="1">
        <v>0</v>
      </c>
      <c r="FA969" s="1">
        <v>0</v>
      </c>
      <c r="FB969" s="1">
        <v>0</v>
      </c>
      <c r="FC969" s="1">
        <v>0</v>
      </c>
      <c r="FD969" s="1">
        <v>0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f>SUMIF('[1]2026B and 2026F Details'!$AU:$AU,[1]GAE!$HZ969,'[1]2026B and 2026F Details'!DV:DV)</f>
        <v>0</v>
      </c>
      <c r="FS969" s="1">
        <f>SUMIF('[1]2026B and 2026F Details'!$AU:$AU,[1]GAE!$HZ969,'[1]2026B and 2026F Details'!DW:DW)</f>
        <v>0</v>
      </c>
      <c r="FT969" s="1">
        <f>SUMIF('[1]2026B and 2026F Details'!$AU:$AU,[1]GAE!$HZ969,'[1]2026B and 2026F Details'!DX:DX)</f>
        <v>0</v>
      </c>
      <c r="FU969" s="1">
        <f>SUMIF('[1]2026B and 2026F Details'!$AU:$AU,[1]GAE!$HZ969,'[1]2026B and 2026F Details'!DY:DY)</f>
        <v>0</v>
      </c>
      <c r="FV969" s="1">
        <f>SUMIF('[1]2026B and 2026F Details'!$AU:$AU,[1]GAE!$HZ969,'[1]2026B and 2026F Details'!DZ:DZ)</f>
        <v>0</v>
      </c>
      <c r="FW969" s="1">
        <f>SUMIF('[1]2026B and 2026F Details'!$AU:$AU,[1]GAE!$HZ969,'[1]2026B and 2026F Details'!EA:EA)</f>
        <v>0</v>
      </c>
      <c r="FX969" s="1">
        <f>SUMIF('[1]2026B and 2026F Details'!$AU:$AU,[1]GAE!$HZ969,'[1]2026B and 2026F Details'!EB:EB)</f>
        <v>0</v>
      </c>
      <c r="FY969" s="1">
        <f>SUMIF('[1]2026B and 2026F Details'!$AU:$AU,[1]GAE!$HZ969,'[1]2026B and 2026F Details'!EC:EC)</f>
        <v>0</v>
      </c>
      <c r="FZ969" s="1">
        <f>SUMIF('[1]2026B and 2026F Details'!$AU:$AU,[1]GAE!$HZ969,'[1]2026B and 2026F Details'!ED:ED)</f>
        <v>0</v>
      </c>
      <c r="GA969" s="1">
        <f>SUMIF('[1]2026B and 2026F Details'!$AU:$AU,[1]GAE!$HZ969,'[1]2026B and 2026F Details'!EE:EE)</f>
        <v>0</v>
      </c>
      <c r="GB969" s="1">
        <f>SUMIF('[1]2026B and 2026F Details'!$AU:$AU,[1]GAE!$HZ969,'[1]2026B and 2026F Details'!EF:EF)</f>
        <v>0</v>
      </c>
      <c r="GC969" s="1">
        <f>SUMIF('[1]2026B and 2026F Details'!$AU:$AU,[1]GAE!$HZ969,'[1]2026B and 2026F Details'!EG:EG)</f>
        <v>0</v>
      </c>
      <c r="GD969" t="s">
        <v>106</v>
      </c>
      <c r="GE969" t="s">
        <v>137</v>
      </c>
    </row>
    <row r="970" spans="1:187" x14ac:dyDescent="0.35">
      <c r="A970" t="s">
        <v>103</v>
      </c>
      <c r="B970" t="s">
        <v>104</v>
      </c>
      <c r="C970">
        <v>81121101</v>
      </c>
      <c r="D970">
        <v>52952101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3133.89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0</v>
      </c>
      <c r="CO970" s="1">
        <v>0</v>
      </c>
      <c r="CP970" s="1">
        <v>0</v>
      </c>
      <c r="CQ970" s="1">
        <v>0</v>
      </c>
      <c r="CR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3133.89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0</v>
      </c>
      <c r="EB970" s="1">
        <v>0</v>
      </c>
      <c r="EC970" s="1">
        <v>0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0</v>
      </c>
      <c r="EJ970" s="1">
        <v>0</v>
      </c>
      <c r="EK970" s="1">
        <v>0</v>
      </c>
      <c r="EL970" s="1">
        <v>0</v>
      </c>
      <c r="EM970" s="1">
        <v>0</v>
      </c>
      <c r="EN970" s="1">
        <v>0</v>
      </c>
      <c r="EO970" s="1">
        <v>0</v>
      </c>
      <c r="EP970" s="1">
        <v>0</v>
      </c>
      <c r="EQ970" s="4">
        <v>0</v>
      </c>
      <c r="ER970" s="1">
        <v>0</v>
      </c>
      <c r="ES970" s="35"/>
      <c r="ET970" s="1">
        <v>0</v>
      </c>
      <c r="EU970" s="1">
        <v>0</v>
      </c>
      <c r="EV970" s="1">
        <v>0</v>
      </c>
      <c r="EW970" s="1">
        <v>0</v>
      </c>
      <c r="EX970" s="1">
        <v>0</v>
      </c>
      <c r="EY970" s="1">
        <v>0</v>
      </c>
      <c r="EZ970" s="1">
        <v>0</v>
      </c>
      <c r="FA970" s="1">
        <v>0</v>
      </c>
      <c r="FB970" s="1">
        <v>0</v>
      </c>
      <c r="FC970" s="1">
        <v>0</v>
      </c>
      <c r="FD970" s="1">
        <v>0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f>SUMIF('[1]2026B and 2026F Details'!$AU:$AU,[1]GAE!$HZ970,'[1]2026B and 2026F Details'!DV:DV)</f>
        <v>0</v>
      </c>
      <c r="FS970" s="1">
        <f>SUMIF('[1]2026B and 2026F Details'!$AU:$AU,[1]GAE!$HZ970,'[1]2026B and 2026F Details'!DW:DW)</f>
        <v>0</v>
      </c>
      <c r="FT970" s="1">
        <f>SUMIF('[1]2026B and 2026F Details'!$AU:$AU,[1]GAE!$HZ970,'[1]2026B and 2026F Details'!DX:DX)</f>
        <v>0</v>
      </c>
      <c r="FU970" s="1">
        <f>SUMIF('[1]2026B and 2026F Details'!$AU:$AU,[1]GAE!$HZ970,'[1]2026B and 2026F Details'!DY:DY)</f>
        <v>0</v>
      </c>
      <c r="FV970" s="1">
        <f>SUMIF('[1]2026B and 2026F Details'!$AU:$AU,[1]GAE!$HZ970,'[1]2026B and 2026F Details'!DZ:DZ)</f>
        <v>0</v>
      </c>
      <c r="FW970" s="1">
        <f>SUMIF('[1]2026B and 2026F Details'!$AU:$AU,[1]GAE!$HZ970,'[1]2026B and 2026F Details'!EA:EA)</f>
        <v>0</v>
      </c>
      <c r="FX970" s="1">
        <f>SUMIF('[1]2026B and 2026F Details'!$AU:$AU,[1]GAE!$HZ970,'[1]2026B and 2026F Details'!EB:EB)</f>
        <v>0</v>
      </c>
      <c r="FY970" s="1">
        <f>SUMIF('[1]2026B and 2026F Details'!$AU:$AU,[1]GAE!$HZ970,'[1]2026B and 2026F Details'!EC:EC)</f>
        <v>0</v>
      </c>
      <c r="FZ970" s="1">
        <f>SUMIF('[1]2026B and 2026F Details'!$AU:$AU,[1]GAE!$HZ970,'[1]2026B and 2026F Details'!ED:ED)</f>
        <v>0</v>
      </c>
      <c r="GA970" s="1">
        <f>SUMIF('[1]2026B and 2026F Details'!$AU:$AU,[1]GAE!$HZ970,'[1]2026B and 2026F Details'!EE:EE)</f>
        <v>0</v>
      </c>
      <c r="GB970" s="1">
        <f>SUMIF('[1]2026B and 2026F Details'!$AU:$AU,[1]GAE!$HZ970,'[1]2026B and 2026F Details'!EF:EF)</f>
        <v>0</v>
      </c>
      <c r="GC970" s="1">
        <f>SUMIF('[1]2026B and 2026F Details'!$AU:$AU,[1]GAE!$HZ970,'[1]2026B and 2026F Details'!EG:EG)</f>
        <v>0</v>
      </c>
      <c r="GD970" t="s">
        <v>109</v>
      </c>
      <c r="GE970" t="s">
        <v>112</v>
      </c>
    </row>
    <row r="971" spans="1:187" x14ac:dyDescent="0.35">
      <c r="A971" t="s">
        <v>103</v>
      </c>
      <c r="B971" t="s">
        <v>104</v>
      </c>
      <c r="C971" s="6">
        <v>90123101</v>
      </c>
      <c r="D971">
        <v>52952101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6090</v>
      </c>
      <c r="BH971" s="1">
        <v>0</v>
      </c>
      <c r="BI971" s="1">
        <v>-6090</v>
      </c>
      <c r="BJ971" s="1">
        <v>0</v>
      </c>
      <c r="BK971" s="1">
        <v>0</v>
      </c>
      <c r="BL971" s="1">
        <v>0</v>
      </c>
      <c r="BM971" s="1">
        <v>0</v>
      </c>
      <c r="BN971" s="1">
        <v>36964.29</v>
      </c>
      <c r="BO971" s="1">
        <v>0</v>
      </c>
      <c r="BP971" s="1">
        <v>100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0</v>
      </c>
      <c r="CO971" s="1">
        <v>0</v>
      </c>
      <c r="CP971" s="1">
        <v>0</v>
      </c>
      <c r="CQ971" s="1">
        <v>0</v>
      </c>
      <c r="CR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6090</v>
      </c>
      <c r="DP971" s="1">
        <v>0</v>
      </c>
      <c r="DQ971" s="1">
        <v>-6090</v>
      </c>
      <c r="DR971" s="1">
        <v>0</v>
      </c>
      <c r="DS971" s="1">
        <v>0</v>
      </c>
      <c r="DT971" s="1">
        <v>0</v>
      </c>
      <c r="DU971" s="1">
        <v>0</v>
      </c>
      <c r="DV971" s="1">
        <v>36964.29</v>
      </c>
      <c r="DW971" s="1">
        <v>0</v>
      </c>
      <c r="DX971" s="1">
        <v>100</v>
      </c>
      <c r="DY971" s="1">
        <v>0</v>
      </c>
      <c r="DZ971" s="1">
        <v>0</v>
      </c>
      <c r="EA971" s="1">
        <v>0</v>
      </c>
      <c r="EB971" s="1">
        <v>0</v>
      </c>
      <c r="EC971" s="1">
        <v>0</v>
      </c>
      <c r="ED971" s="1">
        <v>0</v>
      </c>
      <c r="EE971" s="1">
        <v>0</v>
      </c>
      <c r="EF971" s="1">
        <v>0</v>
      </c>
      <c r="EG971" s="1">
        <v>0</v>
      </c>
      <c r="EH971" s="1">
        <v>36964.29</v>
      </c>
      <c r="EI971" s="1">
        <v>0</v>
      </c>
      <c r="EJ971" s="1">
        <v>100</v>
      </c>
      <c r="EK971" s="1">
        <v>0</v>
      </c>
      <c r="EL971" s="1">
        <v>0</v>
      </c>
      <c r="EM971" s="1">
        <v>0</v>
      </c>
      <c r="EN971" s="1">
        <v>0</v>
      </c>
      <c r="EO971" s="1">
        <v>0</v>
      </c>
      <c r="EP971" s="1">
        <v>0</v>
      </c>
      <c r="EQ971" s="4">
        <v>0</v>
      </c>
      <c r="ER971" s="1">
        <v>0</v>
      </c>
      <c r="ES971" s="35">
        <v>21935.71</v>
      </c>
      <c r="ET971" s="1">
        <v>59000</v>
      </c>
      <c r="EU971" s="1">
        <v>0</v>
      </c>
      <c r="EV971" s="1">
        <v>0</v>
      </c>
      <c r="EW971" s="1">
        <v>0</v>
      </c>
      <c r="EX971" s="1">
        <v>0</v>
      </c>
      <c r="EY971" s="1">
        <v>0</v>
      </c>
      <c r="EZ971" s="1">
        <v>0</v>
      </c>
      <c r="FA971" s="1">
        <v>0</v>
      </c>
      <c r="FB971" s="1">
        <v>0</v>
      </c>
      <c r="FC971" s="1">
        <v>0</v>
      </c>
      <c r="FD971" s="1">
        <v>0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f>SUMIF('[1]2026B and 2026F Details'!$AU:$AU,[1]GAE!$HZ971,'[1]2026B and 2026F Details'!DV:DV)</f>
        <v>0</v>
      </c>
      <c r="FS971" s="1">
        <f>SUMIF('[1]2026B and 2026F Details'!$AU:$AU,[1]GAE!$HZ971,'[1]2026B and 2026F Details'!DW:DW)</f>
        <v>0</v>
      </c>
      <c r="FT971" s="1">
        <f>SUMIF('[1]2026B and 2026F Details'!$AU:$AU,[1]GAE!$HZ971,'[1]2026B and 2026F Details'!DX:DX)</f>
        <v>0</v>
      </c>
      <c r="FU971" s="1">
        <f>SUMIF('[1]2026B and 2026F Details'!$AU:$AU,[1]GAE!$HZ971,'[1]2026B and 2026F Details'!DY:DY)</f>
        <v>0</v>
      </c>
      <c r="FV971" s="1">
        <f>SUMIF('[1]2026B and 2026F Details'!$AU:$AU,[1]GAE!$HZ971,'[1]2026B and 2026F Details'!DZ:DZ)</f>
        <v>0</v>
      </c>
      <c r="FW971" s="1">
        <f>SUMIF('[1]2026B and 2026F Details'!$AU:$AU,[1]GAE!$HZ971,'[1]2026B and 2026F Details'!EA:EA)</f>
        <v>0</v>
      </c>
      <c r="FX971" s="1">
        <f>SUMIF('[1]2026B and 2026F Details'!$AU:$AU,[1]GAE!$HZ971,'[1]2026B and 2026F Details'!EB:EB)</f>
        <v>0</v>
      </c>
      <c r="FY971" s="1">
        <f>SUMIF('[1]2026B and 2026F Details'!$AU:$AU,[1]GAE!$HZ971,'[1]2026B and 2026F Details'!EC:EC)</f>
        <v>0</v>
      </c>
      <c r="FZ971" s="1">
        <f>SUMIF('[1]2026B and 2026F Details'!$AU:$AU,[1]GAE!$HZ971,'[1]2026B and 2026F Details'!ED:ED)</f>
        <v>0</v>
      </c>
      <c r="GA971" s="1">
        <f>SUMIF('[1]2026B and 2026F Details'!$AU:$AU,[1]GAE!$HZ971,'[1]2026B and 2026F Details'!EE:EE)</f>
        <v>0</v>
      </c>
      <c r="GB971" s="1">
        <f>SUMIF('[1]2026B and 2026F Details'!$AU:$AU,[1]GAE!$HZ971,'[1]2026B and 2026F Details'!EF:EF)</f>
        <v>0</v>
      </c>
      <c r="GC971" s="1">
        <f>SUMIF('[1]2026B and 2026F Details'!$AU:$AU,[1]GAE!$HZ971,'[1]2026B and 2026F Details'!EG:EG)</f>
        <v>0</v>
      </c>
      <c r="GD971" t="s">
        <v>109</v>
      </c>
      <c r="GE971" t="s">
        <v>112</v>
      </c>
    </row>
    <row r="972" spans="1:187" x14ac:dyDescent="0.35">
      <c r="A972" t="s">
        <v>103</v>
      </c>
      <c r="B972" t="s">
        <v>104</v>
      </c>
      <c r="C972" s="6">
        <v>90122101</v>
      </c>
      <c r="D972">
        <v>52952101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BA972" s="1">
        <v>0</v>
      </c>
      <c r="BB972" s="1">
        <v>0</v>
      </c>
      <c r="BC972" s="1">
        <v>0</v>
      </c>
      <c r="BD972" s="1">
        <v>10000</v>
      </c>
      <c r="BE972" s="1">
        <v>4133.3600000000006</v>
      </c>
      <c r="BF972" s="1">
        <v>1033.33</v>
      </c>
      <c r="BG972" s="1">
        <v>1033.33</v>
      </c>
      <c r="BH972" s="1">
        <v>6633.3299999999981</v>
      </c>
      <c r="BI972" s="1">
        <v>-22833.35</v>
      </c>
      <c r="BJ972" s="1">
        <v>0</v>
      </c>
      <c r="BK972" s="1">
        <v>0</v>
      </c>
      <c r="BL972" s="1">
        <v>1200</v>
      </c>
      <c r="BM972" s="5">
        <v>-1200</v>
      </c>
      <c r="BN972" s="1">
        <v>40190</v>
      </c>
      <c r="BO972" s="1">
        <v>7562.0999999999985</v>
      </c>
      <c r="BP972" s="1">
        <v>2220</v>
      </c>
      <c r="BQ972" s="1">
        <v>2070</v>
      </c>
      <c r="BR972" s="1">
        <v>44642.860000000008</v>
      </c>
      <c r="BS972" s="1">
        <v>0</v>
      </c>
      <c r="BT972" s="1">
        <v>0</v>
      </c>
      <c r="BU972" s="1">
        <v>0</v>
      </c>
      <c r="BV972" s="1">
        <v>800</v>
      </c>
      <c r="BW972" s="1">
        <v>620</v>
      </c>
      <c r="BX972" s="1">
        <v>1620</v>
      </c>
      <c r="BY972" s="1">
        <v>0</v>
      </c>
      <c r="BZ972" s="1">
        <v>13870</v>
      </c>
      <c r="CA972" s="1">
        <v>20000</v>
      </c>
      <c r="CB972" s="1">
        <v>0</v>
      </c>
      <c r="CC972" s="1">
        <v>-33870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1">
        <v>0</v>
      </c>
      <c r="CN972" s="1">
        <v>0</v>
      </c>
      <c r="CO972" s="1">
        <v>0</v>
      </c>
      <c r="CP972" s="1">
        <v>0</v>
      </c>
      <c r="CQ972" s="1">
        <v>0</v>
      </c>
      <c r="CR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10000</v>
      </c>
      <c r="DM972" s="1">
        <v>4133.3600000000006</v>
      </c>
      <c r="DN972" s="1">
        <v>1033.33</v>
      </c>
      <c r="DO972" s="1">
        <v>1033.33</v>
      </c>
      <c r="DP972" s="1">
        <v>6633.3299999999981</v>
      </c>
      <c r="DQ972" s="1">
        <v>-22833.35</v>
      </c>
      <c r="DR972" s="1">
        <v>0</v>
      </c>
      <c r="DS972" s="1">
        <v>0</v>
      </c>
      <c r="DT972" s="1">
        <v>1200</v>
      </c>
      <c r="DU972" s="5">
        <v>-1200</v>
      </c>
      <c r="DV972" s="1">
        <v>40190</v>
      </c>
      <c r="DW972" s="1">
        <v>7562.0999999999985</v>
      </c>
      <c r="DX972" s="1">
        <v>2220</v>
      </c>
      <c r="DY972" s="1">
        <v>2070</v>
      </c>
      <c r="DZ972" s="1">
        <v>44642.860000000008</v>
      </c>
      <c r="EA972" s="1">
        <v>0</v>
      </c>
      <c r="EB972" s="1">
        <v>0</v>
      </c>
      <c r="EC972" s="1">
        <v>0</v>
      </c>
      <c r="ED972" s="1">
        <v>800</v>
      </c>
      <c r="EE972" s="1">
        <v>620</v>
      </c>
      <c r="EF972" s="1">
        <v>1620</v>
      </c>
      <c r="EG972" s="1">
        <v>0</v>
      </c>
      <c r="EH972" s="1">
        <v>40190</v>
      </c>
      <c r="EI972" s="1">
        <v>7562.0999999999985</v>
      </c>
      <c r="EJ972" s="1">
        <v>2220</v>
      </c>
      <c r="EK972" s="1">
        <v>2070</v>
      </c>
      <c r="EL972" s="1">
        <v>44642.860000000008</v>
      </c>
      <c r="EM972" s="1">
        <v>0</v>
      </c>
      <c r="EN972" s="1">
        <v>0</v>
      </c>
      <c r="EO972" s="1">
        <v>0</v>
      </c>
      <c r="EP972" s="1">
        <v>800</v>
      </c>
      <c r="EQ972" s="4">
        <v>620</v>
      </c>
      <c r="ER972" s="1">
        <v>1620</v>
      </c>
      <c r="ES972" s="35">
        <v>547175.04</v>
      </c>
      <c r="ET972" s="1">
        <v>46400</v>
      </c>
      <c r="EU972" s="1">
        <v>55500</v>
      </c>
      <c r="EV972" s="1">
        <v>55500</v>
      </c>
      <c r="EW972" s="1">
        <v>55500</v>
      </c>
      <c r="EX972" s="1">
        <v>55500</v>
      </c>
      <c r="EY972" s="1">
        <v>55500</v>
      </c>
      <c r="EZ972" s="1">
        <v>55500</v>
      </c>
      <c r="FA972" s="1">
        <v>50500</v>
      </c>
      <c r="FB972" s="1">
        <v>55500</v>
      </c>
      <c r="FC972" s="1">
        <v>55500</v>
      </c>
      <c r="FD972" s="1">
        <v>55500</v>
      </c>
      <c r="FE972" s="1">
        <v>50500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f>SUMIF('[1]2026B and 2026F Details'!$AU:$AU,[1]GAE!$HZ972,'[1]2026B and 2026F Details'!DV:DV)</f>
        <v>0</v>
      </c>
      <c r="FS972" s="1">
        <f>SUMIF('[1]2026B and 2026F Details'!$AU:$AU,[1]GAE!$HZ972,'[1]2026B and 2026F Details'!DW:DW)</f>
        <v>0</v>
      </c>
      <c r="FT972" s="1">
        <f>SUMIF('[1]2026B and 2026F Details'!$AU:$AU,[1]GAE!$HZ972,'[1]2026B and 2026F Details'!DX:DX)</f>
        <v>0</v>
      </c>
      <c r="FU972" s="1">
        <f>SUMIF('[1]2026B and 2026F Details'!$AU:$AU,[1]GAE!$HZ972,'[1]2026B and 2026F Details'!DY:DY)</f>
        <v>0</v>
      </c>
      <c r="FV972" s="1">
        <f>SUMIF('[1]2026B and 2026F Details'!$AU:$AU,[1]GAE!$HZ972,'[1]2026B and 2026F Details'!DZ:DZ)</f>
        <v>0</v>
      </c>
      <c r="FW972" s="1">
        <f>SUMIF('[1]2026B and 2026F Details'!$AU:$AU,[1]GAE!$HZ972,'[1]2026B and 2026F Details'!EA:EA)</f>
        <v>0</v>
      </c>
      <c r="FX972" s="1">
        <f>SUMIF('[1]2026B and 2026F Details'!$AU:$AU,[1]GAE!$HZ972,'[1]2026B and 2026F Details'!EB:EB)</f>
        <v>0</v>
      </c>
      <c r="FY972" s="1">
        <f>SUMIF('[1]2026B and 2026F Details'!$AU:$AU,[1]GAE!$HZ972,'[1]2026B and 2026F Details'!EC:EC)</f>
        <v>0</v>
      </c>
      <c r="FZ972" s="1">
        <f>SUMIF('[1]2026B and 2026F Details'!$AU:$AU,[1]GAE!$HZ972,'[1]2026B and 2026F Details'!ED:ED)</f>
        <v>0</v>
      </c>
      <c r="GA972" s="1">
        <f>SUMIF('[1]2026B and 2026F Details'!$AU:$AU,[1]GAE!$HZ972,'[1]2026B and 2026F Details'!EE:EE)</f>
        <v>0</v>
      </c>
      <c r="GB972" s="1">
        <f>SUMIF('[1]2026B and 2026F Details'!$AU:$AU,[1]GAE!$HZ972,'[1]2026B and 2026F Details'!EF:EF)</f>
        <v>0</v>
      </c>
      <c r="GC972" s="1">
        <f>SUMIF('[1]2026B and 2026F Details'!$AU:$AU,[1]GAE!$HZ972,'[1]2026B and 2026F Details'!EG:EG)</f>
        <v>0</v>
      </c>
      <c r="GD972" t="s">
        <v>109</v>
      </c>
      <c r="GE972" t="s">
        <v>112</v>
      </c>
    </row>
    <row r="973" spans="1:187" x14ac:dyDescent="0.35">
      <c r="A973" t="s">
        <v>103</v>
      </c>
      <c r="B973" t="s">
        <v>104</v>
      </c>
      <c r="C973">
        <v>81133103</v>
      </c>
      <c r="D973">
        <v>52952101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15000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15000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260</v>
      </c>
      <c r="CC973" s="1">
        <v>0</v>
      </c>
      <c r="CD973" s="1">
        <v>17020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0</v>
      </c>
      <c r="CN973" s="1">
        <v>0</v>
      </c>
      <c r="CO973" s="1">
        <v>0</v>
      </c>
      <c r="CP973" s="1">
        <v>17020</v>
      </c>
      <c r="CQ973" s="1">
        <v>0</v>
      </c>
      <c r="CR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15000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15000</v>
      </c>
      <c r="EA973" s="1">
        <v>0</v>
      </c>
      <c r="EB973" s="1">
        <v>0</v>
      </c>
      <c r="EC973" s="1">
        <v>0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0</v>
      </c>
      <c r="EK973" s="1">
        <v>0</v>
      </c>
      <c r="EL973" s="1">
        <v>15000</v>
      </c>
      <c r="EM973" s="1">
        <v>0</v>
      </c>
      <c r="EN973" s="1">
        <v>0</v>
      </c>
      <c r="EO973" s="1">
        <v>0</v>
      </c>
      <c r="EP973" s="1">
        <v>0</v>
      </c>
      <c r="EQ973" s="4">
        <v>0</v>
      </c>
      <c r="ER973" s="1">
        <v>0</v>
      </c>
      <c r="ES973" s="35">
        <v>0</v>
      </c>
      <c r="ET973" s="1">
        <v>0</v>
      </c>
      <c r="EU973" s="1">
        <v>0</v>
      </c>
      <c r="EV973" s="1">
        <v>0</v>
      </c>
      <c r="EW973" s="1">
        <v>15000</v>
      </c>
      <c r="EX973" s="1">
        <v>0</v>
      </c>
      <c r="EY973" s="1">
        <v>0</v>
      </c>
      <c r="EZ973" s="1">
        <v>0</v>
      </c>
      <c r="FA973" s="1">
        <v>0</v>
      </c>
      <c r="FB973" s="1">
        <v>0</v>
      </c>
      <c r="FC973" s="1">
        <v>0</v>
      </c>
      <c r="FD973" s="1">
        <v>0</v>
      </c>
      <c r="FE973" s="1">
        <v>0</v>
      </c>
      <c r="FF973" s="1">
        <v>0</v>
      </c>
      <c r="FG973" s="1">
        <v>0</v>
      </c>
      <c r="FH973" s="1">
        <v>0</v>
      </c>
      <c r="FI973" s="1">
        <v>15000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f>SUMIF('[1]2026B and 2026F Details'!$AU:$AU,[1]GAE!$HZ973,'[1]2026B and 2026F Details'!DV:DV)</f>
        <v>0</v>
      </c>
      <c r="FS973" s="1">
        <f>SUMIF('[1]2026B and 2026F Details'!$AU:$AU,[1]GAE!$HZ973,'[1]2026B and 2026F Details'!DW:DW)</f>
        <v>0</v>
      </c>
      <c r="FT973" s="1">
        <f>SUMIF('[1]2026B and 2026F Details'!$AU:$AU,[1]GAE!$HZ973,'[1]2026B and 2026F Details'!DX:DX)</f>
        <v>0</v>
      </c>
      <c r="FU973" s="1">
        <f>SUMIF('[1]2026B and 2026F Details'!$AU:$AU,[1]GAE!$HZ973,'[1]2026B and 2026F Details'!DY:DY)</f>
        <v>0</v>
      </c>
      <c r="FV973" s="1">
        <f>SUMIF('[1]2026B and 2026F Details'!$AU:$AU,[1]GAE!$HZ973,'[1]2026B and 2026F Details'!DZ:DZ)</f>
        <v>0</v>
      </c>
      <c r="FW973" s="1">
        <f>SUMIF('[1]2026B and 2026F Details'!$AU:$AU,[1]GAE!$HZ973,'[1]2026B and 2026F Details'!EA:EA)</f>
        <v>0</v>
      </c>
      <c r="FX973" s="1">
        <f>SUMIF('[1]2026B and 2026F Details'!$AU:$AU,[1]GAE!$HZ973,'[1]2026B and 2026F Details'!EB:EB)</f>
        <v>0</v>
      </c>
      <c r="FY973" s="1">
        <f>SUMIF('[1]2026B and 2026F Details'!$AU:$AU,[1]GAE!$HZ973,'[1]2026B and 2026F Details'!EC:EC)</f>
        <v>0</v>
      </c>
      <c r="FZ973" s="1">
        <f>SUMIF('[1]2026B and 2026F Details'!$AU:$AU,[1]GAE!$HZ973,'[1]2026B and 2026F Details'!ED:ED)</f>
        <v>0</v>
      </c>
      <c r="GA973" s="1">
        <f>SUMIF('[1]2026B and 2026F Details'!$AU:$AU,[1]GAE!$HZ973,'[1]2026B and 2026F Details'!EE:EE)</f>
        <v>0</v>
      </c>
      <c r="GB973" s="1">
        <f>SUMIF('[1]2026B and 2026F Details'!$AU:$AU,[1]GAE!$HZ973,'[1]2026B and 2026F Details'!EF:EF)</f>
        <v>0</v>
      </c>
      <c r="GC973" s="1">
        <f>SUMIF('[1]2026B and 2026F Details'!$AU:$AU,[1]GAE!$HZ973,'[1]2026B and 2026F Details'!EG:EG)</f>
        <v>0</v>
      </c>
      <c r="GD973" t="s">
        <v>109</v>
      </c>
      <c r="GE973" t="s">
        <v>112</v>
      </c>
    </row>
    <row r="974" spans="1:187" x14ac:dyDescent="0.35">
      <c r="A974" t="s">
        <v>103</v>
      </c>
      <c r="B974" t="s">
        <v>104</v>
      </c>
      <c r="C974">
        <v>81134102</v>
      </c>
      <c r="D974">
        <v>52952101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4032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0</v>
      </c>
      <c r="CM974" s="1">
        <v>1000</v>
      </c>
      <c r="CN974" s="1">
        <v>0</v>
      </c>
      <c r="CO974" s="1">
        <v>0</v>
      </c>
      <c r="CP974" s="1">
        <v>0</v>
      </c>
      <c r="CQ974" s="1">
        <v>0</v>
      </c>
      <c r="CR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4032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0</v>
      </c>
      <c r="EB974" s="1">
        <v>0</v>
      </c>
      <c r="EC974" s="1">
        <v>0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J974" s="1">
        <v>0</v>
      </c>
      <c r="EK974" s="1">
        <v>0</v>
      </c>
      <c r="EL974" s="1">
        <v>0</v>
      </c>
      <c r="EM974" s="1">
        <v>0</v>
      </c>
      <c r="EN974" s="1">
        <v>0</v>
      </c>
      <c r="EO974" s="1">
        <v>0</v>
      </c>
      <c r="EP974" s="1">
        <v>0</v>
      </c>
      <c r="EQ974" s="4">
        <v>0</v>
      </c>
      <c r="ER974" s="1">
        <v>0</v>
      </c>
      <c r="ES974" s="35">
        <v>4500</v>
      </c>
      <c r="ET974" s="1">
        <v>0</v>
      </c>
      <c r="EU974" s="1">
        <v>0</v>
      </c>
      <c r="EV974" s="1">
        <v>0</v>
      </c>
      <c r="EW974" s="1">
        <v>0</v>
      </c>
      <c r="EX974" s="1">
        <v>300</v>
      </c>
      <c r="EY974" s="1">
        <v>700</v>
      </c>
      <c r="EZ974" s="1">
        <v>700</v>
      </c>
      <c r="FA974" s="1">
        <v>700</v>
      </c>
      <c r="FB974" s="1">
        <v>700</v>
      </c>
      <c r="FC974" s="1">
        <v>700</v>
      </c>
      <c r="FD974" s="1">
        <v>700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5300</v>
      </c>
      <c r="FK974" s="1">
        <v>0</v>
      </c>
      <c r="FL974" s="1">
        <v>0</v>
      </c>
      <c r="FM974" s="1">
        <v>0</v>
      </c>
      <c r="FN974" s="1">
        <v>0</v>
      </c>
      <c r="FO974" s="1">
        <v>3500</v>
      </c>
      <c r="FP974" s="1">
        <v>0</v>
      </c>
      <c r="FQ974" s="1">
        <v>0</v>
      </c>
      <c r="FR974" s="1">
        <f>SUMIF('[1]2026B and 2026F Details'!$AU:$AU,[1]GAE!$HZ974,'[1]2026B and 2026F Details'!DV:DV)</f>
        <v>0</v>
      </c>
      <c r="FS974" s="1">
        <f>SUMIF('[1]2026B and 2026F Details'!$AU:$AU,[1]GAE!$HZ974,'[1]2026B and 2026F Details'!DW:DW)</f>
        <v>0</v>
      </c>
      <c r="FT974" s="1">
        <f>SUMIF('[1]2026B and 2026F Details'!$AU:$AU,[1]GAE!$HZ974,'[1]2026B and 2026F Details'!DX:DX)</f>
        <v>0</v>
      </c>
      <c r="FU974" s="1">
        <f>SUMIF('[1]2026B and 2026F Details'!$AU:$AU,[1]GAE!$HZ974,'[1]2026B and 2026F Details'!DY:DY)</f>
        <v>0</v>
      </c>
      <c r="FV974" s="1">
        <f>SUMIF('[1]2026B and 2026F Details'!$AU:$AU,[1]GAE!$HZ974,'[1]2026B and 2026F Details'!DZ:DZ)</f>
        <v>0</v>
      </c>
      <c r="FW974" s="1">
        <f>SUMIF('[1]2026B and 2026F Details'!$AU:$AU,[1]GAE!$HZ974,'[1]2026B and 2026F Details'!EA:EA)</f>
        <v>0</v>
      </c>
      <c r="FX974" s="1">
        <f>SUMIF('[1]2026B and 2026F Details'!$AU:$AU,[1]GAE!$HZ974,'[1]2026B and 2026F Details'!EB:EB)</f>
        <v>0</v>
      </c>
      <c r="FY974" s="1">
        <f>SUMIF('[1]2026B and 2026F Details'!$AU:$AU,[1]GAE!$HZ974,'[1]2026B and 2026F Details'!EC:EC)</f>
        <v>0</v>
      </c>
      <c r="FZ974" s="1">
        <f>SUMIF('[1]2026B and 2026F Details'!$AU:$AU,[1]GAE!$HZ974,'[1]2026B and 2026F Details'!ED:ED)</f>
        <v>0</v>
      </c>
      <c r="GA974" s="1">
        <f>SUMIF('[1]2026B and 2026F Details'!$AU:$AU,[1]GAE!$HZ974,'[1]2026B and 2026F Details'!EE:EE)</f>
        <v>0</v>
      </c>
      <c r="GB974" s="1">
        <f>SUMIF('[1]2026B and 2026F Details'!$AU:$AU,[1]GAE!$HZ974,'[1]2026B and 2026F Details'!EF:EF)</f>
        <v>0</v>
      </c>
      <c r="GC974" s="1">
        <f>SUMIF('[1]2026B and 2026F Details'!$AU:$AU,[1]GAE!$HZ974,'[1]2026B and 2026F Details'!EG:EG)</f>
        <v>0</v>
      </c>
      <c r="GD974" t="s">
        <v>109</v>
      </c>
      <c r="GE974" t="s">
        <v>112</v>
      </c>
    </row>
    <row r="975" spans="1:187" x14ac:dyDescent="0.35">
      <c r="A975" t="s">
        <v>103</v>
      </c>
      <c r="B975" t="s">
        <v>104</v>
      </c>
      <c r="C975">
        <v>81319101</v>
      </c>
      <c r="D975">
        <v>52952101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3500</v>
      </c>
      <c r="BK975" s="1">
        <v>0</v>
      </c>
      <c r="BL975" s="1">
        <v>1007</v>
      </c>
      <c r="BM975" s="1">
        <v>458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27900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0</v>
      </c>
      <c r="CM975" s="1">
        <v>0</v>
      </c>
      <c r="CN975" s="1">
        <v>0</v>
      </c>
      <c r="CO975" s="1">
        <v>0</v>
      </c>
      <c r="CP975" s="1">
        <v>0</v>
      </c>
      <c r="CQ975" s="1">
        <v>0</v>
      </c>
      <c r="CR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3500</v>
      </c>
      <c r="DS975" s="1">
        <v>0</v>
      </c>
      <c r="DT975" s="1">
        <v>1007</v>
      </c>
      <c r="DU975" s="1">
        <v>458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0</v>
      </c>
      <c r="EB975" s="1">
        <v>0</v>
      </c>
      <c r="EC975" s="1">
        <v>27900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J975" s="1">
        <v>0</v>
      </c>
      <c r="EK975" s="1">
        <v>0</v>
      </c>
      <c r="EL975" s="1">
        <v>0</v>
      </c>
      <c r="EM975" s="1">
        <v>0</v>
      </c>
      <c r="EN975" s="1">
        <v>0</v>
      </c>
      <c r="EO975" s="1">
        <v>27900</v>
      </c>
      <c r="EP975" s="1">
        <v>0</v>
      </c>
      <c r="EQ975" s="4">
        <v>0</v>
      </c>
      <c r="ER975" s="1">
        <v>0</v>
      </c>
      <c r="ES975" s="35">
        <v>62100</v>
      </c>
      <c r="ET975" s="1">
        <v>35000</v>
      </c>
      <c r="EU975" s="1">
        <v>5000</v>
      </c>
      <c r="EV975" s="1">
        <v>5000</v>
      </c>
      <c r="EW975" s="1">
        <v>5000</v>
      </c>
      <c r="EX975" s="1">
        <v>5000</v>
      </c>
      <c r="EY975" s="1">
        <v>5000</v>
      </c>
      <c r="EZ975" s="1">
        <v>5000</v>
      </c>
      <c r="FA975" s="1">
        <v>5000</v>
      </c>
      <c r="FB975" s="1">
        <v>5000</v>
      </c>
      <c r="FC975" s="1">
        <v>5000</v>
      </c>
      <c r="FD975" s="1">
        <v>5000</v>
      </c>
      <c r="FE975" s="1">
        <v>5000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f>SUMIF('[1]2026B and 2026F Details'!$AU:$AU,[1]GAE!$HZ975,'[1]2026B and 2026F Details'!DV:DV)</f>
        <v>0</v>
      </c>
      <c r="FS975" s="1">
        <f>SUMIF('[1]2026B and 2026F Details'!$AU:$AU,[1]GAE!$HZ975,'[1]2026B and 2026F Details'!DW:DW)</f>
        <v>0</v>
      </c>
      <c r="FT975" s="1">
        <f>SUMIF('[1]2026B and 2026F Details'!$AU:$AU,[1]GAE!$HZ975,'[1]2026B and 2026F Details'!DX:DX)</f>
        <v>0</v>
      </c>
      <c r="FU975" s="1">
        <f>SUMIF('[1]2026B and 2026F Details'!$AU:$AU,[1]GAE!$HZ975,'[1]2026B and 2026F Details'!DY:DY)</f>
        <v>0</v>
      </c>
      <c r="FV975" s="1">
        <f>SUMIF('[1]2026B and 2026F Details'!$AU:$AU,[1]GAE!$HZ975,'[1]2026B and 2026F Details'!DZ:DZ)</f>
        <v>0</v>
      </c>
      <c r="FW975" s="1">
        <f>SUMIF('[1]2026B and 2026F Details'!$AU:$AU,[1]GAE!$HZ975,'[1]2026B and 2026F Details'!EA:EA)</f>
        <v>0</v>
      </c>
      <c r="FX975" s="1">
        <f>SUMIF('[1]2026B and 2026F Details'!$AU:$AU,[1]GAE!$HZ975,'[1]2026B and 2026F Details'!EB:EB)</f>
        <v>0</v>
      </c>
      <c r="FY975" s="1">
        <f>SUMIF('[1]2026B and 2026F Details'!$AU:$AU,[1]GAE!$HZ975,'[1]2026B and 2026F Details'!EC:EC)</f>
        <v>0</v>
      </c>
      <c r="FZ975" s="1">
        <f>SUMIF('[1]2026B and 2026F Details'!$AU:$AU,[1]GAE!$HZ975,'[1]2026B and 2026F Details'!ED:ED)</f>
        <v>0</v>
      </c>
      <c r="GA975" s="1">
        <f>SUMIF('[1]2026B and 2026F Details'!$AU:$AU,[1]GAE!$HZ975,'[1]2026B and 2026F Details'!EE:EE)</f>
        <v>0</v>
      </c>
      <c r="GB975" s="1">
        <f>SUMIF('[1]2026B and 2026F Details'!$AU:$AU,[1]GAE!$HZ975,'[1]2026B and 2026F Details'!EF:EF)</f>
        <v>0</v>
      </c>
      <c r="GC975" s="1">
        <f>SUMIF('[1]2026B and 2026F Details'!$AU:$AU,[1]GAE!$HZ975,'[1]2026B and 2026F Details'!EG:EG)</f>
        <v>0</v>
      </c>
      <c r="GD975" t="s">
        <v>109</v>
      </c>
      <c r="GE975" t="s">
        <v>112</v>
      </c>
    </row>
    <row r="976" spans="1:187" x14ac:dyDescent="0.35">
      <c r="A976" t="s">
        <v>103</v>
      </c>
      <c r="B976" t="s">
        <v>104</v>
      </c>
      <c r="C976">
        <v>90111204</v>
      </c>
      <c r="D976">
        <v>52952101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BA976" s="1">
        <v>0</v>
      </c>
      <c r="BB976" s="1">
        <v>17857.14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-17857.14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O976" s="1">
        <v>0</v>
      </c>
      <c r="CP976" s="1">
        <v>0</v>
      </c>
      <c r="CQ976" s="1">
        <v>0</v>
      </c>
      <c r="CR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17857.14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-17857.14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0</v>
      </c>
      <c r="EB976" s="1">
        <v>0</v>
      </c>
      <c r="EC976" s="1">
        <v>0</v>
      </c>
      <c r="ED976" s="1">
        <v>0</v>
      </c>
      <c r="EE976" s="1">
        <v>0</v>
      </c>
      <c r="EF976" s="1">
        <v>0</v>
      </c>
      <c r="EG976" s="1">
        <v>0</v>
      </c>
      <c r="EH976" s="1">
        <v>0</v>
      </c>
      <c r="EI976" s="1">
        <v>0</v>
      </c>
      <c r="EJ976" s="1">
        <v>0</v>
      </c>
      <c r="EK976" s="1">
        <v>0</v>
      </c>
      <c r="EL976" s="1">
        <v>0</v>
      </c>
      <c r="EM976" s="1">
        <v>0</v>
      </c>
      <c r="EN976" s="1">
        <v>0</v>
      </c>
      <c r="EO976" s="1">
        <v>0</v>
      </c>
      <c r="EP976" s="1">
        <v>0</v>
      </c>
      <c r="EQ976" s="4">
        <v>0</v>
      </c>
      <c r="ER976" s="1">
        <v>0</v>
      </c>
      <c r="ES976" s="35">
        <v>0</v>
      </c>
      <c r="ET976" s="1">
        <v>0</v>
      </c>
      <c r="EU976" s="1">
        <v>0</v>
      </c>
      <c r="EV976" s="1">
        <v>0</v>
      </c>
      <c r="EW976" s="1">
        <v>0</v>
      </c>
      <c r="EX976" s="1">
        <v>0</v>
      </c>
      <c r="EY976" s="1">
        <v>0</v>
      </c>
      <c r="EZ976" s="1">
        <v>0</v>
      </c>
      <c r="FA976" s="1">
        <v>0</v>
      </c>
      <c r="FB976" s="1">
        <v>0</v>
      </c>
      <c r="FC976" s="1">
        <v>0</v>
      </c>
      <c r="FD976" s="1">
        <v>0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f>SUMIF('[1]2026B and 2026F Details'!$AU:$AU,[1]GAE!$HZ976,'[1]2026B and 2026F Details'!DV:DV)</f>
        <v>0</v>
      </c>
      <c r="FS976" s="1">
        <f>SUMIF('[1]2026B and 2026F Details'!$AU:$AU,[1]GAE!$HZ976,'[1]2026B and 2026F Details'!DW:DW)</f>
        <v>0</v>
      </c>
      <c r="FT976" s="1">
        <f>SUMIF('[1]2026B and 2026F Details'!$AU:$AU,[1]GAE!$HZ976,'[1]2026B and 2026F Details'!DX:DX)</f>
        <v>0</v>
      </c>
      <c r="FU976" s="1">
        <f>SUMIF('[1]2026B and 2026F Details'!$AU:$AU,[1]GAE!$HZ976,'[1]2026B and 2026F Details'!DY:DY)</f>
        <v>0</v>
      </c>
      <c r="FV976" s="1">
        <f>SUMIF('[1]2026B and 2026F Details'!$AU:$AU,[1]GAE!$HZ976,'[1]2026B and 2026F Details'!DZ:DZ)</f>
        <v>0</v>
      </c>
      <c r="FW976" s="1">
        <f>SUMIF('[1]2026B and 2026F Details'!$AU:$AU,[1]GAE!$HZ976,'[1]2026B and 2026F Details'!EA:EA)</f>
        <v>0</v>
      </c>
      <c r="FX976" s="1">
        <f>SUMIF('[1]2026B and 2026F Details'!$AU:$AU,[1]GAE!$HZ976,'[1]2026B and 2026F Details'!EB:EB)</f>
        <v>0</v>
      </c>
      <c r="FY976" s="1">
        <f>SUMIF('[1]2026B and 2026F Details'!$AU:$AU,[1]GAE!$HZ976,'[1]2026B and 2026F Details'!EC:EC)</f>
        <v>0</v>
      </c>
      <c r="FZ976" s="1">
        <f>SUMIF('[1]2026B and 2026F Details'!$AU:$AU,[1]GAE!$HZ976,'[1]2026B and 2026F Details'!ED:ED)</f>
        <v>0</v>
      </c>
      <c r="GA976" s="1">
        <f>SUMIF('[1]2026B and 2026F Details'!$AU:$AU,[1]GAE!$HZ976,'[1]2026B and 2026F Details'!EE:EE)</f>
        <v>0</v>
      </c>
      <c r="GB976" s="1">
        <f>SUMIF('[1]2026B and 2026F Details'!$AU:$AU,[1]GAE!$HZ976,'[1]2026B and 2026F Details'!EF:EF)</f>
        <v>0</v>
      </c>
      <c r="GC976" s="1">
        <f>SUMIF('[1]2026B and 2026F Details'!$AU:$AU,[1]GAE!$HZ976,'[1]2026B and 2026F Details'!EG:EG)</f>
        <v>0</v>
      </c>
      <c r="GD976" t="s">
        <v>109</v>
      </c>
      <c r="GE976" t="s">
        <v>112</v>
      </c>
    </row>
    <row r="977" spans="1:187" x14ac:dyDescent="0.35">
      <c r="A977" t="s">
        <v>103</v>
      </c>
      <c r="B977" t="s">
        <v>104</v>
      </c>
      <c r="C977" s="6">
        <v>90121101</v>
      </c>
      <c r="D977">
        <v>52952101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BA977" s="1">
        <v>0</v>
      </c>
      <c r="BB977" s="1">
        <v>0</v>
      </c>
      <c r="BC977" s="1">
        <v>12723.21</v>
      </c>
      <c r="BD977" s="1">
        <v>0</v>
      </c>
      <c r="BE977" s="1">
        <v>11904.690000000002</v>
      </c>
      <c r="BF977" s="1">
        <v>2976.1999999999971</v>
      </c>
      <c r="BG977" s="1">
        <v>2976.2000000000007</v>
      </c>
      <c r="BH977" s="1">
        <v>2976.2000000000007</v>
      </c>
      <c r="BI977" s="1">
        <v>-33556.5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1">
        <v>0</v>
      </c>
      <c r="CN977" s="1">
        <v>0</v>
      </c>
      <c r="CO977" s="1">
        <v>0</v>
      </c>
      <c r="CP977" s="1">
        <v>0</v>
      </c>
      <c r="CQ977" s="1">
        <v>0</v>
      </c>
      <c r="CR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12723.21</v>
      </c>
      <c r="DL977" s="1">
        <v>0</v>
      </c>
      <c r="DM977" s="1">
        <v>11904.690000000002</v>
      </c>
      <c r="DN977" s="1">
        <v>2976.1999999999971</v>
      </c>
      <c r="DO977" s="1">
        <v>2976.2000000000007</v>
      </c>
      <c r="DP977" s="1">
        <v>2976.2000000000007</v>
      </c>
      <c r="DQ977" s="1">
        <v>-33556.5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0</v>
      </c>
      <c r="EC977" s="1">
        <v>0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J977" s="1">
        <v>0</v>
      </c>
      <c r="EK977" s="1">
        <v>0</v>
      </c>
      <c r="EL977" s="1">
        <v>0</v>
      </c>
      <c r="EM977" s="1">
        <v>0</v>
      </c>
      <c r="EN977" s="1">
        <v>0</v>
      </c>
      <c r="EO977" s="1">
        <v>0</v>
      </c>
      <c r="EP977" s="1">
        <v>0</v>
      </c>
      <c r="EQ977" s="4">
        <v>0</v>
      </c>
      <c r="ER977" s="1">
        <v>0</v>
      </c>
      <c r="ES977" s="35">
        <v>0</v>
      </c>
      <c r="ET977" s="1">
        <v>0</v>
      </c>
      <c r="EU977" s="1">
        <v>0</v>
      </c>
      <c r="EV977" s="1">
        <v>0</v>
      </c>
      <c r="EW977" s="1">
        <v>0</v>
      </c>
      <c r="EX977" s="1">
        <v>0</v>
      </c>
      <c r="EY977" s="1">
        <v>0</v>
      </c>
      <c r="EZ977" s="1">
        <v>0</v>
      </c>
      <c r="FA977" s="1">
        <v>0</v>
      </c>
      <c r="FB977" s="1">
        <v>0</v>
      </c>
      <c r="FC977" s="1">
        <v>0</v>
      </c>
      <c r="FD977" s="1">
        <v>0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f>SUMIF('[1]2026B and 2026F Details'!$AU:$AU,[1]GAE!$HZ977,'[1]2026B and 2026F Details'!DV:DV)</f>
        <v>0</v>
      </c>
      <c r="FS977" s="1">
        <f>SUMIF('[1]2026B and 2026F Details'!$AU:$AU,[1]GAE!$HZ977,'[1]2026B and 2026F Details'!DW:DW)</f>
        <v>0</v>
      </c>
      <c r="FT977" s="1">
        <f>SUMIF('[1]2026B and 2026F Details'!$AU:$AU,[1]GAE!$HZ977,'[1]2026B and 2026F Details'!DX:DX)</f>
        <v>0</v>
      </c>
      <c r="FU977" s="1">
        <f>SUMIF('[1]2026B and 2026F Details'!$AU:$AU,[1]GAE!$HZ977,'[1]2026B and 2026F Details'!DY:DY)</f>
        <v>0</v>
      </c>
      <c r="FV977" s="1">
        <f>SUMIF('[1]2026B and 2026F Details'!$AU:$AU,[1]GAE!$HZ977,'[1]2026B and 2026F Details'!DZ:DZ)</f>
        <v>0</v>
      </c>
      <c r="FW977" s="1">
        <f>SUMIF('[1]2026B and 2026F Details'!$AU:$AU,[1]GAE!$HZ977,'[1]2026B and 2026F Details'!EA:EA)</f>
        <v>0</v>
      </c>
      <c r="FX977" s="1">
        <f>SUMIF('[1]2026B and 2026F Details'!$AU:$AU,[1]GAE!$HZ977,'[1]2026B and 2026F Details'!EB:EB)</f>
        <v>0</v>
      </c>
      <c r="FY977" s="1">
        <f>SUMIF('[1]2026B and 2026F Details'!$AU:$AU,[1]GAE!$HZ977,'[1]2026B and 2026F Details'!EC:EC)</f>
        <v>0</v>
      </c>
      <c r="FZ977" s="1">
        <f>SUMIF('[1]2026B and 2026F Details'!$AU:$AU,[1]GAE!$HZ977,'[1]2026B and 2026F Details'!ED:ED)</f>
        <v>0</v>
      </c>
      <c r="GA977" s="1">
        <f>SUMIF('[1]2026B and 2026F Details'!$AU:$AU,[1]GAE!$HZ977,'[1]2026B and 2026F Details'!EE:EE)</f>
        <v>0</v>
      </c>
      <c r="GB977" s="1">
        <f>SUMIF('[1]2026B and 2026F Details'!$AU:$AU,[1]GAE!$HZ977,'[1]2026B and 2026F Details'!EF:EF)</f>
        <v>0</v>
      </c>
      <c r="GC977" s="1">
        <f>SUMIF('[1]2026B and 2026F Details'!$AU:$AU,[1]GAE!$HZ977,'[1]2026B and 2026F Details'!EG:EG)</f>
        <v>0</v>
      </c>
      <c r="GD977" t="s">
        <v>109</v>
      </c>
      <c r="GE977" t="s">
        <v>112</v>
      </c>
    </row>
    <row r="978" spans="1:187" x14ac:dyDescent="0.35">
      <c r="A978" t="s">
        <v>103</v>
      </c>
      <c r="B978" t="s">
        <v>104</v>
      </c>
      <c r="C978">
        <v>80121101</v>
      </c>
      <c r="D978">
        <v>61711101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BA978" s="1">
        <v>3000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1">
        <v>0</v>
      </c>
      <c r="CN978" s="1">
        <v>0</v>
      </c>
      <c r="CO978" s="1">
        <v>0</v>
      </c>
      <c r="CP978" s="1">
        <v>0</v>
      </c>
      <c r="CQ978" s="1">
        <v>0</v>
      </c>
      <c r="CR978" s="1">
        <v>0</v>
      </c>
      <c r="CX978" s="1">
        <v>3000</v>
      </c>
      <c r="CY978" s="1">
        <v>3000</v>
      </c>
      <c r="CZ978" s="1">
        <v>3000</v>
      </c>
      <c r="DA978" s="1">
        <v>3000</v>
      </c>
      <c r="DB978" s="1">
        <v>3000</v>
      </c>
      <c r="DC978" s="1">
        <v>3000</v>
      </c>
      <c r="DD978" s="1">
        <v>3000</v>
      </c>
      <c r="DE978" s="1">
        <v>3000</v>
      </c>
      <c r="DF978" s="1">
        <v>3000</v>
      </c>
      <c r="DG978" s="1">
        <v>3000</v>
      </c>
      <c r="DH978" s="1">
        <v>3000</v>
      </c>
      <c r="DI978" s="1">
        <v>3000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0</v>
      </c>
      <c r="EJ978" s="1">
        <v>0</v>
      </c>
      <c r="EK978" s="1">
        <v>0</v>
      </c>
      <c r="EL978" s="1">
        <v>0</v>
      </c>
      <c r="EM978" s="1">
        <v>0</v>
      </c>
      <c r="EN978" s="1">
        <v>0</v>
      </c>
      <c r="EO978" s="1">
        <v>0</v>
      </c>
      <c r="EP978" s="1">
        <v>0</v>
      </c>
      <c r="EQ978" s="4">
        <v>0</v>
      </c>
      <c r="ER978" s="1">
        <v>0</v>
      </c>
      <c r="ES978" s="35">
        <v>0</v>
      </c>
      <c r="ET978" s="1">
        <v>0</v>
      </c>
      <c r="EU978" s="1">
        <v>0</v>
      </c>
      <c r="EV978" s="1">
        <v>0</v>
      </c>
      <c r="EW978" s="1">
        <v>0</v>
      </c>
      <c r="EX978" s="1">
        <v>0</v>
      </c>
      <c r="EY978" s="1">
        <v>0</v>
      </c>
      <c r="EZ978" s="1">
        <v>0</v>
      </c>
      <c r="FA978" s="1">
        <v>0</v>
      </c>
      <c r="FB978" s="1">
        <v>0</v>
      </c>
      <c r="FC978" s="1">
        <v>0</v>
      </c>
      <c r="FD978" s="1">
        <v>0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f>SUMIF('[1]2026B and 2026F Details'!$AU:$AU,[1]GAE!$HZ978,'[1]2026B and 2026F Details'!DV:DV)</f>
        <v>0</v>
      </c>
      <c r="FS978" s="1">
        <f>SUMIF('[1]2026B and 2026F Details'!$AU:$AU,[1]GAE!$HZ978,'[1]2026B and 2026F Details'!DW:DW)</f>
        <v>0</v>
      </c>
      <c r="FT978" s="1">
        <f>SUMIF('[1]2026B and 2026F Details'!$AU:$AU,[1]GAE!$HZ978,'[1]2026B and 2026F Details'!DX:DX)</f>
        <v>0</v>
      </c>
      <c r="FU978" s="1">
        <f>SUMIF('[1]2026B and 2026F Details'!$AU:$AU,[1]GAE!$HZ978,'[1]2026B and 2026F Details'!DY:DY)</f>
        <v>0</v>
      </c>
      <c r="FV978" s="1">
        <f>SUMIF('[1]2026B and 2026F Details'!$AU:$AU,[1]GAE!$HZ978,'[1]2026B and 2026F Details'!DZ:DZ)</f>
        <v>0</v>
      </c>
      <c r="FW978" s="1">
        <f>SUMIF('[1]2026B and 2026F Details'!$AU:$AU,[1]GAE!$HZ978,'[1]2026B and 2026F Details'!EA:EA)</f>
        <v>0</v>
      </c>
      <c r="FX978" s="1">
        <f>SUMIF('[1]2026B and 2026F Details'!$AU:$AU,[1]GAE!$HZ978,'[1]2026B and 2026F Details'!EB:EB)</f>
        <v>0</v>
      </c>
      <c r="FY978" s="1">
        <f>SUMIF('[1]2026B and 2026F Details'!$AU:$AU,[1]GAE!$HZ978,'[1]2026B and 2026F Details'!EC:EC)</f>
        <v>0</v>
      </c>
      <c r="FZ978" s="1">
        <f>SUMIF('[1]2026B and 2026F Details'!$AU:$AU,[1]GAE!$HZ978,'[1]2026B and 2026F Details'!ED:ED)</f>
        <v>0</v>
      </c>
      <c r="GA978" s="1">
        <f>SUMIF('[1]2026B and 2026F Details'!$AU:$AU,[1]GAE!$HZ978,'[1]2026B and 2026F Details'!EE:EE)</f>
        <v>0</v>
      </c>
      <c r="GB978" s="1">
        <f>SUMIF('[1]2026B and 2026F Details'!$AU:$AU,[1]GAE!$HZ978,'[1]2026B and 2026F Details'!EF:EF)</f>
        <v>0</v>
      </c>
      <c r="GC978" s="1">
        <f>SUMIF('[1]2026B and 2026F Details'!$AU:$AU,[1]GAE!$HZ978,'[1]2026B and 2026F Details'!EG:EG)</f>
        <v>0</v>
      </c>
      <c r="GD978" t="s">
        <v>109</v>
      </c>
      <c r="GE978" t="s">
        <v>112</v>
      </c>
    </row>
    <row r="979" spans="1:187" x14ac:dyDescent="0.35">
      <c r="A979" t="s">
        <v>103</v>
      </c>
      <c r="B979" t="s">
        <v>104</v>
      </c>
      <c r="C979" s="6">
        <v>90121101</v>
      </c>
      <c r="D979">
        <v>61711101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BA979" s="1">
        <v>3333.3333333333335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36532.699999999997</v>
      </c>
      <c r="BJ979" s="1">
        <v>2976.2000000000044</v>
      </c>
      <c r="BK979" s="1">
        <v>2976.1999999999971</v>
      </c>
      <c r="BL979" s="1">
        <v>2976.2000000000044</v>
      </c>
      <c r="BM979" s="1">
        <v>2976.1999999999971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0</v>
      </c>
      <c r="CM979" s="1">
        <v>0</v>
      </c>
      <c r="CN979" s="1">
        <v>0</v>
      </c>
      <c r="CO979" s="1">
        <v>0</v>
      </c>
      <c r="CP979" s="1">
        <v>0</v>
      </c>
      <c r="CQ979" s="1">
        <v>0</v>
      </c>
      <c r="CR979" s="1">
        <v>0</v>
      </c>
      <c r="CX979" s="1">
        <v>3333.3333333333335</v>
      </c>
      <c r="CY979" s="1">
        <v>3333.3333333333335</v>
      </c>
      <c r="CZ979" s="1">
        <v>3333.3333333333335</v>
      </c>
      <c r="DA979" s="1">
        <v>3333.3333333333335</v>
      </c>
      <c r="DB979" s="1">
        <v>3333.3333333333335</v>
      </c>
      <c r="DC979" s="1">
        <v>3333.3333333333335</v>
      </c>
      <c r="DD979" s="1">
        <v>3333.3333333333335</v>
      </c>
      <c r="DE979" s="1">
        <v>3333.3333333333335</v>
      </c>
      <c r="DF979" s="1">
        <v>3333.3333333333335</v>
      </c>
      <c r="DG979" s="1">
        <v>3333.3333333333335</v>
      </c>
      <c r="DH979" s="1">
        <v>3333.3333333333335</v>
      </c>
      <c r="DI979" s="1">
        <v>3333.3333333333335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36532.699999999997</v>
      </c>
      <c r="DR979" s="1">
        <v>2976.2000000000044</v>
      </c>
      <c r="DS979" s="1">
        <v>2976.1999999999971</v>
      </c>
      <c r="DT979" s="1">
        <v>2976.2000000000044</v>
      </c>
      <c r="DU979" s="1">
        <v>2976.1999999999971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0</v>
      </c>
      <c r="EC979" s="1">
        <v>0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0</v>
      </c>
      <c r="EK979" s="1">
        <v>0</v>
      </c>
      <c r="EL979" s="1">
        <v>0</v>
      </c>
      <c r="EM979" s="1">
        <v>0</v>
      </c>
      <c r="EN979" s="1">
        <v>0</v>
      </c>
      <c r="EO979" s="1">
        <v>0</v>
      </c>
      <c r="EP979" s="1">
        <v>0</v>
      </c>
      <c r="EQ979" s="4">
        <v>0</v>
      </c>
      <c r="ER979" s="1">
        <v>0</v>
      </c>
      <c r="ES979" s="35">
        <v>0</v>
      </c>
      <c r="ET979" s="1">
        <v>0</v>
      </c>
      <c r="EU979" s="1">
        <v>0</v>
      </c>
      <c r="EV979" s="1">
        <v>0</v>
      </c>
      <c r="EW979" s="1">
        <v>0</v>
      </c>
      <c r="EX979" s="1">
        <v>0</v>
      </c>
      <c r="EY979" s="1">
        <v>0</v>
      </c>
      <c r="EZ979" s="1">
        <v>0</v>
      </c>
      <c r="FA979" s="1">
        <v>0</v>
      </c>
      <c r="FB979" s="1">
        <v>0</v>
      </c>
      <c r="FC979" s="1">
        <v>0</v>
      </c>
      <c r="FD979" s="1">
        <v>0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f>SUMIF('[1]2026B and 2026F Details'!$AU:$AU,[1]GAE!$HZ979,'[1]2026B and 2026F Details'!DV:DV)</f>
        <v>0</v>
      </c>
      <c r="FS979" s="1">
        <f>SUMIF('[1]2026B and 2026F Details'!$AU:$AU,[1]GAE!$HZ979,'[1]2026B and 2026F Details'!DW:DW)</f>
        <v>0</v>
      </c>
      <c r="FT979" s="1">
        <f>SUMIF('[1]2026B and 2026F Details'!$AU:$AU,[1]GAE!$HZ979,'[1]2026B and 2026F Details'!DX:DX)</f>
        <v>0</v>
      </c>
      <c r="FU979" s="1">
        <f>SUMIF('[1]2026B and 2026F Details'!$AU:$AU,[1]GAE!$HZ979,'[1]2026B and 2026F Details'!DY:DY)</f>
        <v>0</v>
      </c>
      <c r="FV979" s="1">
        <f>SUMIF('[1]2026B and 2026F Details'!$AU:$AU,[1]GAE!$HZ979,'[1]2026B and 2026F Details'!DZ:DZ)</f>
        <v>0</v>
      </c>
      <c r="FW979" s="1">
        <f>SUMIF('[1]2026B and 2026F Details'!$AU:$AU,[1]GAE!$HZ979,'[1]2026B and 2026F Details'!EA:EA)</f>
        <v>0</v>
      </c>
      <c r="FX979" s="1">
        <f>SUMIF('[1]2026B and 2026F Details'!$AU:$AU,[1]GAE!$HZ979,'[1]2026B and 2026F Details'!EB:EB)</f>
        <v>0</v>
      </c>
      <c r="FY979" s="1">
        <f>SUMIF('[1]2026B and 2026F Details'!$AU:$AU,[1]GAE!$HZ979,'[1]2026B and 2026F Details'!EC:EC)</f>
        <v>0</v>
      </c>
      <c r="FZ979" s="1">
        <f>SUMIF('[1]2026B and 2026F Details'!$AU:$AU,[1]GAE!$HZ979,'[1]2026B and 2026F Details'!ED:ED)</f>
        <v>0</v>
      </c>
      <c r="GA979" s="1">
        <f>SUMIF('[1]2026B and 2026F Details'!$AU:$AU,[1]GAE!$HZ979,'[1]2026B and 2026F Details'!EE:EE)</f>
        <v>0</v>
      </c>
      <c r="GB979" s="1">
        <f>SUMIF('[1]2026B and 2026F Details'!$AU:$AU,[1]GAE!$HZ979,'[1]2026B and 2026F Details'!EF:EF)</f>
        <v>0</v>
      </c>
      <c r="GC979" s="1">
        <f>SUMIF('[1]2026B and 2026F Details'!$AU:$AU,[1]GAE!$HZ979,'[1]2026B and 2026F Details'!EG:EG)</f>
        <v>0</v>
      </c>
      <c r="GD979" t="s">
        <v>109</v>
      </c>
      <c r="GE979" t="s">
        <v>112</v>
      </c>
    </row>
    <row r="980" spans="1:187" x14ac:dyDescent="0.35">
      <c r="A980" t="s">
        <v>103</v>
      </c>
      <c r="B980" t="s">
        <v>104</v>
      </c>
      <c r="C980">
        <v>80215106</v>
      </c>
      <c r="D980">
        <v>61711101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BA980" s="1">
        <v>908.33333333333326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0</v>
      </c>
      <c r="CL980" s="1">
        <v>0</v>
      </c>
      <c r="CM980" s="1">
        <v>0</v>
      </c>
      <c r="CN980" s="1">
        <v>0</v>
      </c>
      <c r="CO980" s="1">
        <v>0</v>
      </c>
      <c r="CP980" s="1">
        <v>0</v>
      </c>
      <c r="CQ980" s="1">
        <v>0</v>
      </c>
      <c r="CR980" s="1">
        <v>0</v>
      </c>
      <c r="CX980" s="1">
        <v>908.33333333333326</v>
      </c>
      <c r="CY980" s="1">
        <v>908.33333333333326</v>
      </c>
      <c r="CZ980" s="1">
        <v>908.33333333333326</v>
      </c>
      <c r="DA980" s="1">
        <v>908.33333333333326</v>
      </c>
      <c r="DB980" s="1">
        <v>908.33333333333326</v>
      </c>
      <c r="DC980" s="1">
        <v>908.33333333333326</v>
      </c>
      <c r="DD980" s="1">
        <v>908.33333333333326</v>
      </c>
      <c r="DE980" s="1">
        <v>908.33333333333326</v>
      </c>
      <c r="DF980" s="1">
        <v>908.33333333333326</v>
      </c>
      <c r="DG980" s="1">
        <v>908.33333333333326</v>
      </c>
      <c r="DH980" s="1">
        <v>908.33333333333326</v>
      </c>
      <c r="DI980" s="1">
        <v>908.33333333333326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0</v>
      </c>
      <c r="EB980" s="1">
        <v>0</v>
      </c>
      <c r="EC980" s="1">
        <v>0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J980" s="1">
        <v>0</v>
      </c>
      <c r="EK980" s="1">
        <v>0</v>
      </c>
      <c r="EL980" s="1">
        <v>0</v>
      </c>
      <c r="EM980" s="1">
        <v>0</v>
      </c>
      <c r="EN980" s="1">
        <v>0</v>
      </c>
      <c r="EO980" s="1">
        <v>0</v>
      </c>
      <c r="EP980" s="1">
        <v>0</v>
      </c>
      <c r="EQ980" s="4">
        <v>0</v>
      </c>
      <c r="ER980" s="1">
        <v>0</v>
      </c>
      <c r="ES980" s="35">
        <v>114790</v>
      </c>
      <c r="ET980" s="1">
        <v>4200</v>
      </c>
      <c r="EU980" s="1">
        <v>0</v>
      </c>
      <c r="EV980" s="1">
        <v>17500</v>
      </c>
      <c r="EW980" s="1">
        <v>0</v>
      </c>
      <c r="EX980" s="1">
        <v>0</v>
      </c>
      <c r="EY980" s="1">
        <v>0</v>
      </c>
      <c r="EZ980" s="1">
        <v>0</v>
      </c>
      <c r="FA980" s="1">
        <v>0</v>
      </c>
      <c r="FB980" s="1">
        <v>85500</v>
      </c>
      <c r="FC980" s="1">
        <v>0</v>
      </c>
      <c r="FD980" s="1">
        <v>0</v>
      </c>
      <c r="FE980" s="1">
        <v>7590</v>
      </c>
      <c r="FF980" s="1">
        <v>0</v>
      </c>
      <c r="FG980" s="1">
        <v>35750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26950.000000000004</v>
      </c>
      <c r="FO980" s="1">
        <v>0</v>
      </c>
      <c r="FP980" s="1">
        <v>0</v>
      </c>
      <c r="FQ980" s="1">
        <v>8349</v>
      </c>
      <c r="FR980" s="1">
        <f>SUMIF('[1]2026B and 2026F Details'!$AU:$AU,[1]GAE!$HZ980,'[1]2026B and 2026F Details'!DV:DV)</f>
        <v>0</v>
      </c>
      <c r="FS980" s="1">
        <f>SUMIF('[1]2026B and 2026F Details'!$AU:$AU,[1]GAE!$HZ980,'[1]2026B and 2026F Details'!DW:DW)</f>
        <v>0</v>
      </c>
      <c r="FT980" s="1">
        <f>SUMIF('[1]2026B and 2026F Details'!$AU:$AU,[1]GAE!$HZ980,'[1]2026B and 2026F Details'!DX:DX)</f>
        <v>0</v>
      </c>
      <c r="FU980" s="1">
        <f>SUMIF('[1]2026B and 2026F Details'!$AU:$AU,[1]GAE!$HZ980,'[1]2026B and 2026F Details'!DY:DY)</f>
        <v>0</v>
      </c>
      <c r="FV980" s="1">
        <f>SUMIF('[1]2026B and 2026F Details'!$AU:$AU,[1]GAE!$HZ980,'[1]2026B and 2026F Details'!DZ:DZ)</f>
        <v>0</v>
      </c>
      <c r="FW980" s="1">
        <f>SUMIF('[1]2026B and 2026F Details'!$AU:$AU,[1]GAE!$HZ980,'[1]2026B and 2026F Details'!EA:EA)</f>
        <v>0</v>
      </c>
      <c r="FX980" s="1">
        <f>SUMIF('[1]2026B and 2026F Details'!$AU:$AU,[1]GAE!$HZ980,'[1]2026B and 2026F Details'!EB:EB)</f>
        <v>0</v>
      </c>
      <c r="FY980" s="1">
        <f>SUMIF('[1]2026B and 2026F Details'!$AU:$AU,[1]GAE!$HZ980,'[1]2026B and 2026F Details'!EC:EC)</f>
        <v>0</v>
      </c>
      <c r="FZ980" s="1">
        <f>SUMIF('[1]2026B and 2026F Details'!$AU:$AU,[1]GAE!$HZ980,'[1]2026B and 2026F Details'!ED:ED)</f>
        <v>0</v>
      </c>
      <c r="GA980" s="1">
        <f>SUMIF('[1]2026B and 2026F Details'!$AU:$AU,[1]GAE!$HZ980,'[1]2026B and 2026F Details'!EE:EE)</f>
        <v>0</v>
      </c>
      <c r="GB980" s="1">
        <f>SUMIF('[1]2026B and 2026F Details'!$AU:$AU,[1]GAE!$HZ980,'[1]2026B and 2026F Details'!EF:EF)</f>
        <v>0</v>
      </c>
      <c r="GC980" s="1">
        <f>SUMIF('[1]2026B and 2026F Details'!$AU:$AU,[1]GAE!$HZ980,'[1]2026B and 2026F Details'!EG:EG)</f>
        <v>0</v>
      </c>
      <c r="GD980" t="s">
        <v>109</v>
      </c>
      <c r="GE980" t="s">
        <v>112</v>
      </c>
    </row>
    <row r="981" spans="1:187" x14ac:dyDescent="0.35">
      <c r="A981" t="s">
        <v>103</v>
      </c>
      <c r="B981" t="s">
        <v>104</v>
      </c>
      <c r="C981">
        <v>80313108</v>
      </c>
      <c r="D981">
        <v>61711101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BA981" s="1">
        <v>0</v>
      </c>
      <c r="BB981" s="1">
        <v>12000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16500</v>
      </c>
      <c r="BQ981" s="1">
        <v>0</v>
      </c>
      <c r="BR981" s="1">
        <v>0</v>
      </c>
      <c r="BS981" s="1">
        <v>9900</v>
      </c>
      <c r="BT981" s="1">
        <v>0</v>
      </c>
      <c r="BU981" s="1">
        <v>0</v>
      </c>
      <c r="BV981" s="1">
        <v>7200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0</v>
      </c>
      <c r="CK981" s="1">
        <v>0</v>
      </c>
      <c r="CL981" s="1">
        <v>0</v>
      </c>
      <c r="CM981" s="1">
        <v>0</v>
      </c>
      <c r="CN981" s="1">
        <v>0</v>
      </c>
      <c r="CO981" s="1">
        <v>0</v>
      </c>
      <c r="CP981" s="1">
        <v>0</v>
      </c>
      <c r="CQ981" s="1">
        <v>0</v>
      </c>
      <c r="CR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12000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16500</v>
      </c>
      <c r="DY981" s="1">
        <v>0</v>
      </c>
      <c r="DZ981" s="1">
        <v>0</v>
      </c>
      <c r="EA981" s="1">
        <v>9900</v>
      </c>
      <c r="EB981" s="1">
        <v>0</v>
      </c>
      <c r="EC981" s="1">
        <v>0</v>
      </c>
      <c r="ED981" s="1">
        <v>7200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16500</v>
      </c>
      <c r="EK981" s="1">
        <v>0</v>
      </c>
      <c r="EL981" s="1">
        <v>0</v>
      </c>
      <c r="EM981" s="1">
        <v>9900</v>
      </c>
      <c r="EN981" s="1">
        <v>0</v>
      </c>
      <c r="EO981" s="1">
        <v>0</v>
      </c>
      <c r="EP981" s="1">
        <v>7200</v>
      </c>
      <c r="EQ981" s="4">
        <v>0</v>
      </c>
      <c r="ER981" s="1">
        <v>0</v>
      </c>
      <c r="ES981" s="35">
        <v>30450</v>
      </c>
      <c r="ET981" s="1">
        <v>58800</v>
      </c>
      <c r="EU981" s="1">
        <v>0</v>
      </c>
      <c r="EV981" s="1">
        <v>0</v>
      </c>
      <c r="EW981" s="1">
        <v>0</v>
      </c>
      <c r="EX981" s="1">
        <v>0</v>
      </c>
      <c r="EY981" s="1">
        <v>0</v>
      </c>
      <c r="EZ981" s="1">
        <v>0</v>
      </c>
      <c r="FA981" s="1">
        <v>0</v>
      </c>
      <c r="FB981" s="1">
        <v>0</v>
      </c>
      <c r="FC981" s="1">
        <v>0</v>
      </c>
      <c r="FD981" s="1">
        <v>5250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5250</v>
      </c>
      <c r="FQ981" s="1">
        <v>0</v>
      </c>
      <c r="FR981" s="1">
        <f>SUMIF('[1]2026B and 2026F Details'!$AU:$AU,[1]GAE!$HZ981,'[1]2026B and 2026F Details'!DV:DV)</f>
        <v>0</v>
      </c>
      <c r="FS981" s="1">
        <f>SUMIF('[1]2026B and 2026F Details'!$AU:$AU,[1]GAE!$HZ981,'[1]2026B and 2026F Details'!DW:DW)</f>
        <v>0</v>
      </c>
      <c r="FT981" s="1">
        <f>SUMIF('[1]2026B and 2026F Details'!$AU:$AU,[1]GAE!$HZ981,'[1]2026B and 2026F Details'!DX:DX)</f>
        <v>0</v>
      </c>
      <c r="FU981" s="1">
        <f>SUMIF('[1]2026B and 2026F Details'!$AU:$AU,[1]GAE!$HZ981,'[1]2026B and 2026F Details'!DY:DY)</f>
        <v>0</v>
      </c>
      <c r="FV981" s="1">
        <f>SUMIF('[1]2026B and 2026F Details'!$AU:$AU,[1]GAE!$HZ981,'[1]2026B and 2026F Details'!DZ:DZ)</f>
        <v>0</v>
      </c>
      <c r="FW981" s="1">
        <f>SUMIF('[1]2026B and 2026F Details'!$AU:$AU,[1]GAE!$HZ981,'[1]2026B and 2026F Details'!EA:EA)</f>
        <v>0</v>
      </c>
      <c r="FX981" s="1">
        <f>SUMIF('[1]2026B and 2026F Details'!$AU:$AU,[1]GAE!$HZ981,'[1]2026B and 2026F Details'!EB:EB)</f>
        <v>0</v>
      </c>
      <c r="FY981" s="1">
        <f>SUMIF('[1]2026B and 2026F Details'!$AU:$AU,[1]GAE!$HZ981,'[1]2026B and 2026F Details'!EC:EC)</f>
        <v>0</v>
      </c>
      <c r="FZ981" s="1">
        <f>SUMIF('[1]2026B and 2026F Details'!$AU:$AU,[1]GAE!$HZ981,'[1]2026B and 2026F Details'!ED:ED)</f>
        <v>0</v>
      </c>
      <c r="GA981" s="1">
        <f>SUMIF('[1]2026B and 2026F Details'!$AU:$AU,[1]GAE!$HZ981,'[1]2026B and 2026F Details'!EE:EE)</f>
        <v>0</v>
      </c>
      <c r="GB981" s="1">
        <f>SUMIF('[1]2026B and 2026F Details'!$AU:$AU,[1]GAE!$HZ981,'[1]2026B and 2026F Details'!EF:EF)</f>
        <v>0</v>
      </c>
      <c r="GC981" s="1">
        <f>SUMIF('[1]2026B and 2026F Details'!$AU:$AU,[1]GAE!$HZ981,'[1]2026B and 2026F Details'!EG:EG)</f>
        <v>0</v>
      </c>
      <c r="GD981" t="s">
        <v>109</v>
      </c>
      <c r="GE981" t="s">
        <v>112</v>
      </c>
    </row>
    <row r="982" spans="1:187" x14ac:dyDescent="0.35">
      <c r="A982" t="s">
        <v>103</v>
      </c>
      <c r="B982" t="s">
        <v>104</v>
      </c>
      <c r="C982">
        <v>81121101</v>
      </c>
      <c r="D982">
        <v>61711101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BA982" s="1">
        <v>1500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0</v>
      </c>
      <c r="CM982" s="1">
        <v>0</v>
      </c>
      <c r="CN982" s="1">
        <v>0</v>
      </c>
      <c r="CO982" s="1">
        <v>0</v>
      </c>
      <c r="CP982" s="1">
        <v>0</v>
      </c>
      <c r="CQ982" s="1">
        <v>0</v>
      </c>
      <c r="CR982" s="1">
        <v>0</v>
      </c>
      <c r="CX982" s="1">
        <v>1500</v>
      </c>
      <c r="CY982" s="1">
        <v>1500</v>
      </c>
      <c r="CZ982" s="1">
        <v>1500</v>
      </c>
      <c r="DA982" s="1">
        <v>1500</v>
      </c>
      <c r="DB982" s="1">
        <v>1500</v>
      </c>
      <c r="DC982" s="1">
        <v>1500</v>
      </c>
      <c r="DD982" s="1">
        <v>1500</v>
      </c>
      <c r="DE982" s="1">
        <v>1500</v>
      </c>
      <c r="DF982" s="1">
        <v>1500</v>
      </c>
      <c r="DG982" s="1">
        <v>1500</v>
      </c>
      <c r="DH982" s="1">
        <v>1500</v>
      </c>
      <c r="DI982" s="1">
        <v>1500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0</v>
      </c>
      <c r="EB982" s="1">
        <v>0</v>
      </c>
      <c r="EC982" s="1">
        <v>0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J982" s="1">
        <v>0</v>
      </c>
      <c r="EK982" s="1">
        <v>0</v>
      </c>
      <c r="EL982" s="1">
        <v>0</v>
      </c>
      <c r="EM982" s="1">
        <v>0</v>
      </c>
      <c r="EN982" s="1">
        <v>0</v>
      </c>
      <c r="EO982" s="1">
        <v>0</v>
      </c>
      <c r="EP982" s="1">
        <v>0</v>
      </c>
      <c r="EQ982" s="4">
        <v>0</v>
      </c>
      <c r="ER982" s="1">
        <v>0</v>
      </c>
      <c r="ES982" s="35">
        <v>0</v>
      </c>
      <c r="ET982" s="1">
        <v>0</v>
      </c>
      <c r="EU982" s="1">
        <v>0</v>
      </c>
      <c r="EV982" s="1">
        <v>0</v>
      </c>
      <c r="EW982" s="1">
        <v>0</v>
      </c>
      <c r="EX982" s="1">
        <v>0</v>
      </c>
      <c r="EY982" s="1">
        <v>0</v>
      </c>
      <c r="EZ982" s="1">
        <v>0</v>
      </c>
      <c r="FA982" s="1">
        <v>0</v>
      </c>
      <c r="FB982" s="1">
        <v>0</v>
      </c>
      <c r="FC982" s="1">
        <v>0</v>
      </c>
      <c r="FD982" s="1">
        <v>0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f>SUMIF('[1]2026B and 2026F Details'!$AU:$AU,[1]GAE!$HZ982,'[1]2026B and 2026F Details'!DV:DV)</f>
        <v>0</v>
      </c>
      <c r="FS982" s="1">
        <f>SUMIF('[1]2026B and 2026F Details'!$AU:$AU,[1]GAE!$HZ982,'[1]2026B and 2026F Details'!DW:DW)</f>
        <v>0</v>
      </c>
      <c r="FT982" s="1">
        <f>SUMIF('[1]2026B and 2026F Details'!$AU:$AU,[1]GAE!$HZ982,'[1]2026B and 2026F Details'!DX:DX)</f>
        <v>0</v>
      </c>
      <c r="FU982" s="1">
        <f>SUMIF('[1]2026B and 2026F Details'!$AU:$AU,[1]GAE!$HZ982,'[1]2026B and 2026F Details'!DY:DY)</f>
        <v>0</v>
      </c>
      <c r="FV982" s="1">
        <f>SUMIF('[1]2026B and 2026F Details'!$AU:$AU,[1]GAE!$HZ982,'[1]2026B and 2026F Details'!DZ:DZ)</f>
        <v>0</v>
      </c>
      <c r="FW982" s="1">
        <f>SUMIF('[1]2026B and 2026F Details'!$AU:$AU,[1]GAE!$HZ982,'[1]2026B and 2026F Details'!EA:EA)</f>
        <v>0</v>
      </c>
      <c r="FX982" s="1">
        <f>SUMIF('[1]2026B and 2026F Details'!$AU:$AU,[1]GAE!$HZ982,'[1]2026B and 2026F Details'!EB:EB)</f>
        <v>0</v>
      </c>
      <c r="FY982" s="1">
        <f>SUMIF('[1]2026B and 2026F Details'!$AU:$AU,[1]GAE!$HZ982,'[1]2026B and 2026F Details'!EC:EC)</f>
        <v>0</v>
      </c>
      <c r="FZ982" s="1">
        <f>SUMIF('[1]2026B and 2026F Details'!$AU:$AU,[1]GAE!$HZ982,'[1]2026B and 2026F Details'!ED:ED)</f>
        <v>0</v>
      </c>
      <c r="GA982" s="1">
        <f>SUMIF('[1]2026B and 2026F Details'!$AU:$AU,[1]GAE!$HZ982,'[1]2026B and 2026F Details'!EE:EE)</f>
        <v>0</v>
      </c>
      <c r="GB982" s="1">
        <f>SUMIF('[1]2026B and 2026F Details'!$AU:$AU,[1]GAE!$HZ982,'[1]2026B and 2026F Details'!EF:EF)</f>
        <v>0</v>
      </c>
      <c r="GC982" s="1">
        <f>SUMIF('[1]2026B and 2026F Details'!$AU:$AU,[1]GAE!$HZ982,'[1]2026B and 2026F Details'!EG:EG)</f>
        <v>0</v>
      </c>
      <c r="GD982" t="s">
        <v>109</v>
      </c>
      <c r="GE982" t="s">
        <v>112</v>
      </c>
    </row>
    <row r="983" spans="1:187" x14ac:dyDescent="0.35">
      <c r="A983" t="s">
        <v>103</v>
      </c>
      <c r="B983" t="s">
        <v>104</v>
      </c>
      <c r="C983">
        <v>81134102</v>
      </c>
      <c r="D983">
        <v>61711101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BA983" s="1">
        <v>350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1">
        <v>0</v>
      </c>
      <c r="CN983" s="1">
        <v>0</v>
      </c>
      <c r="CO983" s="1">
        <v>0</v>
      </c>
      <c r="CP983" s="1">
        <v>0</v>
      </c>
      <c r="CQ983" s="1">
        <v>0</v>
      </c>
      <c r="CR983" s="1">
        <v>0</v>
      </c>
      <c r="CX983" s="1">
        <v>350</v>
      </c>
      <c r="CY983" s="1">
        <v>350</v>
      </c>
      <c r="CZ983" s="1">
        <v>350</v>
      </c>
      <c r="DA983" s="1">
        <v>350</v>
      </c>
      <c r="DB983" s="1">
        <v>1850</v>
      </c>
      <c r="DC983" s="1">
        <v>350</v>
      </c>
      <c r="DD983" s="1">
        <v>350</v>
      </c>
      <c r="DE983" s="1">
        <v>350</v>
      </c>
      <c r="DF983" s="1">
        <v>350</v>
      </c>
      <c r="DG983" s="1">
        <v>350</v>
      </c>
      <c r="DH983" s="1">
        <v>350</v>
      </c>
      <c r="DI983" s="1">
        <v>350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0</v>
      </c>
      <c r="EC983" s="1">
        <v>0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0</v>
      </c>
      <c r="EK983" s="1">
        <v>0</v>
      </c>
      <c r="EL983" s="1">
        <v>0</v>
      </c>
      <c r="EM983" s="1">
        <v>0</v>
      </c>
      <c r="EN983" s="1">
        <v>0</v>
      </c>
      <c r="EO983" s="1">
        <v>0</v>
      </c>
      <c r="EP983" s="1">
        <v>0</v>
      </c>
      <c r="EQ983" s="4">
        <v>0</v>
      </c>
      <c r="ER983" s="1">
        <v>0</v>
      </c>
      <c r="ES983" s="35">
        <v>0</v>
      </c>
      <c r="ET983" s="1">
        <v>0</v>
      </c>
      <c r="EU983" s="1">
        <v>0</v>
      </c>
      <c r="EV983" s="1">
        <v>0</v>
      </c>
      <c r="EW983" s="1">
        <v>0</v>
      </c>
      <c r="EX983" s="1">
        <v>0</v>
      </c>
      <c r="EY983" s="1">
        <v>0</v>
      </c>
      <c r="EZ983" s="1">
        <v>0</v>
      </c>
      <c r="FA983" s="1">
        <v>0</v>
      </c>
      <c r="FB983" s="1">
        <v>0</v>
      </c>
      <c r="FC983" s="1">
        <v>0</v>
      </c>
      <c r="FD983" s="1">
        <v>0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f>SUMIF('[1]2026B and 2026F Details'!$AU:$AU,[1]GAE!$HZ983,'[1]2026B and 2026F Details'!DV:DV)</f>
        <v>0</v>
      </c>
      <c r="FS983" s="1">
        <f>SUMIF('[1]2026B and 2026F Details'!$AU:$AU,[1]GAE!$HZ983,'[1]2026B and 2026F Details'!DW:DW)</f>
        <v>0</v>
      </c>
      <c r="FT983" s="1">
        <f>SUMIF('[1]2026B and 2026F Details'!$AU:$AU,[1]GAE!$HZ983,'[1]2026B and 2026F Details'!DX:DX)</f>
        <v>0</v>
      </c>
      <c r="FU983" s="1">
        <f>SUMIF('[1]2026B and 2026F Details'!$AU:$AU,[1]GAE!$HZ983,'[1]2026B and 2026F Details'!DY:DY)</f>
        <v>0</v>
      </c>
      <c r="FV983" s="1">
        <f>SUMIF('[1]2026B and 2026F Details'!$AU:$AU,[1]GAE!$HZ983,'[1]2026B and 2026F Details'!DZ:DZ)</f>
        <v>0</v>
      </c>
      <c r="FW983" s="1">
        <f>SUMIF('[1]2026B and 2026F Details'!$AU:$AU,[1]GAE!$HZ983,'[1]2026B and 2026F Details'!EA:EA)</f>
        <v>0</v>
      </c>
      <c r="FX983" s="1">
        <f>SUMIF('[1]2026B and 2026F Details'!$AU:$AU,[1]GAE!$HZ983,'[1]2026B and 2026F Details'!EB:EB)</f>
        <v>0</v>
      </c>
      <c r="FY983" s="1">
        <f>SUMIF('[1]2026B and 2026F Details'!$AU:$AU,[1]GAE!$HZ983,'[1]2026B and 2026F Details'!EC:EC)</f>
        <v>0</v>
      </c>
      <c r="FZ983" s="1">
        <f>SUMIF('[1]2026B and 2026F Details'!$AU:$AU,[1]GAE!$HZ983,'[1]2026B and 2026F Details'!ED:ED)</f>
        <v>0</v>
      </c>
      <c r="GA983" s="1">
        <f>SUMIF('[1]2026B and 2026F Details'!$AU:$AU,[1]GAE!$HZ983,'[1]2026B and 2026F Details'!EE:EE)</f>
        <v>0</v>
      </c>
      <c r="GB983" s="1">
        <f>SUMIF('[1]2026B and 2026F Details'!$AU:$AU,[1]GAE!$HZ983,'[1]2026B and 2026F Details'!EF:EF)</f>
        <v>0</v>
      </c>
      <c r="GC983" s="1">
        <f>SUMIF('[1]2026B and 2026F Details'!$AU:$AU,[1]GAE!$HZ983,'[1]2026B and 2026F Details'!EG:EG)</f>
        <v>0</v>
      </c>
      <c r="GD983" t="s">
        <v>109</v>
      </c>
      <c r="GE983" t="s">
        <v>112</v>
      </c>
    </row>
    <row r="984" spans="1:187" x14ac:dyDescent="0.35">
      <c r="A984" t="s">
        <v>103</v>
      </c>
      <c r="B984" t="s">
        <v>104</v>
      </c>
      <c r="C984">
        <v>81319101</v>
      </c>
      <c r="D984">
        <v>61711101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BA984" s="1">
        <v>5000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1">
        <v>0</v>
      </c>
      <c r="CN984" s="1">
        <v>0</v>
      </c>
      <c r="CO984" s="1">
        <v>0</v>
      </c>
      <c r="CP984" s="1">
        <v>0</v>
      </c>
      <c r="CQ984" s="1">
        <v>0</v>
      </c>
      <c r="CR984" s="1">
        <v>0</v>
      </c>
      <c r="CX984" s="1">
        <v>5000</v>
      </c>
      <c r="CY984" s="1">
        <v>5000</v>
      </c>
      <c r="CZ984" s="1">
        <v>5000</v>
      </c>
      <c r="DA984" s="1">
        <v>5000</v>
      </c>
      <c r="DB984" s="1">
        <v>5000</v>
      </c>
      <c r="DC984" s="1">
        <v>5000</v>
      </c>
      <c r="DD984" s="1">
        <v>5000</v>
      </c>
      <c r="DE984" s="1">
        <v>5000</v>
      </c>
      <c r="DF984" s="1">
        <v>5000</v>
      </c>
      <c r="DG984" s="1">
        <v>5000</v>
      </c>
      <c r="DH984" s="1">
        <v>5000</v>
      </c>
      <c r="DI984" s="1">
        <v>5000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0</v>
      </c>
      <c r="EB984" s="1">
        <v>0</v>
      </c>
      <c r="EC984" s="1">
        <v>0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0</v>
      </c>
      <c r="EK984" s="1">
        <v>0</v>
      </c>
      <c r="EL984" s="1">
        <v>0</v>
      </c>
      <c r="EM984" s="1">
        <v>0</v>
      </c>
      <c r="EN984" s="1">
        <v>0</v>
      </c>
      <c r="EO984" s="1">
        <v>0</v>
      </c>
      <c r="EP984" s="1">
        <v>0</v>
      </c>
      <c r="EQ984" s="4">
        <v>0</v>
      </c>
      <c r="ER984" s="1">
        <v>0</v>
      </c>
      <c r="ES984" s="35">
        <v>0</v>
      </c>
      <c r="ET984" s="1">
        <v>0</v>
      </c>
      <c r="EU984" s="1">
        <v>0</v>
      </c>
      <c r="EV984" s="1">
        <v>0</v>
      </c>
      <c r="EW984" s="1">
        <v>0</v>
      </c>
      <c r="EX984" s="1">
        <v>0</v>
      </c>
      <c r="EY984" s="1">
        <v>0</v>
      </c>
      <c r="EZ984" s="1">
        <v>0</v>
      </c>
      <c r="FA984" s="1">
        <v>0</v>
      </c>
      <c r="FB984" s="1">
        <v>0</v>
      </c>
      <c r="FC984" s="1">
        <v>0</v>
      </c>
      <c r="FD984" s="1">
        <v>0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f>SUMIF('[1]2026B and 2026F Details'!$AU:$AU,[1]GAE!$HZ984,'[1]2026B and 2026F Details'!DV:DV)</f>
        <v>0</v>
      </c>
      <c r="FS984" s="1">
        <f>SUMIF('[1]2026B and 2026F Details'!$AU:$AU,[1]GAE!$HZ984,'[1]2026B and 2026F Details'!DW:DW)</f>
        <v>0</v>
      </c>
      <c r="FT984" s="1">
        <f>SUMIF('[1]2026B and 2026F Details'!$AU:$AU,[1]GAE!$HZ984,'[1]2026B and 2026F Details'!DX:DX)</f>
        <v>0</v>
      </c>
      <c r="FU984" s="1">
        <f>SUMIF('[1]2026B and 2026F Details'!$AU:$AU,[1]GAE!$HZ984,'[1]2026B and 2026F Details'!DY:DY)</f>
        <v>0</v>
      </c>
      <c r="FV984" s="1">
        <f>SUMIF('[1]2026B and 2026F Details'!$AU:$AU,[1]GAE!$HZ984,'[1]2026B and 2026F Details'!DZ:DZ)</f>
        <v>0</v>
      </c>
      <c r="FW984" s="1">
        <f>SUMIF('[1]2026B and 2026F Details'!$AU:$AU,[1]GAE!$HZ984,'[1]2026B and 2026F Details'!EA:EA)</f>
        <v>0</v>
      </c>
      <c r="FX984" s="1">
        <f>SUMIF('[1]2026B and 2026F Details'!$AU:$AU,[1]GAE!$HZ984,'[1]2026B and 2026F Details'!EB:EB)</f>
        <v>0</v>
      </c>
      <c r="FY984" s="1">
        <f>SUMIF('[1]2026B and 2026F Details'!$AU:$AU,[1]GAE!$HZ984,'[1]2026B and 2026F Details'!EC:EC)</f>
        <v>0</v>
      </c>
      <c r="FZ984" s="1">
        <f>SUMIF('[1]2026B and 2026F Details'!$AU:$AU,[1]GAE!$HZ984,'[1]2026B and 2026F Details'!ED:ED)</f>
        <v>0</v>
      </c>
      <c r="GA984" s="1">
        <f>SUMIF('[1]2026B and 2026F Details'!$AU:$AU,[1]GAE!$HZ984,'[1]2026B and 2026F Details'!EE:EE)</f>
        <v>0</v>
      </c>
      <c r="GB984" s="1">
        <f>SUMIF('[1]2026B and 2026F Details'!$AU:$AU,[1]GAE!$HZ984,'[1]2026B and 2026F Details'!EF:EF)</f>
        <v>0</v>
      </c>
      <c r="GC984" s="1">
        <f>SUMIF('[1]2026B and 2026F Details'!$AU:$AU,[1]GAE!$HZ984,'[1]2026B and 2026F Details'!EG:EG)</f>
        <v>0</v>
      </c>
      <c r="GD984" t="s">
        <v>109</v>
      </c>
      <c r="GE984" t="s">
        <v>112</v>
      </c>
    </row>
    <row r="985" spans="1:187" x14ac:dyDescent="0.35">
      <c r="A985" t="s">
        <v>103</v>
      </c>
      <c r="B985" t="s">
        <v>104</v>
      </c>
      <c r="C985">
        <v>80123102</v>
      </c>
      <c r="D985">
        <v>61041101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BA985" s="1">
        <v>223022.55083333331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200019.12</v>
      </c>
      <c r="CD985" s="1">
        <v>262864.8</v>
      </c>
      <c r="CE985" s="1">
        <v>264776.8</v>
      </c>
      <c r="CF985" s="1">
        <v>246709.49</v>
      </c>
      <c r="CG985" s="1">
        <v>207342.03000000003</v>
      </c>
      <c r="CH985" s="1">
        <v>190481.62000000011</v>
      </c>
      <c r="CI985" s="1">
        <v>167273.43999999994</v>
      </c>
      <c r="CJ985" s="1">
        <v>166602.92999999993</v>
      </c>
      <c r="CK985" s="1">
        <v>173459</v>
      </c>
      <c r="CL985" s="1">
        <v>175386.96</v>
      </c>
      <c r="CM985" s="1">
        <v>142443.14000000001</v>
      </c>
      <c r="CN985" s="1">
        <v>156890.70000000001</v>
      </c>
      <c r="CO985" s="1">
        <v>159280.65</v>
      </c>
      <c r="CP985" s="1">
        <v>235666.05</v>
      </c>
      <c r="CQ985" s="1">
        <v>300879.45</v>
      </c>
      <c r="CR985" s="1">
        <v>281486.09999999998</v>
      </c>
      <c r="CX985" s="1">
        <v>223022.55083333331</v>
      </c>
      <c r="CY985" s="1">
        <v>223022.55083333331</v>
      </c>
      <c r="CZ985" s="1">
        <v>223022.55083333331</v>
      </c>
      <c r="DA985" s="1">
        <v>223022.55083333331</v>
      </c>
      <c r="DB985" s="1">
        <v>223022.55083333331</v>
      </c>
      <c r="DC985" s="1">
        <v>223022.55083333331</v>
      </c>
      <c r="DD985" s="1">
        <v>223022.55083333331</v>
      </c>
      <c r="DE985" s="1">
        <v>223022.55083333331</v>
      </c>
      <c r="DF985" s="1">
        <v>223022.55083333331</v>
      </c>
      <c r="DG985" s="1">
        <v>223022.55083333331</v>
      </c>
      <c r="DH985" s="1">
        <v>223022.55083333331</v>
      </c>
      <c r="DI985" s="1">
        <v>223022.55083333331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0</v>
      </c>
      <c r="EB985" s="1">
        <v>0</v>
      </c>
      <c r="EC985" s="1">
        <v>0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0</v>
      </c>
      <c r="EK985" s="1">
        <v>0</v>
      </c>
      <c r="EL985" s="1">
        <v>0</v>
      </c>
      <c r="EM985" s="1">
        <v>0</v>
      </c>
      <c r="EN985" s="1">
        <v>0</v>
      </c>
      <c r="EO985" s="1">
        <v>0</v>
      </c>
      <c r="EP985" s="1">
        <v>0</v>
      </c>
      <c r="EQ985" s="4">
        <v>0</v>
      </c>
      <c r="ER985" s="1">
        <v>0</v>
      </c>
      <c r="ES985" s="35"/>
      <c r="ET985" s="1">
        <v>359951.8</v>
      </c>
      <c r="EU985" s="1">
        <v>359951.8</v>
      </c>
      <c r="EV985" s="1">
        <v>362969.36</v>
      </c>
      <c r="EW985" s="1">
        <v>368573.4</v>
      </c>
      <c r="EX985" s="1">
        <v>243991.28</v>
      </c>
      <c r="EY985" s="1">
        <v>233214.28</v>
      </c>
      <c r="EZ985" s="1">
        <v>228903.47999999998</v>
      </c>
      <c r="FA985" s="1">
        <v>237094</v>
      </c>
      <c r="FB985" s="1">
        <v>231058.88000000003</v>
      </c>
      <c r="FC985" s="1">
        <v>241404.79999999999</v>
      </c>
      <c r="FD985" s="1">
        <v>234076.43999999997</v>
      </c>
      <c r="FE985" s="1">
        <v>234076.43999999997</v>
      </c>
      <c r="FF985" s="1">
        <v>377962.74999999994</v>
      </c>
      <c r="FG985" s="1">
        <v>377962.74999999994</v>
      </c>
      <c r="FH985" s="1">
        <v>381131.3</v>
      </c>
      <c r="FI985" s="1">
        <v>387015.75</v>
      </c>
      <c r="FJ985" s="1">
        <v>256199.90000000002</v>
      </c>
      <c r="FK985" s="1">
        <v>244883.65000000002</v>
      </c>
      <c r="FL985" s="1">
        <v>240357.14999999997</v>
      </c>
      <c r="FM985" s="1">
        <v>248957.5</v>
      </c>
      <c r="FN985" s="1">
        <v>242620.40000000002</v>
      </c>
      <c r="FO985" s="1">
        <v>253484</v>
      </c>
      <c r="FP985" s="1">
        <v>245788.94999999998</v>
      </c>
      <c r="FQ985" s="1">
        <v>245788.94999999998</v>
      </c>
      <c r="FR985" s="1">
        <f>SUMIF('[1]2026B and 2026F Details'!$AU:$AU,[1]GAE!$HZ985,'[1]2026B and 2026F Details'!DV:DV)</f>
        <v>0</v>
      </c>
      <c r="FS985" s="1">
        <f>SUMIF('[1]2026B and 2026F Details'!$AU:$AU,[1]GAE!$HZ985,'[1]2026B and 2026F Details'!DW:DW)</f>
        <v>0</v>
      </c>
      <c r="FT985" s="1">
        <f>SUMIF('[1]2026B and 2026F Details'!$AU:$AU,[1]GAE!$HZ985,'[1]2026B and 2026F Details'!DX:DX)</f>
        <v>0</v>
      </c>
      <c r="FU985" s="1">
        <f>SUMIF('[1]2026B and 2026F Details'!$AU:$AU,[1]GAE!$HZ985,'[1]2026B and 2026F Details'!DY:DY)</f>
        <v>0</v>
      </c>
      <c r="FV985" s="1">
        <f>SUMIF('[1]2026B and 2026F Details'!$AU:$AU,[1]GAE!$HZ985,'[1]2026B and 2026F Details'!DZ:DZ)</f>
        <v>0</v>
      </c>
      <c r="FW985" s="1">
        <f>SUMIF('[1]2026B and 2026F Details'!$AU:$AU,[1]GAE!$HZ985,'[1]2026B and 2026F Details'!EA:EA)</f>
        <v>0</v>
      </c>
      <c r="FX985" s="1">
        <f>SUMIF('[1]2026B and 2026F Details'!$AU:$AU,[1]GAE!$HZ985,'[1]2026B and 2026F Details'!EB:EB)</f>
        <v>0</v>
      </c>
      <c r="FY985" s="1">
        <f>SUMIF('[1]2026B and 2026F Details'!$AU:$AU,[1]GAE!$HZ985,'[1]2026B and 2026F Details'!EC:EC)</f>
        <v>0</v>
      </c>
      <c r="FZ985" s="1">
        <f>SUMIF('[1]2026B and 2026F Details'!$AU:$AU,[1]GAE!$HZ985,'[1]2026B and 2026F Details'!ED:ED)</f>
        <v>0</v>
      </c>
      <c r="GA985" s="1">
        <f>SUMIF('[1]2026B and 2026F Details'!$AU:$AU,[1]GAE!$HZ985,'[1]2026B and 2026F Details'!EE:EE)</f>
        <v>0</v>
      </c>
      <c r="GB985" s="1">
        <f>SUMIF('[1]2026B and 2026F Details'!$AU:$AU,[1]GAE!$HZ985,'[1]2026B and 2026F Details'!EF:EF)</f>
        <v>0</v>
      </c>
      <c r="GC985" s="1">
        <f>SUMIF('[1]2026B and 2026F Details'!$AU:$AU,[1]GAE!$HZ985,'[1]2026B and 2026F Details'!EG:EG)</f>
        <v>0</v>
      </c>
      <c r="GD985" t="s">
        <v>109</v>
      </c>
      <c r="GE985" t="s">
        <v>123</v>
      </c>
    </row>
    <row r="986" spans="1:187" x14ac:dyDescent="0.35">
      <c r="A986" t="s">
        <v>103</v>
      </c>
      <c r="B986" t="s">
        <v>104</v>
      </c>
      <c r="C986">
        <v>80123102</v>
      </c>
      <c r="D986">
        <v>61041201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BA986" s="1">
        <v>9434.4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0</v>
      </c>
      <c r="CM986" s="1">
        <v>0</v>
      </c>
      <c r="CN986" s="1">
        <v>0</v>
      </c>
      <c r="CO986" s="1">
        <v>0</v>
      </c>
      <c r="CP986" s="1">
        <v>0</v>
      </c>
      <c r="CQ986" s="1">
        <v>0</v>
      </c>
      <c r="CR986" s="1">
        <v>0</v>
      </c>
      <c r="CX986" s="1">
        <v>9434.4</v>
      </c>
      <c r="CY986" s="1">
        <v>10141.98</v>
      </c>
      <c r="CZ986" s="1">
        <v>10849.560000000001</v>
      </c>
      <c r="DA986" s="1">
        <v>11557.14</v>
      </c>
      <c r="DB986" s="1">
        <v>12264.720000000001</v>
      </c>
      <c r="DC986" s="1">
        <v>12972.3</v>
      </c>
      <c r="DD986" s="1">
        <v>12972.3</v>
      </c>
      <c r="DE986" s="1">
        <v>12972.3</v>
      </c>
      <c r="DF986" s="1">
        <v>12972.3</v>
      </c>
      <c r="DG986" s="1">
        <v>12972.3</v>
      </c>
      <c r="DH986" s="1">
        <v>12972.3</v>
      </c>
      <c r="DI986" s="1">
        <v>12972.3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0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0</v>
      </c>
      <c r="EJ986" s="1">
        <v>0</v>
      </c>
      <c r="EK986" s="1">
        <v>0</v>
      </c>
      <c r="EL986" s="1">
        <v>0</v>
      </c>
      <c r="EM986" s="1">
        <v>0</v>
      </c>
      <c r="EN986" s="1">
        <v>0</v>
      </c>
      <c r="EO986" s="1">
        <v>0</v>
      </c>
      <c r="EP986" s="1">
        <v>0</v>
      </c>
      <c r="EQ986" s="4">
        <v>0</v>
      </c>
      <c r="ER986" s="1">
        <v>0</v>
      </c>
      <c r="ES986" s="35"/>
      <c r="ET986" s="1">
        <v>12972.3</v>
      </c>
      <c r="EU986" s="1">
        <v>13050.920000000002</v>
      </c>
      <c r="EV986" s="1">
        <v>13129.54</v>
      </c>
      <c r="EW986" s="1">
        <v>13208.16</v>
      </c>
      <c r="EX986" s="1">
        <v>13286.78</v>
      </c>
      <c r="EY986" s="1">
        <v>13365.400000000001</v>
      </c>
      <c r="EZ986" s="1">
        <v>13444.02</v>
      </c>
      <c r="FA986" s="1">
        <v>13522.64</v>
      </c>
      <c r="FB986" s="1">
        <v>13601.260000000002</v>
      </c>
      <c r="FC986" s="1">
        <v>13679.880000000001</v>
      </c>
      <c r="FD986" s="1">
        <v>13758.5</v>
      </c>
      <c r="FE986" s="1">
        <v>13837.119999999999</v>
      </c>
      <c r="FF986" s="1">
        <v>13994.36</v>
      </c>
      <c r="FG986" s="1">
        <v>13994.36</v>
      </c>
      <c r="FH986" s="1">
        <v>13994.36</v>
      </c>
      <c r="FI986" s="1">
        <v>13994.36</v>
      </c>
      <c r="FJ986" s="1">
        <v>13994.36</v>
      </c>
      <c r="FK986" s="1">
        <v>13994.36</v>
      </c>
      <c r="FL986" s="1">
        <v>13994.36</v>
      </c>
      <c r="FM986" s="1">
        <v>13994.36</v>
      </c>
      <c r="FN986" s="1">
        <v>13994.36</v>
      </c>
      <c r="FO986" s="1">
        <v>13994.36</v>
      </c>
      <c r="FP986" s="1">
        <v>13994.36</v>
      </c>
      <c r="FQ986" s="1">
        <v>13994.36</v>
      </c>
      <c r="FR986" s="1">
        <f>SUMIF('[1]2026B and 2026F Details'!$AU:$AU,[1]GAE!$HZ986,'[1]2026B and 2026F Details'!DV:DV)</f>
        <v>0</v>
      </c>
      <c r="FS986" s="1">
        <f>SUMIF('[1]2026B and 2026F Details'!$AU:$AU,[1]GAE!$HZ986,'[1]2026B and 2026F Details'!DW:DW)</f>
        <v>0</v>
      </c>
      <c r="FT986" s="1">
        <f>SUMIF('[1]2026B and 2026F Details'!$AU:$AU,[1]GAE!$HZ986,'[1]2026B and 2026F Details'!DX:DX)</f>
        <v>0</v>
      </c>
      <c r="FU986" s="1">
        <f>SUMIF('[1]2026B and 2026F Details'!$AU:$AU,[1]GAE!$HZ986,'[1]2026B and 2026F Details'!DY:DY)</f>
        <v>0</v>
      </c>
      <c r="FV986" s="1">
        <f>SUMIF('[1]2026B and 2026F Details'!$AU:$AU,[1]GAE!$HZ986,'[1]2026B and 2026F Details'!DZ:DZ)</f>
        <v>0</v>
      </c>
      <c r="FW986" s="1">
        <f>SUMIF('[1]2026B and 2026F Details'!$AU:$AU,[1]GAE!$HZ986,'[1]2026B and 2026F Details'!EA:EA)</f>
        <v>0</v>
      </c>
      <c r="FX986" s="1">
        <f>SUMIF('[1]2026B and 2026F Details'!$AU:$AU,[1]GAE!$HZ986,'[1]2026B and 2026F Details'!EB:EB)</f>
        <v>0</v>
      </c>
      <c r="FY986" s="1">
        <f>SUMIF('[1]2026B and 2026F Details'!$AU:$AU,[1]GAE!$HZ986,'[1]2026B and 2026F Details'!EC:EC)</f>
        <v>0</v>
      </c>
      <c r="FZ986" s="1">
        <f>SUMIF('[1]2026B and 2026F Details'!$AU:$AU,[1]GAE!$HZ986,'[1]2026B and 2026F Details'!ED:ED)</f>
        <v>0</v>
      </c>
      <c r="GA986" s="1">
        <f>SUMIF('[1]2026B and 2026F Details'!$AU:$AU,[1]GAE!$HZ986,'[1]2026B and 2026F Details'!EE:EE)</f>
        <v>0</v>
      </c>
      <c r="GB986" s="1">
        <f>SUMIF('[1]2026B and 2026F Details'!$AU:$AU,[1]GAE!$HZ986,'[1]2026B and 2026F Details'!EF:EF)</f>
        <v>0</v>
      </c>
      <c r="GC986" s="1">
        <f>SUMIF('[1]2026B and 2026F Details'!$AU:$AU,[1]GAE!$HZ986,'[1]2026B and 2026F Details'!EG:EG)</f>
        <v>0</v>
      </c>
      <c r="GD986" t="s">
        <v>109</v>
      </c>
      <c r="GE986" t="s">
        <v>123</v>
      </c>
    </row>
    <row r="987" spans="1:187" x14ac:dyDescent="0.35">
      <c r="A987" t="s">
        <v>103</v>
      </c>
      <c r="B987" t="s">
        <v>104</v>
      </c>
      <c r="C987">
        <v>80111204</v>
      </c>
      <c r="D987">
        <v>61091101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BA987" s="1">
        <v>56491.666666666672</v>
      </c>
      <c r="BB987" s="1">
        <v>0</v>
      </c>
      <c r="BC987" s="1">
        <v>0</v>
      </c>
      <c r="BD987" s="1">
        <v>0</v>
      </c>
      <c r="BE987" s="1">
        <v>0</v>
      </c>
      <c r="BF987" s="1">
        <v>4561.66</v>
      </c>
      <c r="BG987" s="1">
        <v>0</v>
      </c>
      <c r="BH987" s="1">
        <v>78306</v>
      </c>
      <c r="BI987" s="1">
        <v>0</v>
      </c>
      <c r="BJ987" s="1">
        <v>13793.62999999999</v>
      </c>
      <c r="BK987" s="1">
        <v>13804.780000000013</v>
      </c>
      <c r="BL987" s="1">
        <v>23637.97</v>
      </c>
      <c r="BM987" s="1">
        <v>144479.67000000001</v>
      </c>
      <c r="BN987" s="1">
        <v>-418.14</v>
      </c>
      <c r="BO987" s="1">
        <v>7198.39</v>
      </c>
      <c r="BP987" s="1">
        <v>7208.9</v>
      </c>
      <c r="BQ987" s="1">
        <v>22752.33</v>
      </c>
      <c r="BR987" s="1">
        <v>16945.409999999996</v>
      </c>
      <c r="BS987" s="1">
        <v>3838.239999999998</v>
      </c>
      <c r="BT987" s="1">
        <v>5079.6300000000047</v>
      </c>
      <c r="BU987" s="1">
        <v>9703.5499999999956</v>
      </c>
      <c r="BV987" s="1">
        <v>2079.7700000000041</v>
      </c>
      <c r="BW987" s="1">
        <v>13070.309999999998</v>
      </c>
      <c r="BX987" s="1">
        <v>2000</v>
      </c>
      <c r="BY987" s="1">
        <v>0</v>
      </c>
      <c r="BZ987" s="1">
        <v>1519.29</v>
      </c>
      <c r="CA987" s="1">
        <v>5545.9</v>
      </c>
      <c r="CB987" s="1">
        <v>10750.04</v>
      </c>
      <c r="CC987" s="1">
        <v>3056.4399999999987</v>
      </c>
      <c r="CD987" s="1">
        <v>3609.510000000002</v>
      </c>
      <c r="CE987" s="1">
        <v>2471.369999999999</v>
      </c>
      <c r="CF987" s="1">
        <v>970</v>
      </c>
      <c r="CG987" s="1">
        <v>1770</v>
      </c>
      <c r="CH987" s="1">
        <v>3864.6400000000031</v>
      </c>
      <c r="CI987" s="1">
        <v>1600</v>
      </c>
      <c r="CJ987" s="1">
        <v>2000</v>
      </c>
      <c r="CK987" s="1">
        <v>0</v>
      </c>
      <c r="CL987" s="1">
        <v>0</v>
      </c>
      <c r="CM987" s="1">
        <v>2036.98</v>
      </c>
      <c r="CN987" s="1">
        <v>0</v>
      </c>
      <c r="CO987" s="1">
        <v>0</v>
      </c>
      <c r="CP987" s="1">
        <v>3718.29</v>
      </c>
      <c r="CQ987" s="1">
        <v>0</v>
      </c>
      <c r="CR987" s="1">
        <v>0</v>
      </c>
      <c r="CX987" s="1">
        <v>56491.666666666672</v>
      </c>
      <c r="CY987" s="1">
        <v>56491.666666666672</v>
      </c>
      <c r="CZ987" s="1">
        <v>56491.666666666672</v>
      </c>
      <c r="DA987" s="1">
        <v>56491.666666666672</v>
      </c>
      <c r="DB987" s="1">
        <v>56491.666666666672</v>
      </c>
      <c r="DC987" s="1">
        <v>56491.666666666672</v>
      </c>
      <c r="DD987" s="1">
        <v>56491.666666666672</v>
      </c>
      <c r="DE987" s="1">
        <v>56491.666666666672</v>
      </c>
      <c r="DF987" s="1">
        <v>56491.666666666672</v>
      </c>
      <c r="DG987" s="1">
        <v>56491.666666666672</v>
      </c>
      <c r="DH987" s="1">
        <v>56491.666666666672</v>
      </c>
      <c r="DI987" s="1">
        <v>56491.666666666672</v>
      </c>
      <c r="DJ987" s="1">
        <v>0</v>
      </c>
      <c r="DK987" s="1">
        <v>0</v>
      </c>
      <c r="DL987" s="1">
        <v>0</v>
      </c>
      <c r="DM987" s="1">
        <v>0</v>
      </c>
      <c r="DN987" s="1">
        <v>4561.66</v>
      </c>
      <c r="DO987" s="1">
        <v>0</v>
      </c>
      <c r="DP987" s="1">
        <v>78306</v>
      </c>
      <c r="DQ987" s="1">
        <v>0</v>
      </c>
      <c r="DR987" s="1">
        <v>13793.62999999999</v>
      </c>
      <c r="DS987" s="1">
        <v>13804.780000000013</v>
      </c>
      <c r="DT987" s="1">
        <v>23637.97</v>
      </c>
      <c r="DU987" s="1">
        <v>144479.67000000001</v>
      </c>
      <c r="DV987" s="1">
        <v>-418.14</v>
      </c>
      <c r="DW987" s="1">
        <v>7198.39</v>
      </c>
      <c r="DX987" s="1">
        <v>7208.9</v>
      </c>
      <c r="DY987" s="1">
        <v>22752.33</v>
      </c>
      <c r="DZ987" s="1">
        <v>16945.409999999996</v>
      </c>
      <c r="EA987" s="1">
        <v>3838.239999999998</v>
      </c>
      <c r="EB987" s="1">
        <v>5079.6300000000047</v>
      </c>
      <c r="EC987" s="1">
        <v>9703.5499999999956</v>
      </c>
      <c r="ED987" s="1">
        <v>2079.7700000000041</v>
      </c>
      <c r="EE987" s="1">
        <v>13070.309999999998</v>
      </c>
      <c r="EF987" s="1">
        <v>2000</v>
      </c>
      <c r="EG987" s="1">
        <v>0</v>
      </c>
      <c r="EH987" s="1">
        <v>-418.14</v>
      </c>
      <c r="EI987" s="1">
        <v>7198.39</v>
      </c>
      <c r="EJ987" s="1">
        <v>7208.9</v>
      </c>
      <c r="EK987" s="1">
        <v>22752.33</v>
      </c>
      <c r="EL987" s="1">
        <v>16945.409999999996</v>
      </c>
      <c r="EM987" s="1">
        <v>3838.239999999998</v>
      </c>
      <c r="EN987" s="1">
        <v>5079.6300000000047</v>
      </c>
      <c r="EO987" s="1">
        <v>9703.5499999999956</v>
      </c>
      <c r="EP987" s="1">
        <v>2079.7700000000041</v>
      </c>
      <c r="EQ987" s="4">
        <v>13070.309999999998</v>
      </c>
      <c r="ER987" s="1">
        <v>2000</v>
      </c>
      <c r="ES987" s="35">
        <v>60541.61</v>
      </c>
      <c r="ET987" s="1">
        <v>150000</v>
      </c>
      <c r="EU987" s="1">
        <v>0</v>
      </c>
      <c r="EV987" s="1">
        <v>0</v>
      </c>
      <c r="EW987" s="1">
        <v>0</v>
      </c>
      <c r="EX987" s="1">
        <v>0</v>
      </c>
      <c r="EY987" s="1">
        <v>0</v>
      </c>
      <c r="EZ987" s="1">
        <v>0</v>
      </c>
      <c r="FA987" s="1">
        <v>0</v>
      </c>
      <c r="FB987" s="1">
        <v>0</v>
      </c>
      <c r="FC987" s="1">
        <v>0</v>
      </c>
      <c r="FD987" s="1">
        <v>0</v>
      </c>
      <c r="FE987" s="1">
        <v>0</v>
      </c>
      <c r="FF987" s="1">
        <v>3250.5910165484647</v>
      </c>
      <c r="FG987" s="1">
        <v>3250.5910165484647</v>
      </c>
      <c r="FH987" s="1">
        <v>3250.5910165484647</v>
      </c>
      <c r="FI987" s="1">
        <v>3250.5910165484647</v>
      </c>
      <c r="FJ987" s="1">
        <v>3250.5910165484647</v>
      </c>
      <c r="FK987" s="1">
        <v>3250.5910165484647</v>
      </c>
      <c r="FL987" s="1">
        <v>3250.5910165484647</v>
      </c>
      <c r="FM987" s="1">
        <v>3250.5910165484647</v>
      </c>
      <c r="FN987" s="1">
        <v>3250.5910165484647</v>
      </c>
      <c r="FO987" s="1">
        <v>3250.5910165484647</v>
      </c>
      <c r="FP987" s="1">
        <v>3250.5910165484647</v>
      </c>
      <c r="FQ987" s="1">
        <v>3250.5910165484647</v>
      </c>
      <c r="FR987" s="1">
        <f>SUMIF('[1]2026B and 2026F Details'!$AU:$AU,[1]GAE!$HZ987,'[1]2026B and 2026F Details'!DV:DV)</f>
        <v>0</v>
      </c>
      <c r="FS987" s="1">
        <f>SUMIF('[1]2026B and 2026F Details'!$AU:$AU,[1]GAE!$HZ987,'[1]2026B and 2026F Details'!DW:DW)</f>
        <v>0</v>
      </c>
      <c r="FT987" s="1">
        <f>SUMIF('[1]2026B and 2026F Details'!$AU:$AU,[1]GAE!$HZ987,'[1]2026B and 2026F Details'!DX:DX)</f>
        <v>0</v>
      </c>
      <c r="FU987" s="1">
        <f>SUMIF('[1]2026B and 2026F Details'!$AU:$AU,[1]GAE!$HZ987,'[1]2026B and 2026F Details'!DY:DY)</f>
        <v>0</v>
      </c>
      <c r="FV987" s="1">
        <f>SUMIF('[1]2026B and 2026F Details'!$AU:$AU,[1]GAE!$HZ987,'[1]2026B and 2026F Details'!DZ:DZ)</f>
        <v>0</v>
      </c>
      <c r="FW987" s="1">
        <f>SUMIF('[1]2026B and 2026F Details'!$AU:$AU,[1]GAE!$HZ987,'[1]2026B and 2026F Details'!EA:EA)</f>
        <v>0</v>
      </c>
      <c r="FX987" s="1">
        <f>SUMIF('[1]2026B and 2026F Details'!$AU:$AU,[1]GAE!$HZ987,'[1]2026B and 2026F Details'!EB:EB)</f>
        <v>0</v>
      </c>
      <c r="FY987" s="1">
        <f>SUMIF('[1]2026B and 2026F Details'!$AU:$AU,[1]GAE!$HZ987,'[1]2026B and 2026F Details'!EC:EC)</f>
        <v>0</v>
      </c>
      <c r="FZ987" s="1">
        <f>SUMIF('[1]2026B and 2026F Details'!$AU:$AU,[1]GAE!$HZ987,'[1]2026B and 2026F Details'!ED:ED)</f>
        <v>0</v>
      </c>
      <c r="GA987" s="1">
        <f>SUMIF('[1]2026B and 2026F Details'!$AU:$AU,[1]GAE!$HZ987,'[1]2026B and 2026F Details'!EE:EE)</f>
        <v>0</v>
      </c>
      <c r="GB987" s="1">
        <f>SUMIF('[1]2026B and 2026F Details'!$AU:$AU,[1]GAE!$HZ987,'[1]2026B and 2026F Details'!EF:EF)</f>
        <v>0</v>
      </c>
      <c r="GC987" s="1">
        <f>SUMIF('[1]2026B and 2026F Details'!$AU:$AU,[1]GAE!$HZ987,'[1]2026B and 2026F Details'!EG:EG)</f>
        <v>0</v>
      </c>
      <c r="GD987" t="s">
        <v>109</v>
      </c>
      <c r="GE987" t="s">
        <v>126</v>
      </c>
    </row>
    <row r="988" spans="1:187" x14ac:dyDescent="0.35">
      <c r="A988" t="s">
        <v>103</v>
      </c>
      <c r="B988" t="s">
        <v>104</v>
      </c>
      <c r="C988" s="6">
        <v>90111204</v>
      </c>
      <c r="D988">
        <v>61091101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BA988" s="1">
        <v>18375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32944.43</v>
      </c>
      <c r="BJ988" s="1">
        <v>1528</v>
      </c>
      <c r="BK988" s="1">
        <v>0</v>
      </c>
      <c r="BL988" s="1">
        <v>5171.8799999999974</v>
      </c>
      <c r="BM988" s="1">
        <v>20189.090000000004</v>
      </c>
      <c r="BN988" s="1">
        <v>0</v>
      </c>
      <c r="BO988" s="1">
        <v>966</v>
      </c>
      <c r="BP988" s="1">
        <v>4254</v>
      </c>
      <c r="BQ988" s="1">
        <v>6955.83</v>
      </c>
      <c r="BR988" s="1">
        <v>1161.8500000000004</v>
      </c>
      <c r="BS988" s="1">
        <v>1943.0399999999991</v>
      </c>
      <c r="BT988" s="1">
        <v>2338.4300000000021</v>
      </c>
      <c r="BU988" s="1">
        <v>6475.2199999999975</v>
      </c>
      <c r="BV988" s="1">
        <v>2806.2900000000009</v>
      </c>
      <c r="BW988" s="1">
        <v>3957.2900000000009</v>
      </c>
      <c r="BX988" s="1">
        <v>2407.2599999999984</v>
      </c>
      <c r="BY988" s="1">
        <v>2382.25</v>
      </c>
      <c r="BZ988" s="1">
        <v>11192.01</v>
      </c>
      <c r="CA988" s="1">
        <v>5601.4400000000005</v>
      </c>
      <c r="CB988" s="1">
        <v>460.70999999999913</v>
      </c>
      <c r="CC988" s="1">
        <v>0</v>
      </c>
      <c r="CD988" s="1">
        <v>5151.7799999999988</v>
      </c>
      <c r="CE988" s="1">
        <v>0</v>
      </c>
      <c r="CF988" s="1">
        <v>3228</v>
      </c>
      <c r="CG988" s="1">
        <v>1374.5600000000013</v>
      </c>
      <c r="CH988" s="1">
        <v>4118.7299999999996</v>
      </c>
      <c r="CI988" s="1">
        <v>0</v>
      </c>
      <c r="CJ988" s="1">
        <v>5763.0000000000036</v>
      </c>
      <c r="CK988" s="1">
        <v>1100</v>
      </c>
      <c r="CL988" s="1">
        <v>5503.75</v>
      </c>
      <c r="CM988" s="1">
        <v>0</v>
      </c>
      <c r="CN988" s="1">
        <v>9324.91</v>
      </c>
      <c r="CO988" s="1">
        <v>8707.75</v>
      </c>
      <c r="CP988" s="1">
        <v>300</v>
      </c>
      <c r="CQ988" s="1">
        <v>0</v>
      </c>
      <c r="CR988" s="1">
        <v>1605.8</v>
      </c>
      <c r="CX988" s="1">
        <v>18375</v>
      </c>
      <c r="CY988" s="1">
        <v>18375</v>
      </c>
      <c r="CZ988" s="1">
        <v>18375</v>
      </c>
      <c r="DA988" s="1">
        <v>18375</v>
      </c>
      <c r="DB988" s="1">
        <v>18375</v>
      </c>
      <c r="DC988" s="1">
        <v>18375</v>
      </c>
      <c r="DD988" s="1">
        <v>18375</v>
      </c>
      <c r="DE988" s="1">
        <v>18375</v>
      </c>
      <c r="DF988" s="1">
        <v>18375</v>
      </c>
      <c r="DG988" s="1">
        <v>18375</v>
      </c>
      <c r="DH988" s="1">
        <v>18375</v>
      </c>
      <c r="DI988" s="1">
        <v>18375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32944.43</v>
      </c>
      <c r="DR988" s="1">
        <v>1528</v>
      </c>
      <c r="DS988" s="1">
        <v>0</v>
      </c>
      <c r="DT988" s="1">
        <v>5171.8799999999974</v>
      </c>
      <c r="DU988" s="1">
        <v>20189.090000000004</v>
      </c>
      <c r="DV988" s="1">
        <v>0</v>
      </c>
      <c r="DW988" s="1">
        <v>966</v>
      </c>
      <c r="DX988" s="1">
        <v>4254</v>
      </c>
      <c r="DY988" s="1">
        <v>6955.83</v>
      </c>
      <c r="DZ988" s="1">
        <v>1161.8500000000004</v>
      </c>
      <c r="EA988" s="1">
        <v>1943.0399999999991</v>
      </c>
      <c r="EB988" s="1">
        <v>2338.4300000000021</v>
      </c>
      <c r="EC988" s="1">
        <v>6475.2199999999975</v>
      </c>
      <c r="ED988" s="1">
        <v>2806.2900000000009</v>
      </c>
      <c r="EE988" s="1">
        <v>3957.2900000000009</v>
      </c>
      <c r="EF988" s="1">
        <v>2407.2599999999984</v>
      </c>
      <c r="EG988" s="1">
        <v>2382.25</v>
      </c>
      <c r="EH988" s="1">
        <v>0</v>
      </c>
      <c r="EI988" s="1">
        <v>966</v>
      </c>
      <c r="EJ988" s="1">
        <v>4254</v>
      </c>
      <c r="EK988" s="1">
        <v>6955.83</v>
      </c>
      <c r="EL988" s="1">
        <v>1161.8500000000004</v>
      </c>
      <c r="EM988" s="1">
        <v>1943.0399999999991</v>
      </c>
      <c r="EN988" s="1">
        <v>2338.4300000000021</v>
      </c>
      <c r="EO988" s="1">
        <v>6475.2199999999975</v>
      </c>
      <c r="EP988" s="1">
        <v>5058.5800000000017</v>
      </c>
      <c r="EQ988" s="4">
        <v>1705</v>
      </c>
      <c r="ER988" s="1">
        <v>2407.2599999999984</v>
      </c>
      <c r="ES988" s="35"/>
      <c r="ET988" s="1">
        <v>0</v>
      </c>
      <c r="EU988" s="1">
        <v>0</v>
      </c>
      <c r="EV988" s="1">
        <v>0</v>
      </c>
      <c r="EW988" s="1">
        <v>0</v>
      </c>
      <c r="EX988" s="1">
        <v>0</v>
      </c>
      <c r="EY988" s="1">
        <v>0</v>
      </c>
      <c r="EZ988" s="1">
        <v>0</v>
      </c>
      <c r="FA988" s="1">
        <v>0</v>
      </c>
      <c r="FB988" s="1">
        <v>0</v>
      </c>
      <c r="FC988" s="1">
        <v>0</v>
      </c>
      <c r="FD988" s="1">
        <v>0</v>
      </c>
      <c r="FE988" s="1">
        <v>0</v>
      </c>
      <c r="FF988" s="1">
        <v>16187.943262411351</v>
      </c>
      <c r="FG988" s="1">
        <v>16187.943262411351</v>
      </c>
      <c r="FH988" s="1">
        <v>16187.943262411351</v>
      </c>
      <c r="FI988" s="1">
        <v>16187.943262411351</v>
      </c>
      <c r="FJ988" s="1">
        <v>16187.943262411351</v>
      </c>
      <c r="FK988" s="1">
        <v>16187.943262411351</v>
      </c>
      <c r="FL988" s="1">
        <v>16187.943262411351</v>
      </c>
      <c r="FM988" s="1">
        <v>16187.943262411351</v>
      </c>
      <c r="FN988" s="1">
        <v>16187.943262411351</v>
      </c>
      <c r="FO988" s="1">
        <v>16187.943262411351</v>
      </c>
      <c r="FP988" s="1">
        <v>16187.943262411351</v>
      </c>
      <c r="FQ988" s="1">
        <v>16187.943262411351</v>
      </c>
      <c r="FR988" s="1">
        <f>SUMIF('[1]2026B and 2026F Details'!$AU:$AU,[1]GAE!$HZ988,'[1]2026B and 2026F Details'!DV:DV)</f>
        <v>0</v>
      </c>
      <c r="FS988" s="1">
        <f>SUMIF('[1]2026B and 2026F Details'!$AU:$AU,[1]GAE!$HZ988,'[1]2026B and 2026F Details'!DW:DW)</f>
        <v>0</v>
      </c>
      <c r="FT988" s="1">
        <f>SUMIF('[1]2026B and 2026F Details'!$AU:$AU,[1]GAE!$HZ988,'[1]2026B and 2026F Details'!DX:DX)</f>
        <v>0</v>
      </c>
      <c r="FU988" s="1">
        <f>SUMIF('[1]2026B and 2026F Details'!$AU:$AU,[1]GAE!$HZ988,'[1]2026B and 2026F Details'!DY:DY)</f>
        <v>0</v>
      </c>
      <c r="FV988" s="1">
        <f>SUMIF('[1]2026B and 2026F Details'!$AU:$AU,[1]GAE!$HZ988,'[1]2026B and 2026F Details'!DZ:DZ)</f>
        <v>0</v>
      </c>
      <c r="FW988" s="1">
        <f>SUMIF('[1]2026B and 2026F Details'!$AU:$AU,[1]GAE!$HZ988,'[1]2026B and 2026F Details'!EA:EA)</f>
        <v>0</v>
      </c>
      <c r="FX988" s="1">
        <f>SUMIF('[1]2026B and 2026F Details'!$AU:$AU,[1]GAE!$HZ988,'[1]2026B and 2026F Details'!EB:EB)</f>
        <v>0</v>
      </c>
      <c r="FY988" s="1">
        <f>SUMIF('[1]2026B and 2026F Details'!$AU:$AU,[1]GAE!$HZ988,'[1]2026B and 2026F Details'!EC:EC)</f>
        <v>0</v>
      </c>
      <c r="FZ988" s="1">
        <f>SUMIF('[1]2026B and 2026F Details'!$AU:$AU,[1]GAE!$HZ988,'[1]2026B and 2026F Details'!ED:ED)</f>
        <v>0</v>
      </c>
      <c r="GA988" s="1">
        <f>SUMIF('[1]2026B and 2026F Details'!$AU:$AU,[1]GAE!$HZ988,'[1]2026B and 2026F Details'!EE:EE)</f>
        <v>0</v>
      </c>
      <c r="GB988" s="1">
        <f>SUMIF('[1]2026B and 2026F Details'!$AU:$AU,[1]GAE!$HZ988,'[1]2026B and 2026F Details'!EF:EF)</f>
        <v>0</v>
      </c>
      <c r="GC988" s="1">
        <f>SUMIF('[1]2026B and 2026F Details'!$AU:$AU,[1]GAE!$HZ988,'[1]2026B and 2026F Details'!EG:EG)</f>
        <v>0</v>
      </c>
      <c r="GD988" t="s">
        <v>109</v>
      </c>
      <c r="GE988" t="s">
        <v>126</v>
      </c>
    </row>
    <row r="989" spans="1:187" x14ac:dyDescent="0.35">
      <c r="A989" t="s">
        <v>103</v>
      </c>
      <c r="B989" t="s">
        <v>104</v>
      </c>
      <c r="C989">
        <v>81111204</v>
      </c>
      <c r="D989">
        <v>61091101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BA989" s="1">
        <v>25000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1">
        <v>0</v>
      </c>
      <c r="CN989" s="1">
        <v>0</v>
      </c>
      <c r="CO989" s="1">
        <v>0</v>
      </c>
      <c r="CP989" s="1">
        <v>0</v>
      </c>
      <c r="CQ989" s="1">
        <v>0</v>
      </c>
      <c r="CR989" s="1">
        <v>0</v>
      </c>
      <c r="CX989" s="1">
        <v>25000</v>
      </c>
      <c r="CY989" s="1">
        <v>25000</v>
      </c>
      <c r="CZ989" s="1">
        <v>25000</v>
      </c>
      <c r="DA989" s="1">
        <v>25000</v>
      </c>
      <c r="DB989" s="1">
        <v>25000</v>
      </c>
      <c r="DC989" s="1">
        <v>25000</v>
      </c>
      <c r="DD989" s="1">
        <v>25000</v>
      </c>
      <c r="DE989" s="1">
        <v>25000</v>
      </c>
      <c r="DF989" s="1">
        <v>25000</v>
      </c>
      <c r="DG989" s="1">
        <v>25000</v>
      </c>
      <c r="DH989" s="1">
        <v>25000</v>
      </c>
      <c r="DI989" s="1">
        <v>25000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0</v>
      </c>
      <c r="EK989" s="1">
        <v>0</v>
      </c>
      <c r="EL989" s="1">
        <v>0</v>
      </c>
      <c r="EM989" s="1">
        <v>0</v>
      </c>
      <c r="EN989" s="1">
        <v>0</v>
      </c>
      <c r="EO989" s="1">
        <v>0</v>
      </c>
      <c r="EP989" s="1">
        <v>0</v>
      </c>
      <c r="EQ989" s="4">
        <v>0</v>
      </c>
      <c r="ER989" s="1">
        <v>0</v>
      </c>
      <c r="ES989" s="35"/>
      <c r="ET989" s="1">
        <v>0</v>
      </c>
      <c r="EU989" s="1">
        <v>0</v>
      </c>
      <c r="EV989" s="1">
        <v>0</v>
      </c>
      <c r="EW989" s="1">
        <v>0</v>
      </c>
      <c r="EX989" s="1">
        <v>0</v>
      </c>
      <c r="EY989" s="1">
        <v>0</v>
      </c>
      <c r="EZ989" s="1">
        <v>0</v>
      </c>
      <c r="FA989" s="1">
        <v>0</v>
      </c>
      <c r="FB989" s="1">
        <v>0</v>
      </c>
      <c r="FC989" s="1">
        <v>0</v>
      </c>
      <c r="FD989" s="1">
        <v>0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f>SUMIF('[1]2026B and 2026F Details'!$AU:$AU,[1]GAE!$HZ989,'[1]2026B and 2026F Details'!DV:DV)</f>
        <v>0</v>
      </c>
      <c r="FS989" s="1">
        <f>SUMIF('[1]2026B and 2026F Details'!$AU:$AU,[1]GAE!$HZ989,'[1]2026B and 2026F Details'!DW:DW)</f>
        <v>0</v>
      </c>
      <c r="FT989" s="1">
        <f>SUMIF('[1]2026B and 2026F Details'!$AU:$AU,[1]GAE!$HZ989,'[1]2026B and 2026F Details'!DX:DX)</f>
        <v>0</v>
      </c>
      <c r="FU989" s="1">
        <f>SUMIF('[1]2026B and 2026F Details'!$AU:$AU,[1]GAE!$HZ989,'[1]2026B and 2026F Details'!DY:DY)</f>
        <v>0</v>
      </c>
      <c r="FV989" s="1">
        <f>SUMIF('[1]2026B and 2026F Details'!$AU:$AU,[1]GAE!$HZ989,'[1]2026B and 2026F Details'!DZ:DZ)</f>
        <v>0</v>
      </c>
      <c r="FW989" s="1">
        <f>SUMIF('[1]2026B and 2026F Details'!$AU:$AU,[1]GAE!$HZ989,'[1]2026B and 2026F Details'!EA:EA)</f>
        <v>0</v>
      </c>
      <c r="FX989" s="1">
        <f>SUMIF('[1]2026B and 2026F Details'!$AU:$AU,[1]GAE!$HZ989,'[1]2026B and 2026F Details'!EB:EB)</f>
        <v>0</v>
      </c>
      <c r="FY989" s="1">
        <f>SUMIF('[1]2026B and 2026F Details'!$AU:$AU,[1]GAE!$HZ989,'[1]2026B and 2026F Details'!EC:EC)</f>
        <v>0</v>
      </c>
      <c r="FZ989" s="1">
        <f>SUMIF('[1]2026B and 2026F Details'!$AU:$AU,[1]GAE!$HZ989,'[1]2026B and 2026F Details'!ED:ED)</f>
        <v>0</v>
      </c>
      <c r="GA989" s="1">
        <f>SUMIF('[1]2026B and 2026F Details'!$AU:$AU,[1]GAE!$HZ989,'[1]2026B and 2026F Details'!EE:EE)</f>
        <v>0</v>
      </c>
      <c r="GB989" s="1">
        <f>SUMIF('[1]2026B and 2026F Details'!$AU:$AU,[1]GAE!$HZ989,'[1]2026B and 2026F Details'!EF:EF)</f>
        <v>0</v>
      </c>
      <c r="GC989" s="1">
        <f>SUMIF('[1]2026B and 2026F Details'!$AU:$AU,[1]GAE!$HZ989,'[1]2026B and 2026F Details'!EG:EG)</f>
        <v>0</v>
      </c>
      <c r="GD989" t="s">
        <v>109</v>
      </c>
      <c r="GE989" t="s">
        <v>126</v>
      </c>
    </row>
    <row r="990" spans="1:187" x14ac:dyDescent="0.35">
      <c r="A990" t="s">
        <v>103</v>
      </c>
      <c r="B990" t="s">
        <v>104</v>
      </c>
      <c r="C990" s="6">
        <v>90111204</v>
      </c>
      <c r="D990">
        <v>61091102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BA990" s="1">
        <v>13833.333333333334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85039.24</v>
      </c>
      <c r="BJ990" s="1">
        <v>5858.4700000000012</v>
      </c>
      <c r="BK990" s="1">
        <v>2834.7699999999895</v>
      </c>
      <c r="BL990" s="1">
        <v>12575.190000000002</v>
      </c>
      <c r="BM990" s="1">
        <v>15722.240000000005</v>
      </c>
      <c r="BN990" s="1">
        <v>0</v>
      </c>
      <c r="BO990" s="1">
        <v>3031.2</v>
      </c>
      <c r="BP990" s="1">
        <v>3883.2200000000003</v>
      </c>
      <c r="BQ990" s="1">
        <v>26427.32</v>
      </c>
      <c r="BR990" s="1">
        <v>11979.349999999999</v>
      </c>
      <c r="BS990" s="1">
        <v>11140.550000000003</v>
      </c>
      <c r="BT990" s="1">
        <v>1108.5999999999985</v>
      </c>
      <c r="BU990" s="1">
        <v>10360.140000000007</v>
      </c>
      <c r="BV990" s="1">
        <v>5780</v>
      </c>
      <c r="BW990" s="1">
        <v>0</v>
      </c>
      <c r="BX990" s="1">
        <v>0</v>
      </c>
      <c r="BY990" s="1">
        <v>4091.6900000000023</v>
      </c>
      <c r="BZ990" s="1">
        <v>4104.1499999999996</v>
      </c>
      <c r="CA990" s="1">
        <v>0</v>
      </c>
      <c r="CB990" s="1">
        <v>2510</v>
      </c>
      <c r="CC990" s="1">
        <v>2194.3999999999996</v>
      </c>
      <c r="CD990" s="1">
        <v>0</v>
      </c>
      <c r="CE990" s="1">
        <v>0</v>
      </c>
      <c r="CF990" s="1">
        <v>10491.5</v>
      </c>
      <c r="CG990" s="1">
        <v>2268.75</v>
      </c>
      <c r="CH990" s="1">
        <v>1545</v>
      </c>
      <c r="CI990" s="1">
        <v>710</v>
      </c>
      <c r="CJ990" s="1">
        <v>9767.66</v>
      </c>
      <c r="CK990" s="1">
        <v>0</v>
      </c>
      <c r="CL990" s="1">
        <v>5268</v>
      </c>
      <c r="CM990" s="1">
        <v>4320</v>
      </c>
      <c r="CN990" s="1">
        <v>17382.990000000002</v>
      </c>
      <c r="CO990" s="1">
        <v>11106.71</v>
      </c>
      <c r="CP990" s="1">
        <v>1220</v>
      </c>
      <c r="CQ990" s="1">
        <v>3335</v>
      </c>
      <c r="CR990" s="1">
        <v>5993.2600000000011</v>
      </c>
      <c r="CX990" s="1">
        <v>13833.333333333334</v>
      </c>
      <c r="CY990" s="1">
        <v>13833.333333333334</v>
      </c>
      <c r="CZ990" s="1">
        <v>13833.333333333334</v>
      </c>
      <c r="DA990" s="1">
        <v>13833.333333333334</v>
      </c>
      <c r="DB990" s="1">
        <v>13833.333333333334</v>
      </c>
      <c r="DC990" s="1">
        <v>13833.333333333334</v>
      </c>
      <c r="DD990" s="1">
        <v>13833.333333333334</v>
      </c>
      <c r="DE990" s="1">
        <v>13833.333333333334</v>
      </c>
      <c r="DF990" s="1">
        <v>13833.333333333334</v>
      </c>
      <c r="DG990" s="1">
        <v>13833.333333333334</v>
      </c>
      <c r="DH990" s="1">
        <v>13833.333333333334</v>
      </c>
      <c r="DI990" s="1">
        <v>13833.333333333334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85039.24</v>
      </c>
      <c r="DR990" s="1">
        <v>5858.4700000000012</v>
      </c>
      <c r="DS990" s="1">
        <v>2834.7699999999895</v>
      </c>
      <c r="DT990" s="1">
        <v>12575.190000000002</v>
      </c>
      <c r="DU990" s="1">
        <v>15722.240000000005</v>
      </c>
      <c r="DV990" s="1">
        <v>0</v>
      </c>
      <c r="DW990" s="1">
        <v>3031.2</v>
      </c>
      <c r="DX990" s="1">
        <v>3883.2200000000003</v>
      </c>
      <c r="DY990" s="1">
        <v>26427.32</v>
      </c>
      <c r="DZ990" s="1">
        <v>11979.349999999999</v>
      </c>
      <c r="EA990" s="1">
        <v>11140.550000000003</v>
      </c>
      <c r="EB990" s="1">
        <v>1108.5999999999985</v>
      </c>
      <c r="EC990" s="1">
        <v>10360.140000000007</v>
      </c>
      <c r="ED990" s="1">
        <v>5780</v>
      </c>
      <c r="EE990" s="1">
        <v>0</v>
      </c>
      <c r="EF990" s="1">
        <v>0</v>
      </c>
      <c r="EG990" s="1">
        <v>4091.6900000000023</v>
      </c>
      <c r="EH990" s="1">
        <v>0</v>
      </c>
      <c r="EI990" s="1">
        <v>3031.2</v>
      </c>
      <c r="EJ990" s="1">
        <v>3883.2200000000003</v>
      </c>
      <c r="EK990" s="1">
        <v>26427.32</v>
      </c>
      <c r="EL990" s="1">
        <v>11979.349999999999</v>
      </c>
      <c r="EM990" s="1">
        <v>11140.550000000003</v>
      </c>
      <c r="EN990" s="1">
        <v>1108.5999999999985</v>
      </c>
      <c r="EO990" s="1">
        <v>10360.140000000007</v>
      </c>
      <c r="EP990" s="1">
        <v>5780</v>
      </c>
      <c r="EQ990" s="4">
        <v>0</v>
      </c>
      <c r="ER990" s="1">
        <v>0</v>
      </c>
      <c r="ES990" s="35"/>
      <c r="ET990" s="1">
        <v>0</v>
      </c>
      <c r="EU990" s="1">
        <v>0</v>
      </c>
      <c r="EV990" s="1">
        <v>0</v>
      </c>
      <c r="EW990" s="1">
        <v>0</v>
      </c>
      <c r="EX990" s="1">
        <v>0</v>
      </c>
      <c r="EY990" s="1">
        <v>0</v>
      </c>
      <c r="EZ990" s="1">
        <v>0</v>
      </c>
      <c r="FA990" s="1">
        <v>0</v>
      </c>
      <c r="FB990" s="1">
        <v>0</v>
      </c>
      <c r="FC990" s="1">
        <v>0</v>
      </c>
      <c r="FD990" s="1">
        <v>0</v>
      </c>
      <c r="FE990" s="1">
        <v>0</v>
      </c>
      <c r="FF990" s="1">
        <v>2955.0827423167848</v>
      </c>
      <c r="FG990" s="1">
        <v>2955.0827423167848</v>
      </c>
      <c r="FH990" s="1">
        <v>2955.0827423167848</v>
      </c>
      <c r="FI990" s="1">
        <v>2955.0827423167848</v>
      </c>
      <c r="FJ990" s="1">
        <v>2955.0827423167848</v>
      </c>
      <c r="FK990" s="1">
        <v>2955.0827423167848</v>
      </c>
      <c r="FL990" s="1">
        <v>2955.0827423167848</v>
      </c>
      <c r="FM990" s="1">
        <v>2955.0827423167848</v>
      </c>
      <c r="FN990" s="1">
        <v>2955.0827423167848</v>
      </c>
      <c r="FO990" s="1">
        <v>2955.0827423167848</v>
      </c>
      <c r="FP990" s="1">
        <v>2955.0827423167848</v>
      </c>
      <c r="FQ990" s="1">
        <v>2955.0827423167848</v>
      </c>
      <c r="FR990" s="1">
        <f>SUMIF('[1]2026B and 2026F Details'!$AU:$AU,[1]GAE!$HZ990,'[1]2026B and 2026F Details'!DV:DV)</f>
        <v>0</v>
      </c>
      <c r="FS990" s="1">
        <f>SUMIF('[1]2026B and 2026F Details'!$AU:$AU,[1]GAE!$HZ990,'[1]2026B and 2026F Details'!DW:DW)</f>
        <v>0</v>
      </c>
      <c r="FT990" s="1">
        <f>SUMIF('[1]2026B and 2026F Details'!$AU:$AU,[1]GAE!$HZ990,'[1]2026B and 2026F Details'!DX:DX)</f>
        <v>0</v>
      </c>
      <c r="FU990" s="1">
        <f>SUMIF('[1]2026B and 2026F Details'!$AU:$AU,[1]GAE!$HZ990,'[1]2026B and 2026F Details'!DY:DY)</f>
        <v>0</v>
      </c>
      <c r="FV990" s="1">
        <f>SUMIF('[1]2026B and 2026F Details'!$AU:$AU,[1]GAE!$HZ990,'[1]2026B and 2026F Details'!DZ:DZ)</f>
        <v>0</v>
      </c>
      <c r="FW990" s="1">
        <f>SUMIF('[1]2026B and 2026F Details'!$AU:$AU,[1]GAE!$HZ990,'[1]2026B and 2026F Details'!EA:EA)</f>
        <v>0</v>
      </c>
      <c r="FX990" s="1">
        <f>SUMIF('[1]2026B and 2026F Details'!$AU:$AU,[1]GAE!$HZ990,'[1]2026B and 2026F Details'!EB:EB)</f>
        <v>0</v>
      </c>
      <c r="FY990" s="1">
        <f>SUMIF('[1]2026B and 2026F Details'!$AU:$AU,[1]GAE!$HZ990,'[1]2026B and 2026F Details'!EC:EC)</f>
        <v>0</v>
      </c>
      <c r="FZ990" s="1">
        <f>SUMIF('[1]2026B and 2026F Details'!$AU:$AU,[1]GAE!$HZ990,'[1]2026B and 2026F Details'!ED:ED)</f>
        <v>0</v>
      </c>
      <c r="GA990" s="1">
        <f>SUMIF('[1]2026B and 2026F Details'!$AU:$AU,[1]GAE!$HZ990,'[1]2026B and 2026F Details'!EE:EE)</f>
        <v>0</v>
      </c>
      <c r="GB990" s="1">
        <f>SUMIF('[1]2026B and 2026F Details'!$AU:$AU,[1]GAE!$HZ990,'[1]2026B and 2026F Details'!EF:EF)</f>
        <v>0</v>
      </c>
      <c r="GC990" s="1">
        <f>SUMIF('[1]2026B and 2026F Details'!$AU:$AU,[1]GAE!$HZ990,'[1]2026B and 2026F Details'!EG:EG)</f>
        <v>0</v>
      </c>
      <c r="GD990" t="s">
        <v>109</v>
      </c>
      <c r="GE990" t="s">
        <v>126</v>
      </c>
    </row>
    <row r="991" spans="1:187" x14ac:dyDescent="0.35">
      <c r="A991" t="s">
        <v>103</v>
      </c>
      <c r="B991" t="s">
        <v>104</v>
      </c>
      <c r="C991">
        <v>80111204</v>
      </c>
      <c r="D991">
        <v>61091102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BA991" s="1">
        <v>8500</v>
      </c>
      <c r="BB991" s="1">
        <v>166</v>
      </c>
      <c r="BC991" s="1">
        <v>4847</v>
      </c>
      <c r="BD991" s="1">
        <v>19684.3</v>
      </c>
      <c r="BE991" s="1">
        <v>0</v>
      </c>
      <c r="BF991" s="1">
        <v>2864.7299999999996</v>
      </c>
      <c r="BG991" s="1">
        <v>17104.870000000003</v>
      </c>
      <c r="BH991" s="1">
        <v>6346.07</v>
      </c>
      <c r="BI991" s="1">
        <v>0</v>
      </c>
      <c r="BJ991" s="1">
        <v>12703.989999999998</v>
      </c>
      <c r="BK991" s="1">
        <v>16729.560000000005</v>
      </c>
      <c r="BL991" s="1">
        <v>7993.5999999999913</v>
      </c>
      <c r="BM991" s="1">
        <v>13538.650000000009</v>
      </c>
      <c r="BN991" s="1">
        <v>2923.07</v>
      </c>
      <c r="BO991" s="1">
        <v>6892.23</v>
      </c>
      <c r="BP991" s="1">
        <v>3286.7100000000009</v>
      </c>
      <c r="BQ991" s="1">
        <v>6276.08</v>
      </c>
      <c r="BR991" s="1">
        <v>26122.63</v>
      </c>
      <c r="BS991" s="1">
        <v>18706.589999999997</v>
      </c>
      <c r="BT991" s="1">
        <v>0</v>
      </c>
      <c r="BU991" s="1">
        <v>-279.23999999999796</v>
      </c>
      <c r="BV991" s="1">
        <v>0</v>
      </c>
      <c r="BW991" s="1">
        <v>21383.879999999997</v>
      </c>
      <c r="BX991" s="1">
        <v>10484.64</v>
      </c>
      <c r="BY991" s="1">
        <v>17475.809999999998</v>
      </c>
      <c r="BZ991" s="1">
        <v>2139.23</v>
      </c>
      <c r="CA991" s="1">
        <v>35092.89</v>
      </c>
      <c r="CB991" s="1">
        <v>10933.849999999999</v>
      </c>
      <c r="CC991" s="1">
        <v>3691.8600000000006</v>
      </c>
      <c r="CD991" s="1">
        <v>13258</v>
      </c>
      <c r="CE991" s="1">
        <v>781</v>
      </c>
      <c r="CF991" s="1">
        <v>1438.429999999993</v>
      </c>
      <c r="CG991" s="1">
        <v>737.61000000000058</v>
      </c>
      <c r="CH991" s="1">
        <v>2534.5200000000041</v>
      </c>
      <c r="CI991" s="1">
        <v>1443.3600000000006</v>
      </c>
      <c r="CJ991" s="1">
        <v>8879.929999999993</v>
      </c>
      <c r="CK991" s="1">
        <v>9298.5100000000093</v>
      </c>
      <c r="CL991" s="1">
        <v>0</v>
      </c>
      <c r="CM991" s="1">
        <v>3463.93</v>
      </c>
      <c r="CN991" s="1">
        <v>6295.36</v>
      </c>
      <c r="CO991" s="1">
        <v>0</v>
      </c>
      <c r="CP991" s="1">
        <v>658.93</v>
      </c>
      <c r="CQ991" s="1">
        <v>4499</v>
      </c>
      <c r="CR991" s="1">
        <v>0</v>
      </c>
      <c r="CX991" s="1">
        <v>8500</v>
      </c>
      <c r="CY991" s="1">
        <v>8500</v>
      </c>
      <c r="CZ991" s="1">
        <v>8500</v>
      </c>
      <c r="DA991" s="1">
        <v>8500</v>
      </c>
      <c r="DB991" s="1">
        <v>8500</v>
      </c>
      <c r="DC991" s="1">
        <v>8500</v>
      </c>
      <c r="DD991" s="1">
        <v>8500</v>
      </c>
      <c r="DE991" s="1">
        <v>8500</v>
      </c>
      <c r="DF991" s="1">
        <v>8500</v>
      </c>
      <c r="DG991" s="1">
        <v>8500</v>
      </c>
      <c r="DH991" s="1">
        <v>8500</v>
      </c>
      <c r="DI991" s="1">
        <v>8500</v>
      </c>
      <c r="DJ991" s="1">
        <v>166</v>
      </c>
      <c r="DK991" s="1">
        <v>4847</v>
      </c>
      <c r="DL991" s="1">
        <v>19684.3</v>
      </c>
      <c r="DM991" s="1">
        <v>0</v>
      </c>
      <c r="DN991" s="1">
        <v>2864.7299999999996</v>
      </c>
      <c r="DO991" s="1">
        <v>17104.870000000003</v>
      </c>
      <c r="DP991" s="1">
        <v>6346.07</v>
      </c>
      <c r="DQ991" s="1">
        <v>0</v>
      </c>
      <c r="DR991" s="1">
        <v>12703.989999999998</v>
      </c>
      <c r="DS991" s="1">
        <v>16729.560000000005</v>
      </c>
      <c r="DT991" s="1">
        <v>7993.5999999999913</v>
      </c>
      <c r="DU991" s="1">
        <v>13538.650000000009</v>
      </c>
      <c r="DV991" s="1">
        <v>2923.07</v>
      </c>
      <c r="DW991" s="1">
        <v>6892.23</v>
      </c>
      <c r="DX991" s="1">
        <v>3286.7100000000009</v>
      </c>
      <c r="DY991" s="1">
        <v>6276.08</v>
      </c>
      <c r="DZ991" s="1">
        <v>26122.63</v>
      </c>
      <c r="EA991" s="1">
        <v>18706.589999999997</v>
      </c>
      <c r="EB991" s="1">
        <v>0</v>
      </c>
      <c r="EC991" s="1">
        <v>-279.23999999999796</v>
      </c>
      <c r="ED991" s="1">
        <v>0</v>
      </c>
      <c r="EE991" s="1">
        <v>21383.879999999997</v>
      </c>
      <c r="EF991" s="1">
        <v>10484.64</v>
      </c>
      <c r="EG991" s="1">
        <v>17475.809999999998</v>
      </c>
      <c r="EH991" s="1">
        <v>2923.07</v>
      </c>
      <c r="EI991" s="1">
        <v>6892.23</v>
      </c>
      <c r="EJ991" s="1">
        <v>3286.7100000000009</v>
      </c>
      <c r="EK991" s="1">
        <v>6276.08</v>
      </c>
      <c r="EL991" s="1">
        <v>26122.63</v>
      </c>
      <c r="EM991" s="1">
        <v>18706.589999999997</v>
      </c>
      <c r="EN991" s="1">
        <v>0</v>
      </c>
      <c r="EO991" s="1">
        <v>-279.23999999999796</v>
      </c>
      <c r="EP991" s="1">
        <v>0</v>
      </c>
      <c r="EQ991" s="4">
        <v>21383.879999999997</v>
      </c>
      <c r="ER991" s="1">
        <v>10484.64</v>
      </c>
      <c r="ES991" s="35">
        <v>204203.41</v>
      </c>
      <c r="ET991" s="1">
        <v>300000</v>
      </c>
      <c r="EU991" s="1">
        <v>0</v>
      </c>
      <c r="EV991" s="1">
        <v>0</v>
      </c>
      <c r="EW991" s="1">
        <v>0</v>
      </c>
      <c r="EX991" s="1">
        <v>0</v>
      </c>
      <c r="EY991" s="1">
        <v>0</v>
      </c>
      <c r="EZ991" s="1">
        <v>0</v>
      </c>
      <c r="FA991" s="1">
        <v>0</v>
      </c>
      <c r="FB991" s="1">
        <v>0</v>
      </c>
      <c r="FC991" s="1">
        <v>0</v>
      </c>
      <c r="FD991" s="1">
        <v>0</v>
      </c>
      <c r="FE991" s="1">
        <v>0</v>
      </c>
      <c r="FF991" s="1">
        <v>14716.312056737588</v>
      </c>
      <c r="FG991" s="1">
        <v>14716.312056737588</v>
      </c>
      <c r="FH991" s="1">
        <v>14716.312056737588</v>
      </c>
      <c r="FI991" s="1">
        <v>14716.312056737588</v>
      </c>
      <c r="FJ991" s="1">
        <v>14716.312056737588</v>
      </c>
      <c r="FK991" s="1">
        <v>14716.312056737588</v>
      </c>
      <c r="FL991" s="1">
        <v>14716.312056737588</v>
      </c>
      <c r="FM991" s="1">
        <v>14716.312056737588</v>
      </c>
      <c r="FN991" s="1">
        <v>14716.312056737588</v>
      </c>
      <c r="FO991" s="1">
        <v>14716.312056737588</v>
      </c>
      <c r="FP991" s="1">
        <v>14716.312056737588</v>
      </c>
      <c r="FQ991" s="1">
        <v>14716.312056737588</v>
      </c>
      <c r="FR991" s="1">
        <f>SUMIF('[1]2026B and 2026F Details'!$AU:$AU,[1]GAE!$HZ991,'[1]2026B and 2026F Details'!DV:DV)</f>
        <v>0</v>
      </c>
      <c r="FS991" s="1">
        <f>SUMIF('[1]2026B and 2026F Details'!$AU:$AU,[1]GAE!$HZ991,'[1]2026B and 2026F Details'!DW:DW)</f>
        <v>0</v>
      </c>
      <c r="FT991" s="1">
        <f>SUMIF('[1]2026B and 2026F Details'!$AU:$AU,[1]GAE!$HZ991,'[1]2026B and 2026F Details'!DX:DX)</f>
        <v>0</v>
      </c>
      <c r="FU991" s="1">
        <f>SUMIF('[1]2026B and 2026F Details'!$AU:$AU,[1]GAE!$HZ991,'[1]2026B and 2026F Details'!DY:DY)</f>
        <v>0</v>
      </c>
      <c r="FV991" s="1">
        <f>SUMIF('[1]2026B and 2026F Details'!$AU:$AU,[1]GAE!$HZ991,'[1]2026B and 2026F Details'!DZ:DZ)</f>
        <v>0</v>
      </c>
      <c r="FW991" s="1">
        <f>SUMIF('[1]2026B and 2026F Details'!$AU:$AU,[1]GAE!$HZ991,'[1]2026B and 2026F Details'!EA:EA)</f>
        <v>0</v>
      </c>
      <c r="FX991" s="1">
        <f>SUMIF('[1]2026B and 2026F Details'!$AU:$AU,[1]GAE!$HZ991,'[1]2026B and 2026F Details'!EB:EB)</f>
        <v>0</v>
      </c>
      <c r="FY991" s="1">
        <f>SUMIF('[1]2026B and 2026F Details'!$AU:$AU,[1]GAE!$HZ991,'[1]2026B and 2026F Details'!EC:EC)</f>
        <v>0</v>
      </c>
      <c r="FZ991" s="1">
        <f>SUMIF('[1]2026B and 2026F Details'!$AU:$AU,[1]GAE!$HZ991,'[1]2026B and 2026F Details'!ED:ED)</f>
        <v>0</v>
      </c>
      <c r="GA991" s="1">
        <f>SUMIF('[1]2026B and 2026F Details'!$AU:$AU,[1]GAE!$HZ991,'[1]2026B and 2026F Details'!EE:EE)</f>
        <v>0</v>
      </c>
      <c r="GB991" s="1">
        <f>SUMIF('[1]2026B and 2026F Details'!$AU:$AU,[1]GAE!$HZ991,'[1]2026B and 2026F Details'!EF:EF)</f>
        <v>0</v>
      </c>
      <c r="GC991" s="1">
        <f>SUMIF('[1]2026B and 2026F Details'!$AU:$AU,[1]GAE!$HZ991,'[1]2026B and 2026F Details'!EG:EG)</f>
        <v>0</v>
      </c>
      <c r="GD991" t="s">
        <v>109</v>
      </c>
      <c r="GE991" t="s">
        <v>126</v>
      </c>
    </row>
    <row r="992" spans="1:187" x14ac:dyDescent="0.35">
      <c r="A992" t="s">
        <v>103</v>
      </c>
      <c r="B992" t="s">
        <v>104</v>
      </c>
      <c r="C992">
        <v>81111204</v>
      </c>
      <c r="D992">
        <v>61091102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BA992" s="1">
        <v>8500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0</v>
      </c>
      <c r="CO992" s="1">
        <v>0</v>
      </c>
      <c r="CP992" s="1">
        <v>0</v>
      </c>
      <c r="CQ992" s="1">
        <v>0</v>
      </c>
      <c r="CR992" s="1">
        <v>0</v>
      </c>
      <c r="CX992" s="1">
        <v>8500</v>
      </c>
      <c r="CY992" s="1">
        <v>8500</v>
      </c>
      <c r="CZ992" s="1">
        <v>8500</v>
      </c>
      <c r="DA992" s="1">
        <v>8500</v>
      </c>
      <c r="DB992" s="1">
        <v>8500</v>
      </c>
      <c r="DC992" s="1">
        <v>8500</v>
      </c>
      <c r="DD992" s="1">
        <v>8500</v>
      </c>
      <c r="DE992" s="1">
        <v>8500</v>
      </c>
      <c r="DF992" s="1">
        <v>8500</v>
      </c>
      <c r="DG992" s="1">
        <v>8500</v>
      </c>
      <c r="DH992" s="1">
        <v>8500</v>
      </c>
      <c r="DI992" s="1">
        <v>8500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0</v>
      </c>
      <c r="EK992" s="1">
        <v>0</v>
      </c>
      <c r="EL992" s="1">
        <v>0</v>
      </c>
      <c r="EM992" s="1">
        <v>0</v>
      </c>
      <c r="EN992" s="1">
        <v>0</v>
      </c>
      <c r="EO992" s="1">
        <v>0</v>
      </c>
      <c r="EP992" s="1">
        <v>0</v>
      </c>
      <c r="EQ992" s="4">
        <v>0</v>
      </c>
      <c r="ER992" s="1">
        <v>0</v>
      </c>
      <c r="ES992" s="35"/>
      <c r="ET992" s="1">
        <v>0</v>
      </c>
      <c r="EU992" s="1">
        <v>0</v>
      </c>
      <c r="EV992" s="1">
        <v>0</v>
      </c>
      <c r="EW992" s="1">
        <v>0</v>
      </c>
      <c r="EX992" s="1">
        <v>0</v>
      </c>
      <c r="EY992" s="1">
        <v>0</v>
      </c>
      <c r="EZ992" s="1">
        <v>0</v>
      </c>
      <c r="FA992" s="1">
        <v>0</v>
      </c>
      <c r="FB992" s="1">
        <v>0</v>
      </c>
      <c r="FC992" s="1">
        <v>0</v>
      </c>
      <c r="FD992" s="1">
        <v>0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f>SUMIF('[1]2026B and 2026F Details'!$AU:$AU,[1]GAE!$HZ992,'[1]2026B and 2026F Details'!DV:DV)</f>
        <v>0</v>
      </c>
      <c r="FS992" s="1">
        <f>SUMIF('[1]2026B and 2026F Details'!$AU:$AU,[1]GAE!$HZ992,'[1]2026B and 2026F Details'!DW:DW)</f>
        <v>0</v>
      </c>
      <c r="FT992" s="1">
        <f>SUMIF('[1]2026B and 2026F Details'!$AU:$AU,[1]GAE!$HZ992,'[1]2026B and 2026F Details'!DX:DX)</f>
        <v>0</v>
      </c>
      <c r="FU992" s="1">
        <f>SUMIF('[1]2026B and 2026F Details'!$AU:$AU,[1]GAE!$HZ992,'[1]2026B and 2026F Details'!DY:DY)</f>
        <v>0</v>
      </c>
      <c r="FV992" s="1">
        <f>SUMIF('[1]2026B and 2026F Details'!$AU:$AU,[1]GAE!$HZ992,'[1]2026B and 2026F Details'!DZ:DZ)</f>
        <v>0</v>
      </c>
      <c r="FW992" s="1">
        <f>SUMIF('[1]2026B and 2026F Details'!$AU:$AU,[1]GAE!$HZ992,'[1]2026B and 2026F Details'!EA:EA)</f>
        <v>0</v>
      </c>
      <c r="FX992" s="1">
        <f>SUMIF('[1]2026B and 2026F Details'!$AU:$AU,[1]GAE!$HZ992,'[1]2026B and 2026F Details'!EB:EB)</f>
        <v>0</v>
      </c>
      <c r="FY992" s="1">
        <f>SUMIF('[1]2026B and 2026F Details'!$AU:$AU,[1]GAE!$HZ992,'[1]2026B and 2026F Details'!EC:EC)</f>
        <v>0</v>
      </c>
      <c r="FZ992" s="1">
        <f>SUMIF('[1]2026B and 2026F Details'!$AU:$AU,[1]GAE!$HZ992,'[1]2026B and 2026F Details'!ED:ED)</f>
        <v>0</v>
      </c>
      <c r="GA992" s="1">
        <f>SUMIF('[1]2026B and 2026F Details'!$AU:$AU,[1]GAE!$HZ992,'[1]2026B and 2026F Details'!EE:EE)</f>
        <v>0</v>
      </c>
      <c r="GB992" s="1">
        <f>SUMIF('[1]2026B and 2026F Details'!$AU:$AU,[1]GAE!$HZ992,'[1]2026B and 2026F Details'!EF:EF)</f>
        <v>0</v>
      </c>
      <c r="GC992" s="1">
        <f>SUMIF('[1]2026B and 2026F Details'!$AU:$AU,[1]GAE!$HZ992,'[1]2026B and 2026F Details'!EG:EG)</f>
        <v>0</v>
      </c>
      <c r="GD992" t="s">
        <v>109</v>
      </c>
      <c r="GE992" t="s">
        <v>126</v>
      </c>
    </row>
    <row r="993" spans="1:187" x14ac:dyDescent="0.35">
      <c r="A993" t="s">
        <v>103</v>
      </c>
      <c r="B993" t="s">
        <v>104</v>
      </c>
      <c r="C993" s="6">
        <v>81111101</v>
      </c>
      <c r="D993" s="6">
        <v>52101101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BA993" s="1">
        <v>0</v>
      </c>
      <c r="BB993" s="1">
        <v>0</v>
      </c>
      <c r="BC993" s="1">
        <v>32573.1</v>
      </c>
      <c r="BD993" s="1">
        <v>8032.4100000000035</v>
      </c>
      <c r="BE993" s="1">
        <v>106363.85999999999</v>
      </c>
      <c r="BF993" s="1">
        <v>-73790.739999999991</v>
      </c>
      <c r="BG993" s="1">
        <v>16286.559999999998</v>
      </c>
      <c r="BH993" s="1">
        <v>16286.559999999998</v>
      </c>
      <c r="BI993" s="1">
        <v>16286.559999999998</v>
      </c>
      <c r="BJ993" s="1">
        <v>16286.559999999998</v>
      </c>
      <c r="BK993" s="1">
        <v>16286.559999999998</v>
      </c>
      <c r="BL993" s="1">
        <v>16286.559999999998</v>
      </c>
      <c r="BM993" s="1">
        <v>46056.28</v>
      </c>
      <c r="BN993" s="1">
        <v>32573.32</v>
      </c>
      <c r="BO993" s="1">
        <v>1491.5</v>
      </c>
      <c r="BP993" s="1">
        <v>-3907.4700000000012</v>
      </c>
      <c r="BQ993" s="1">
        <v>16126.330000000002</v>
      </c>
      <c r="BR993" s="1">
        <v>13047.559999999998</v>
      </c>
      <c r="BS993" s="1">
        <v>2286.3300000000017</v>
      </c>
      <c r="BT993" s="1">
        <v>6523.8100000000049</v>
      </c>
      <c r="BU993" s="1">
        <v>6523.7799999999988</v>
      </c>
      <c r="BV993" s="1">
        <v>6523.8000000000029</v>
      </c>
      <c r="BW993" s="1">
        <v>6523.7799999999988</v>
      </c>
      <c r="BX993" s="1">
        <v>3664.9700000000012</v>
      </c>
      <c r="BY993" s="1">
        <v>9382.5899999999965</v>
      </c>
      <c r="BZ993" s="1">
        <v>6523.78</v>
      </c>
      <c r="CA993" s="1">
        <v>6523.78</v>
      </c>
      <c r="CB993" s="1">
        <v>6523.7800000000007</v>
      </c>
      <c r="CC993" s="1">
        <v>6523.7799999999988</v>
      </c>
      <c r="CD993" s="1">
        <v>-3261.8899999999994</v>
      </c>
      <c r="CE993" s="1">
        <v>0</v>
      </c>
      <c r="CF993" s="1">
        <v>1890.8600000000006</v>
      </c>
      <c r="CG993" s="1">
        <v>1623.6899999999987</v>
      </c>
      <c r="CH993" s="1">
        <v>21770.120000000003</v>
      </c>
      <c r="CI993" s="1">
        <v>23099.579999999994</v>
      </c>
      <c r="CJ993" s="1">
        <v>6043.5100000000093</v>
      </c>
      <c r="CK993" s="1">
        <v>8498.7200000000012</v>
      </c>
      <c r="CL993" s="1">
        <v>6244.97</v>
      </c>
      <c r="CM993" s="1">
        <v>6244.97</v>
      </c>
      <c r="CN993" s="1">
        <v>5640.6000000000013</v>
      </c>
      <c r="CO993" s="1">
        <v>3021.77</v>
      </c>
      <c r="CP993" s="1">
        <v>11398.76</v>
      </c>
      <c r="CQ993" s="1">
        <v>11078.05</v>
      </c>
      <c r="CR993" s="1">
        <v>14855.660000000003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32573.1</v>
      </c>
      <c r="DL993" s="1">
        <v>8032.4100000000035</v>
      </c>
      <c r="DM993" s="1">
        <v>106363.85999999999</v>
      </c>
      <c r="DN993" s="1">
        <v>-73790.739999999991</v>
      </c>
      <c r="DO993" s="1">
        <v>16286.559999999998</v>
      </c>
      <c r="DP993" s="1">
        <v>16286.559999999998</v>
      </c>
      <c r="DQ993" s="1">
        <v>16286.559999999998</v>
      </c>
      <c r="DR993" s="1">
        <v>16286.559999999998</v>
      </c>
      <c r="DS993" s="1">
        <v>16286.559999999998</v>
      </c>
      <c r="DT993" s="1">
        <v>16286.559999999998</v>
      </c>
      <c r="DU993" s="1">
        <v>46056.28</v>
      </c>
      <c r="DV993" s="1">
        <v>32573.32</v>
      </c>
      <c r="DW993" s="1">
        <v>1491.5</v>
      </c>
      <c r="DX993" s="1">
        <v>-3907.4700000000012</v>
      </c>
      <c r="DY993" s="1">
        <v>16126.330000000002</v>
      </c>
      <c r="DZ993" s="1">
        <v>13047.559999999998</v>
      </c>
      <c r="EA993" s="1">
        <v>2286.3300000000017</v>
      </c>
      <c r="EB993" s="1">
        <v>6523.8100000000049</v>
      </c>
      <c r="EC993" s="1">
        <v>6523.7799999999988</v>
      </c>
      <c r="ED993" s="1">
        <v>6523.8000000000029</v>
      </c>
      <c r="EE993" s="1">
        <v>6523.7799999999988</v>
      </c>
      <c r="EF993" s="1">
        <v>3664.9700000000012</v>
      </c>
      <c r="EG993" s="1">
        <v>9382.5899999999965</v>
      </c>
      <c r="EH993" s="1">
        <v>32573.32</v>
      </c>
      <c r="EI993" s="1">
        <v>1491.5</v>
      </c>
      <c r="EJ993" s="1">
        <v>-3907.4700000000012</v>
      </c>
      <c r="EK993" s="1">
        <v>16126.330000000002</v>
      </c>
      <c r="EL993" s="1">
        <v>13047.559999999998</v>
      </c>
      <c r="EM993" s="1">
        <v>2286.3300000000017</v>
      </c>
      <c r="EN993" s="1">
        <v>6523.8100000000049</v>
      </c>
      <c r="EO993" s="1">
        <v>6523.7799999999988</v>
      </c>
      <c r="EP993" s="1">
        <v>6523.8000000000029</v>
      </c>
      <c r="EQ993" s="4">
        <v>6523.7799999999988</v>
      </c>
      <c r="ER993" s="1">
        <v>3664.9700000000012</v>
      </c>
      <c r="ES993" s="35"/>
      <c r="ET993" s="1">
        <v>0</v>
      </c>
      <c r="EU993" s="1">
        <v>0</v>
      </c>
      <c r="EV993" s="1">
        <v>0</v>
      </c>
      <c r="EW993" s="1">
        <v>0</v>
      </c>
      <c r="EX993" s="1">
        <v>0</v>
      </c>
      <c r="EY993" s="1">
        <v>0</v>
      </c>
      <c r="EZ993" s="1">
        <v>0</v>
      </c>
      <c r="FA993" s="1">
        <v>0</v>
      </c>
      <c r="FB993" s="1">
        <v>0</v>
      </c>
      <c r="FC993" s="1">
        <v>0</v>
      </c>
      <c r="FD993" s="1">
        <v>0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f>SUMIF('[1]2026B and 2026F Details'!$AU:$AU,[1]GAE!$HZ993,'[1]2026B and 2026F Details'!DV:DV)</f>
        <v>0</v>
      </c>
      <c r="FS993" s="1">
        <f>SUMIF('[1]2026B and 2026F Details'!$AU:$AU,[1]GAE!$HZ993,'[1]2026B and 2026F Details'!DW:DW)</f>
        <v>0</v>
      </c>
      <c r="FT993" s="1">
        <f>SUMIF('[1]2026B and 2026F Details'!$AU:$AU,[1]GAE!$HZ993,'[1]2026B and 2026F Details'!DX:DX)</f>
        <v>0</v>
      </c>
      <c r="FU993" s="1">
        <f>SUMIF('[1]2026B and 2026F Details'!$AU:$AU,[1]GAE!$HZ993,'[1]2026B and 2026F Details'!DY:DY)</f>
        <v>0</v>
      </c>
      <c r="FV993" s="1">
        <f>SUMIF('[1]2026B and 2026F Details'!$AU:$AU,[1]GAE!$HZ993,'[1]2026B and 2026F Details'!DZ:DZ)</f>
        <v>0</v>
      </c>
      <c r="FW993" s="1">
        <f>SUMIF('[1]2026B and 2026F Details'!$AU:$AU,[1]GAE!$HZ993,'[1]2026B and 2026F Details'!EA:EA)</f>
        <v>0</v>
      </c>
      <c r="FX993" s="1">
        <f>SUMIF('[1]2026B and 2026F Details'!$AU:$AU,[1]GAE!$HZ993,'[1]2026B and 2026F Details'!EB:EB)</f>
        <v>0</v>
      </c>
      <c r="FY993" s="1">
        <f>SUMIF('[1]2026B and 2026F Details'!$AU:$AU,[1]GAE!$HZ993,'[1]2026B and 2026F Details'!EC:EC)</f>
        <v>0</v>
      </c>
      <c r="FZ993" s="1">
        <f>SUMIF('[1]2026B and 2026F Details'!$AU:$AU,[1]GAE!$HZ993,'[1]2026B and 2026F Details'!ED:ED)</f>
        <v>0</v>
      </c>
      <c r="GA993" s="1">
        <f>SUMIF('[1]2026B and 2026F Details'!$AU:$AU,[1]GAE!$HZ993,'[1]2026B and 2026F Details'!EE:EE)</f>
        <v>0</v>
      </c>
      <c r="GB993" s="1">
        <f>SUMIF('[1]2026B and 2026F Details'!$AU:$AU,[1]GAE!$HZ993,'[1]2026B and 2026F Details'!EF:EF)</f>
        <v>0</v>
      </c>
      <c r="GC993" s="1">
        <f>SUMIF('[1]2026B and 2026F Details'!$AU:$AU,[1]GAE!$HZ993,'[1]2026B and 2026F Details'!EG:EG)</f>
        <v>0</v>
      </c>
      <c r="GD993" t="s">
        <v>109</v>
      </c>
      <c r="GE993" t="s">
        <v>121</v>
      </c>
    </row>
    <row r="994" spans="1:187" x14ac:dyDescent="0.35">
      <c r="A994" t="s">
        <v>103</v>
      </c>
      <c r="B994" t="s">
        <v>104</v>
      </c>
      <c r="C994" s="6">
        <v>80111101</v>
      </c>
      <c r="D994" s="6">
        <v>52101101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BA994" s="1">
        <v>0</v>
      </c>
      <c r="BB994" s="1">
        <v>0</v>
      </c>
      <c r="BC994" s="1">
        <v>0</v>
      </c>
      <c r="BD994" s="1">
        <v>9445.9699999999993</v>
      </c>
      <c r="BE994" s="1">
        <v>0</v>
      </c>
      <c r="BF994" s="1">
        <v>3781.4000000000015</v>
      </c>
      <c r="BG994" s="1">
        <v>1890.6999999999989</v>
      </c>
      <c r="BH994" s="1">
        <v>1890.7000000000007</v>
      </c>
      <c r="BI994" s="1">
        <v>1890.7000000000007</v>
      </c>
      <c r="BJ994" s="1">
        <v>1890.6999999999971</v>
      </c>
      <c r="BK994" s="1">
        <v>1890.7000000000007</v>
      </c>
      <c r="BL994" s="1">
        <v>1890.7000000000007</v>
      </c>
      <c r="BM994" s="1">
        <v>1890.7999999999993</v>
      </c>
      <c r="BN994" s="1">
        <v>1890.8</v>
      </c>
      <c r="BO994" s="1">
        <v>1859.7100000000003</v>
      </c>
      <c r="BP994" s="1">
        <v>23814.47</v>
      </c>
      <c r="BQ994" s="1">
        <v>-16287.470000000003</v>
      </c>
      <c r="BR994" s="1">
        <v>25001.299999999996</v>
      </c>
      <c r="BS994" s="1">
        <v>16404.420000000006</v>
      </c>
      <c r="BT994" s="1">
        <v>12500.689999999995</v>
      </c>
      <c r="BU994" s="1">
        <v>12500.650000000009</v>
      </c>
      <c r="BV994" s="1">
        <v>39890.359999999986</v>
      </c>
      <c r="BW994" s="1">
        <v>12500.650000000009</v>
      </c>
      <c r="BX994" s="1">
        <v>-20366.979999999996</v>
      </c>
      <c r="BY994" s="1">
        <v>17978.589999999997</v>
      </c>
      <c r="BZ994" s="1">
        <v>12500.65</v>
      </c>
      <c r="CA994" s="1">
        <v>0</v>
      </c>
      <c r="CB994" s="1">
        <v>18750.980000000003</v>
      </c>
      <c r="CC994" s="1">
        <v>0</v>
      </c>
      <c r="CD994" s="1">
        <v>0</v>
      </c>
      <c r="CE994" s="1">
        <v>0</v>
      </c>
      <c r="CF994" s="1">
        <v>14418.889999999992</v>
      </c>
      <c r="CG994" s="1">
        <v>0</v>
      </c>
      <c r="CH994" s="1">
        <v>40457.620000000003</v>
      </c>
      <c r="CI994" s="1">
        <v>40240.570000000007</v>
      </c>
      <c r="CJ994" s="1">
        <v>10355.839999999982</v>
      </c>
      <c r="CK994" s="1">
        <v>15141.23000000001</v>
      </c>
      <c r="CL994" s="1">
        <v>10701.02</v>
      </c>
      <c r="CM994" s="1">
        <v>10701.02</v>
      </c>
      <c r="CN994" s="1">
        <v>9665.44</v>
      </c>
      <c r="CO994" s="1">
        <v>5177.8999999999996</v>
      </c>
      <c r="CP994" s="1">
        <v>5819.65</v>
      </c>
      <c r="CQ994" s="1">
        <v>3487</v>
      </c>
      <c r="CR994" s="1">
        <v>8668.27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0</v>
      </c>
      <c r="DL994" s="1">
        <v>9445.9699999999993</v>
      </c>
      <c r="DM994" s="1">
        <v>0</v>
      </c>
      <c r="DN994" s="1">
        <v>3781.4000000000015</v>
      </c>
      <c r="DO994" s="1">
        <v>1890.6999999999989</v>
      </c>
      <c r="DP994" s="1">
        <v>1890.7000000000007</v>
      </c>
      <c r="DQ994" s="1">
        <v>1890.7000000000007</v>
      </c>
      <c r="DR994" s="1">
        <v>1890.6999999999971</v>
      </c>
      <c r="DS994" s="1">
        <v>1890.7000000000007</v>
      </c>
      <c r="DT994" s="1">
        <v>1890.7000000000007</v>
      </c>
      <c r="DU994" s="1">
        <v>1890.7999999999993</v>
      </c>
      <c r="DV994" s="1">
        <v>1890.8</v>
      </c>
      <c r="DW994" s="1">
        <v>1859.7100000000003</v>
      </c>
      <c r="DX994" s="1">
        <v>23814.47</v>
      </c>
      <c r="DY994" s="1">
        <v>-16287.470000000003</v>
      </c>
      <c r="DZ994" s="1">
        <v>25001.299999999996</v>
      </c>
      <c r="EA994" s="1">
        <v>16404.420000000006</v>
      </c>
      <c r="EB994" s="1">
        <v>12500.689999999995</v>
      </c>
      <c r="EC994" s="1">
        <v>12500.650000000009</v>
      </c>
      <c r="ED994" s="1">
        <v>39890.359999999986</v>
      </c>
      <c r="EE994" s="1">
        <v>12500.650000000009</v>
      </c>
      <c r="EF994" s="1">
        <v>-20366.979999999996</v>
      </c>
      <c r="EG994" s="1">
        <v>17978.589999999997</v>
      </c>
      <c r="EH994" s="1">
        <v>1890.8</v>
      </c>
      <c r="EI994" s="1">
        <v>1859.7100000000003</v>
      </c>
      <c r="EJ994" s="1">
        <v>23814.47</v>
      </c>
      <c r="EK994" s="1">
        <v>-16287.470000000003</v>
      </c>
      <c r="EL994" s="1">
        <v>25001.299999999996</v>
      </c>
      <c r="EM994" s="1">
        <v>16404.420000000006</v>
      </c>
      <c r="EN994" s="1">
        <v>12500.689999999995</v>
      </c>
      <c r="EO994" s="1">
        <v>12500.650000000009</v>
      </c>
      <c r="EP994" s="1">
        <v>39890.359999999986</v>
      </c>
      <c r="EQ994" s="4">
        <v>12500.650000000009</v>
      </c>
      <c r="ER994" s="1">
        <v>-20366.979999999996</v>
      </c>
      <c r="ES994" s="35"/>
      <c r="ET994" s="1">
        <v>0</v>
      </c>
      <c r="EU994" s="1">
        <v>0</v>
      </c>
      <c r="EV994" s="1">
        <v>0</v>
      </c>
      <c r="EW994" s="1">
        <v>0</v>
      </c>
      <c r="EX994" s="1">
        <v>0</v>
      </c>
      <c r="EY994" s="1">
        <v>0</v>
      </c>
      <c r="EZ994" s="1">
        <v>0</v>
      </c>
      <c r="FA994" s="1">
        <v>0</v>
      </c>
      <c r="FB994" s="1">
        <v>0</v>
      </c>
      <c r="FC994" s="1">
        <v>0</v>
      </c>
      <c r="FD994" s="1">
        <v>0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f>SUMIF('[1]2026B and 2026F Details'!$AU:$AU,[1]GAE!$HZ994,'[1]2026B and 2026F Details'!DV:DV)</f>
        <v>0</v>
      </c>
      <c r="FS994" s="1">
        <f>SUMIF('[1]2026B and 2026F Details'!$AU:$AU,[1]GAE!$HZ994,'[1]2026B and 2026F Details'!DW:DW)</f>
        <v>0</v>
      </c>
      <c r="FT994" s="1">
        <f>SUMIF('[1]2026B and 2026F Details'!$AU:$AU,[1]GAE!$HZ994,'[1]2026B and 2026F Details'!DX:DX)</f>
        <v>0</v>
      </c>
      <c r="FU994" s="1">
        <f>SUMIF('[1]2026B and 2026F Details'!$AU:$AU,[1]GAE!$HZ994,'[1]2026B and 2026F Details'!DY:DY)</f>
        <v>0</v>
      </c>
      <c r="FV994" s="1">
        <f>SUMIF('[1]2026B and 2026F Details'!$AU:$AU,[1]GAE!$HZ994,'[1]2026B and 2026F Details'!DZ:DZ)</f>
        <v>0</v>
      </c>
      <c r="FW994" s="1">
        <f>SUMIF('[1]2026B and 2026F Details'!$AU:$AU,[1]GAE!$HZ994,'[1]2026B and 2026F Details'!EA:EA)</f>
        <v>0</v>
      </c>
      <c r="FX994" s="1">
        <f>SUMIF('[1]2026B and 2026F Details'!$AU:$AU,[1]GAE!$HZ994,'[1]2026B and 2026F Details'!EB:EB)</f>
        <v>0</v>
      </c>
      <c r="FY994" s="1">
        <f>SUMIF('[1]2026B and 2026F Details'!$AU:$AU,[1]GAE!$HZ994,'[1]2026B and 2026F Details'!EC:EC)</f>
        <v>0</v>
      </c>
      <c r="FZ994" s="1">
        <f>SUMIF('[1]2026B and 2026F Details'!$AU:$AU,[1]GAE!$HZ994,'[1]2026B and 2026F Details'!ED:ED)</f>
        <v>0</v>
      </c>
      <c r="GA994" s="1">
        <f>SUMIF('[1]2026B and 2026F Details'!$AU:$AU,[1]GAE!$HZ994,'[1]2026B and 2026F Details'!EE:EE)</f>
        <v>0</v>
      </c>
      <c r="GB994" s="1">
        <f>SUMIF('[1]2026B and 2026F Details'!$AU:$AU,[1]GAE!$HZ994,'[1]2026B and 2026F Details'!EF:EF)</f>
        <v>0</v>
      </c>
      <c r="GC994" s="1">
        <f>SUMIF('[1]2026B and 2026F Details'!$AU:$AU,[1]GAE!$HZ994,'[1]2026B and 2026F Details'!EG:EG)</f>
        <v>0</v>
      </c>
      <c r="GD994" t="s">
        <v>109</v>
      </c>
      <c r="GE994" t="s">
        <v>121</v>
      </c>
    </row>
    <row r="995" spans="1:187" x14ac:dyDescent="0.35">
      <c r="A995" t="s">
        <v>103</v>
      </c>
      <c r="B995" t="s">
        <v>104</v>
      </c>
      <c r="C995" s="6">
        <v>81111102</v>
      </c>
      <c r="D995" s="6">
        <v>52101101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BA995" s="1">
        <v>0</v>
      </c>
      <c r="BB995" s="1">
        <v>0</v>
      </c>
      <c r="BC995" s="1">
        <v>0</v>
      </c>
      <c r="BD995" s="1">
        <v>71437.45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0</v>
      </c>
      <c r="CK995" s="1">
        <v>0</v>
      </c>
      <c r="CL995" s="1">
        <v>0</v>
      </c>
      <c r="CM995" s="1">
        <v>0</v>
      </c>
      <c r="CN995" s="1">
        <v>0</v>
      </c>
      <c r="CO995" s="1">
        <v>0</v>
      </c>
      <c r="CP995" s="1">
        <v>0</v>
      </c>
      <c r="CQ995" s="1">
        <v>0</v>
      </c>
      <c r="CR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71437.45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0</v>
      </c>
      <c r="EC995" s="1">
        <v>0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0</v>
      </c>
      <c r="EJ995" s="1">
        <v>0</v>
      </c>
      <c r="EK995" s="1">
        <v>0</v>
      </c>
      <c r="EL995" s="1">
        <v>0</v>
      </c>
      <c r="EM995" s="1">
        <v>0</v>
      </c>
      <c r="EN995" s="1">
        <v>0</v>
      </c>
      <c r="EO995" s="1">
        <v>0</v>
      </c>
      <c r="EP995" s="1">
        <v>0</v>
      </c>
      <c r="EQ995" s="4">
        <v>0</v>
      </c>
      <c r="ER995" s="1">
        <v>0</v>
      </c>
      <c r="ES995" s="35"/>
      <c r="ET995" s="1">
        <v>0</v>
      </c>
      <c r="EU995" s="1">
        <v>0</v>
      </c>
      <c r="EV995" s="1">
        <v>0</v>
      </c>
      <c r="EW995" s="1">
        <v>0</v>
      </c>
      <c r="EX995" s="1">
        <v>0</v>
      </c>
      <c r="EY995" s="1">
        <v>0</v>
      </c>
      <c r="EZ995" s="1">
        <v>0</v>
      </c>
      <c r="FA995" s="1">
        <v>0</v>
      </c>
      <c r="FB995" s="1">
        <v>0</v>
      </c>
      <c r="FC995" s="1">
        <v>0</v>
      </c>
      <c r="FD995" s="1">
        <v>0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f>SUMIF('[1]2026B and 2026F Details'!$AU:$AU,[1]GAE!$HZ995,'[1]2026B and 2026F Details'!DV:DV)</f>
        <v>0</v>
      </c>
      <c r="FS995" s="1">
        <f>SUMIF('[1]2026B and 2026F Details'!$AU:$AU,[1]GAE!$HZ995,'[1]2026B and 2026F Details'!DW:DW)</f>
        <v>0</v>
      </c>
      <c r="FT995" s="1">
        <f>SUMIF('[1]2026B and 2026F Details'!$AU:$AU,[1]GAE!$HZ995,'[1]2026B and 2026F Details'!DX:DX)</f>
        <v>0</v>
      </c>
      <c r="FU995" s="1">
        <f>SUMIF('[1]2026B and 2026F Details'!$AU:$AU,[1]GAE!$HZ995,'[1]2026B and 2026F Details'!DY:DY)</f>
        <v>0</v>
      </c>
      <c r="FV995" s="1">
        <f>SUMIF('[1]2026B and 2026F Details'!$AU:$AU,[1]GAE!$HZ995,'[1]2026B and 2026F Details'!DZ:DZ)</f>
        <v>0</v>
      </c>
      <c r="FW995" s="1">
        <f>SUMIF('[1]2026B and 2026F Details'!$AU:$AU,[1]GAE!$HZ995,'[1]2026B and 2026F Details'!EA:EA)</f>
        <v>0</v>
      </c>
      <c r="FX995" s="1">
        <f>SUMIF('[1]2026B and 2026F Details'!$AU:$AU,[1]GAE!$HZ995,'[1]2026B and 2026F Details'!EB:EB)</f>
        <v>0</v>
      </c>
      <c r="FY995" s="1">
        <f>SUMIF('[1]2026B and 2026F Details'!$AU:$AU,[1]GAE!$HZ995,'[1]2026B and 2026F Details'!EC:EC)</f>
        <v>0</v>
      </c>
      <c r="FZ995" s="1">
        <f>SUMIF('[1]2026B and 2026F Details'!$AU:$AU,[1]GAE!$HZ995,'[1]2026B and 2026F Details'!ED:ED)</f>
        <v>0</v>
      </c>
      <c r="GA995" s="1">
        <f>SUMIF('[1]2026B and 2026F Details'!$AU:$AU,[1]GAE!$HZ995,'[1]2026B and 2026F Details'!EE:EE)</f>
        <v>0</v>
      </c>
      <c r="GB995" s="1">
        <f>SUMIF('[1]2026B and 2026F Details'!$AU:$AU,[1]GAE!$HZ995,'[1]2026B and 2026F Details'!EF:EF)</f>
        <v>0</v>
      </c>
      <c r="GC995" s="1">
        <f>SUMIF('[1]2026B and 2026F Details'!$AU:$AU,[1]GAE!$HZ995,'[1]2026B and 2026F Details'!EG:EG)</f>
        <v>0</v>
      </c>
      <c r="GD995" t="s">
        <v>109</v>
      </c>
      <c r="GE995" t="s">
        <v>121</v>
      </c>
    </row>
    <row r="996" spans="1:187" x14ac:dyDescent="0.35">
      <c r="A996" t="s">
        <v>103</v>
      </c>
      <c r="B996" t="s">
        <v>104</v>
      </c>
      <c r="C996">
        <v>90123102</v>
      </c>
      <c r="D996">
        <v>52101107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BA996" s="1">
        <v>0</v>
      </c>
      <c r="BB996" s="1">
        <v>34279.58</v>
      </c>
      <c r="BC996" s="1">
        <v>34279.58</v>
      </c>
      <c r="BD996" s="1">
        <v>34279.58</v>
      </c>
      <c r="BE996" s="1">
        <v>34279.58</v>
      </c>
      <c r="BF996" s="1">
        <v>34279.579999999987</v>
      </c>
      <c r="BG996" s="1">
        <v>34279.580000000016</v>
      </c>
      <c r="BH996" s="1">
        <v>34279.579999999987</v>
      </c>
      <c r="BI996" s="1">
        <v>34279.580000000016</v>
      </c>
      <c r="BJ996" s="1">
        <v>34279.579999999958</v>
      </c>
      <c r="BK996" s="1">
        <v>34279.580000000016</v>
      </c>
      <c r="BL996" s="1">
        <v>34715.619999999995</v>
      </c>
      <c r="BM996" s="1">
        <v>34454.010000000009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0</v>
      </c>
      <c r="CL996" s="1">
        <v>0</v>
      </c>
      <c r="CM996" s="1">
        <v>0</v>
      </c>
      <c r="CN996" s="1">
        <v>0</v>
      </c>
      <c r="CO996" s="1">
        <v>0</v>
      </c>
      <c r="CP996" s="1">
        <v>0</v>
      </c>
      <c r="CQ996" s="1">
        <v>0</v>
      </c>
      <c r="CR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34279.58</v>
      </c>
      <c r="DK996" s="1">
        <v>34279.58</v>
      </c>
      <c r="DL996" s="1">
        <v>34279.58</v>
      </c>
      <c r="DM996" s="1">
        <v>34279.58</v>
      </c>
      <c r="DN996" s="1">
        <v>34279.579999999987</v>
      </c>
      <c r="DO996" s="1">
        <v>34279.580000000016</v>
      </c>
      <c r="DP996" s="1">
        <v>34279.579999999987</v>
      </c>
      <c r="DQ996" s="1">
        <v>34279.580000000016</v>
      </c>
      <c r="DR996" s="1">
        <v>34279.579999999958</v>
      </c>
      <c r="DS996" s="1">
        <v>34279.580000000016</v>
      </c>
      <c r="DT996" s="1">
        <v>34715.619999999995</v>
      </c>
      <c r="DU996" s="1">
        <v>34454.010000000009</v>
      </c>
      <c r="DV996" s="1">
        <v>0</v>
      </c>
      <c r="DW996" s="1">
        <v>0</v>
      </c>
      <c r="DX996" s="1">
        <v>0</v>
      </c>
      <c r="DY996" s="1">
        <v>0</v>
      </c>
      <c r="DZ996" s="1">
        <v>0</v>
      </c>
      <c r="EA996" s="1">
        <v>0</v>
      </c>
      <c r="EB996" s="1">
        <v>0</v>
      </c>
      <c r="EC996" s="1">
        <v>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>
        <v>0</v>
      </c>
      <c r="EJ996" s="1">
        <v>0</v>
      </c>
      <c r="EK996" s="1">
        <v>0</v>
      </c>
      <c r="EL996" s="1">
        <v>0</v>
      </c>
      <c r="EM996" s="1">
        <v>0</v>
      </c>
      <c r="EN996" s="1">
        <v>0</v>
      </c>
      <c r="EO996" s="1">
        <v>0</v>
      </c>
      <c r="EP996" s="1">
        <v>0</v>
      </c>
      <c r="EQ996" s="4">
        <v>0</v>
      </c>
      <c r="ER996" s="1">
        <v>0</v>
      </c>
      <c r="ES996" s="35"/>
      <c r="ET996" s="1">
        <v>0</v>
      </c>
      <c r="EU996" s="1">
        <v>0</v>
      </c>
      <c r="EV996" s="1">
        <v>0</v>
      </c>
      <c r="EW996" s="1">
        <v>0</v>
      </c>
      <c r="EX996" s="1">
        <v>0</v>
      </c>
      <c r="EY996" s="1">
        <v>0</v>
      </c>
      <c r="EZ996" s="1">
        <v>0</v>
      </c>
      <c r="FA996" s="1">
        <v>0</v>
      </c>
      <c r="FB996" s="1">
        <v>0</v>
      </c>
      <c r="FC996" s="1">
        <v>0</v>
      </c>
      <c r="FD996" s="1">
        <v>0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f>SUMIF('[1]2026B and 2026F Details'!$AU:$AU,[1]GAE!$HZ996,'[1]2026B and 2026F Details'!DV:DV)</f>
        <v>0</v>
      </c>
      <c r="FS996" s="1">
        <f>SUMIF('[1]2026B and 2026F Details'!$AU:$AU,[1]GAE!$HZ996,'[1]2026B and 2026F Details'!DW:DW)</f>
        <v>0</v>
      </c>
      <c r="FT996" s="1">
        <f>SUMIF('[1]2026B and 2026F Details'!$AU:$AU,[1]GAE!$HZ996,'[1]2026B and 2026F Details'!DX:DX)</f>
        <v>0</v>
      </c>
      <c r="FU996" s="1">
        <f>SUMIF('[1]2026B and 2026F Details'!$AU:$AU,[1]GAE!$HZ996,'[1]2026B and 2026F Details'!DY:DY)</f>
        <v>0</v>
      </c>
      <c r="FV996" s="1">
        <f>SUMIF('[1]2026B and 2026F Details'!$AU:$AU,[1]GAE!$HZ996,'[1]2026B and 2026F Details'!DZ:DZ)</f>
        <v>0</v>
      </c>
      <c r="FW996" s="1">
        <f>SUMIF('[1]2026B and 2026F Details'!$AU:$AU,[1]GAE!$HZ996,'[1]2026B and 2026F Details'!EA:EA)</f>
        <v>0</v>
      </c>
      <c r="FX996" s="1">
        <f>SUMIF('[1]2026B and 2026F Details'!$AU:$AU,[1]GAE!$HZ996,'[1]2026B and 2026F Details'!EB:EB)</f>
        <v>0</v>
      </c>
      <c r="FY996" s="1">
        <f>SUMIF('[1]2026B and 2026F Details'!$AU:$AU,[1]GAE!$HZ996,'[1]2026B and 2026F Details'!EC:EC)</f>
        <v>0</v>
      </c>
      <c r="FZ996" s="1">
        <f>SUMIF('[1]2026B and 2026F Details'!$AU:$AU,[1]GAE!$HZ996,'[1]2026B and 2026F Details'!ED:ED)</f>
        <v>0</v>
      </c>
      <c r="GA996" s="1">
        <f>SUMIF('[1]2026B and 2026F Details'!$AU:$AU,[1]GAE!$HZ996,'[1]2026B and 2026F Details'!EE:EE)</f>
        <v>0</v>
      </c>
      <c r="GB996" s="1">
        <f>SUMIF('[1]2026B and 2026F Details'!$AU:$AU,[1]GAE!$HZ996,'[1]2026B and 2026F Details'!EF:EF)</f>
        <v>0</v>
      </c>
      <c r="GC996" s="1">
        <f>SUMIF('[1]2026B and 2026F Details'!$AU:$AU,[1]GAE!$HZ996,'[1]2026B and 2026F Details'!EG:EG)</f>
        <v>0</v>
      </c>
      <c r="GD996" t="s">
        <v>109</v>
      </c>
      <c r="GE996" t="s">
        <v>121</v>
      </c>
    </row>
    <row r="997" spans="1:187" x14ac:dyDescent="0.35">
      <c r="A997" t="s">
        <v>103</v>
      </c>
      <c r="B997" t="s">
        <v>104</v>
      </c>
      <c r="C997" s="6">
        <v>80111101</v>
      </c>
      <c r="D997" s="6">
        <v>52101105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4683.55</v>
      </c>
      <c r="BG997" s="1">
        <v>936.71</v>
      </c>
      <c r="BH997" s="1">
        <v>936.71</v>
      </c>
      <c r="BI997" s="1">
        <v>936.71</v>
      </c>
      <c r="BJ997" s="1">
        <v>936.70999999999913</v>
      </c>
      <c r="BK997" s="1">
        <v>-906.60999999999967</v>
      </c>
      <c r="BL997" s="1">
        <v>322.27000000000044</v>
      </c>
      <c r="BM997" s="1">
        <v>322.26000000000022</v>
      </c>
      <c r="BN997" s="1">
        <v>322.26</v>
      </c>
      <c r="BO997" s="1">
        <v>322.26</v>
      </c>
      <c r="BP997" s="1">
        <v>322.26</v>
      </c>
      <c r="BQ997" s="1">
        <v>322.26</v>
      </c>
      <c r="BR997" s="1">
        <v>322.26</v>
      </c>
      <c r="BS997" s="1">
        <v>322.26</v>
      </c>
      <c r="BT997" s="1">
        <v>322.28999999999996</v>
      </c>
      <c r="BU997" s="1">
        <v>2613.9699999999998</v>
      </c>
      <c r="BV997" s="1">
        <v>2480.09</v>
      </c>
      <c r="BW997" s="1">
        <v>2547.0300000000007</v>
      </c>
      <c r="BX997" s="1">
        <v>2547.0299999999988</v>
      </c>
      <c r="BY997" s="1">
        <v>2547.0300000000007</v>
      </c>
      <c r="BZ997" s="1">
        <v>2547.0300000000002</v>
      </c>
      <c r="CA997" s="1">
        <v>0</v>
      </c>
      <c r="CB997" s="1">
        <v>5094.09</v>
      </c>
      <c r="CC997" s="1">
        <v>0</v>
      </c>
      <c r="CD997" s="1">
        <v>5094.08</v>
      </c>
      <c r="CE997" s="1">
        <v>2547.0399999999991</v>
      </c>
      <c r="CF997" s="1">
        <v>2547.0399999999991</v>
      </c>
      <c r="CG997" s="1">
        <v>0</v>
      </c>
      <c r="CH997" s="1">
        <v>3947.8000000000029</v>
      </c>
      <c r="CI997" s="1">
        <v>1973.8999999999978</v>
      </c>
      <c r="CJ997" s="1">
        <v>1973.9000000000015</v>
      </c>
      <c r="CK997" s="1">
        <v>1973.8999999999978</v>
      </c>
      <c r="CL997" s="1">
        <v>1973.9</v>
      </c>
      <c r="CM997" s="1">
        <v>0</v>
      </c>
      <c r="CN997" s="1">
        <v>0</v>
      </c>
      <c r="CO997" s="1">
        <v>5921.7000000000007</v>
      </c>
      <c r="CP997" s="1">
        <v>0</v>
      </c>
      <c r="CQ997" s="1">
        <v>3947.8</v>
      </c>
      <c r="CR997" s="1">
        <v>1973.9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4683.55</v>
      </c>
      <c r="DO997" s="1">
        <v>936.71</v>
      </c>
      <c r="DP997" s="1">
        <v>936.71</v>
      </c>
      <c r="DQ997" s="1">
        <v>936.71</v>
      </c>
      <c r="DR997" s="1">
        <v>936.70999999999913</v>
      </c>
      <c r="DS997" s="1">
        <v>-906.60999999999967</v>
      </c>
      <c r="DT997" s="1">
        <v>322.27000000000044</v>
      </c>
      <c r="DU997" s="1">
        <v>322.26000000000022</v>
      </c>
      <c r="DV997" s="1">
        <v>322.26</v>
      </c>
      <c r="DW997" s="1">
        <v>322.26</v>
      </c>
      <c r="DX997" s="1">
        <v>322.26</v>
      </c>
      <c r="DY997" s="1">
        <v>322.26</v>
      </c>
      <c r="DZ997" s="1">
        <v>322.26</v>
      </c>
      <c r="EA997" s="1">
        <v>322.26</v>
      </c>
      <c r="EB997" s="1">
        <v>322.28999999999996</v>
      </c>
      <c r="EC997" s="1">
        <v>2613.9699999999998</v>
      </c>
      <c r="ED997" s="1">
        <v>2480.09</v>
      </c>
      <c r="EE997" s="1">
        <v>2547.0300000000007</v>
      </c>
      <c r="EF997" s="1">
        <v>2547.0299999999988</v>
      </c>
      <c r="EG997" s="1">
        <v>2547.0300000000007</v>
      </c>
      <c r="EH997" s="1">
        <v>322.26</v>
      </c>
      <c r="EI997" s="1">
        <v>322.26</v>
      </c>
      <c r="EJ997" s="1">
        <v>322.26</v>
      </c>
      <c r="EK997" s="1">
        <v>322.26</v>
      </c>
      <c r="EL997" s="1">
        <v>322.26</v>
      </c>
      <c r="EM997" s="1">
        <v>322.26</v>
      </c>
      <c r="EN997" s="1">
        <v>322.28999999999996</v>
      </c>
      <c r="EO997" s="1">
        <v>2613.9699999999998</v>
      </c>
      <c r="EP997" s="1">
        <v>2480.09</v>
      </c>
      <c r="EQ997" s="4">
        <v>2547.0300000000007</v>
      </c>
      <c r="ER997" s="1">
        <v>2547.0299999999988</v>
      </c>
      <c r="ES997" s="35"/>
      <c r="ET997" s="1">
        <v>0</v>
      </c>
      <c r="EU997" s="1">
        <v>0</v>
      </c>
      <c r="EV997" s="1">
        <v>0</v>
      </c>
      <c r="EW997" s="1">
        <v>0</v>
      </c>
      <c r="EX997" s="1">
        <v>0</v>
      </c>
      <c r="EY997" s="1">
        <v>0</v>
      </c>
      <c r="EZ997" s="1">
        <v>0</v>
      </c>
      <c r="FA997" s="1">
        <v>0</v>
      </c>
      <c r="FB997" s="1">
        <v>0</v>
      </c>
      <c r="FC997" s="1">
        <v>0</v>
      </c>
      <c r="FD997" s="1">
        <v>0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f>SUMIF('[1]2026B and 2026F Details'!$AU:$AU,[1]GAE!$HZ997,'[1]2026B and 2026F Details'!DV:DV)</f>
        <v>0</v>
      </c>
      <c r="FS997" s="1">
        <f>SUMIF('[1]2026B and 2026F Details'!$AU:$AU,[1]GAE!$HZ997,'[1]2026B and 2026F Details'!DW:DW)</f>
        <v>0</v>
      </c>
      <c r="FT997" s="1">
        <f>SUMIF('[1]2026B and 2026F Details'!$AU:$AU,[1]GAE!$HZ997,'[1]2026B and 2026F Details'!DX:DX)</f>
        <v>0</v>
      </c>
      <c r="FU997" s="1">
        <f>SUMIF('[1]2026B and 2026F Details'!$AU:$AU,[1]GAE!$HZ997,'[1]2026B and 2026F Details'!DY:DY)</f>
        <v>0</v>
      </c>
      <c r="FV997" s="1">
        <f>SUMIF('[1]2026B and 2026F Details'!$AU:$AU,[1]GAE!$HZ997,'[1]2026B and 2026F Details'!DZ:DZ)</f>
        <v>0</v>
      </c>
      <c r="FW997" s="1">
        <f>SUMIF('[1]2026B and 2026F Details'!$AU:$AU,[1]GAE!$HZ997,'[1]2026B and 2026F Details'!EA:EA)</f>
        <v>0</v>
      </c>
      <c r="FX997" s="1">
        <f>SUMIF('[1]2026B and 2026F Details'!$AU:$AU,[1]GAE!$HZ997,'[1]2026B and 2026F Details'!EB:EB)</f>
        <v>0</v>
      </c>
      <c r="FY997" s="1">
        <f>SUMIF('[1]2026B and 2026F Details'!$AU:$AU,[1]GAE!$HZ997,'[1]2026B and 2026F Details'!EC:EC)</f>
        <v>0</v>
      </c>
      <c r="FZ997" s="1">
        <f>SUMIF('[1]2026B and 2026F Details'!$AU:$AU,[1]GAE!$HZ997,'[1]2026B and 2026F Details'!ED:ED)</f>
        <v>0</v>
      </c>
      <c r="GA997" s="1">
        <f>SUMIF('[1]2026B and 2026F Details'!$AU:$AU,[1]GAE!$HZ997,'[1]2026B and 2026F Details'!EE:EE)</f>
        <v>0</v>
      </c>
      <c r="GB997" s="1">
        <f>SUMIF('[1]2026B and 2026F Details'!$AU:$AU,[1]GAE!$HZ997,'[1]2026B and 2026F Details'!EF:EF)</f>
        <v>0</v>
      </c>
      <c r="GC997" s="1">
        <f>SUMIF('[1]2026B and 2026F Details'!$AU:$AU,[1]GAE!$HZ997,'[1]2026B and 2026F Details'!EG:EG)</f>
        <v>0</v>
      </c>
      <c r="GD997" t="s">
        <v>109</v>
      </c>
      <c r="GE997" t="s">
        <v>121</v>
      </c>
    </row>
    <row r="998" spans="1:187" x14ac:dyDescent="0.35">
      <c r="A998" t="s">
        <v>103</v>
      </c>
      <c r="B998" t="s">
        <v>104</v>
      </c>
      <c r="C998" s="6">
        <v>81111101</v>
      </c>
      <c r="D998" s="6">
        <v>52101105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7453</v>
      </c>
      <c r="BG998" s="1">
        <v>1490.6000000000004</v>
      </c>
      <c r="BH998" s="1">
        <v>1490.6000000000004</v>
      </c>
      <c r="BI998" s="1">
        <v>1490.5999999999985</v>
      </c>
      <c r="BJ998" s="1">
        <v>1490.6000000000004</v>
      </c>
      <c r="BK998" s="1">
        <v>5346.74</v>
      </c>
      <c r="BL998" s="1">
        <v>2775.9799999999996</v>
      </c>
      <c r="BM998" s="1">
        <v>2776.0200000000004</v>
      </c>
      <c r="BN998" s="1">
        <v>2776.02</v>
      </c>
      <c r="BO998" s="1">
        <v>2776.02</v>
      </c>
      <c r="BP998" s="1">
        <v>2776.0199999999995</v>
      </c>
      <c r="BQ998" s="1">
        <v>2776.0200000000004</v>
      </c>
      <c r="BR998" s="1">
        <v>2776.0200000000004</v>
      </c>
      <c r="BS998" s="1">
        <v>2776.0199999999986</v>
      </c>
      <c r="BT998" s="1">
        <v>2775.7700000000004</v>
      </c>
      <c r="BU998" s="1">
        <v>1364.1700000000019</v>
      </c>
      <c r="BV998" s="1">
        <v>1294.3299999999981</v>
      </c>
      <c r="BW998" s="1">
        <v>1329.25</v>
      </c>
      <c r="BX998" s="1">
        <v>1329.25</v>
      </c>
      <c r="BY998" s="1">
        <v>1329.2400000000016</v>
      </c>
      <c r="BZ998" s="1">
        <v>1329.24</v>
      </c>
      <c r="CA998" s="1">
        <v>1329.24</v>
      </c>
      <c r="CB998" s="1">
        <v>1329.2399999999998</v>
      </c>
      <c r="CC998" s="1">
        <v>1329.2400000000002</v>
      </c>
      <c r="CD998" s="1">
        <v>1329.2399999999998</v>
      </c>
      <c r="CE998" s="1">
        <v>1329.2399999999998</v>
      </c>
      <c r="CF998" s="1">
        <v>1329.2400000000007</v>
      </c>
      <c r="CG998" s="1">
        <v>0</v>
      </c>
      <c r="CH998" s="1">
        <v>2303.84</v>
      </c>
      <c r="CI998" s="1">
        <v>1151.92</v>
      </c>
      <c r="CJ998" s="1">
        <v>0</v>
      </c>
      <c r="CK998" s="1">
        <v>2303.84</v>
      </c>
      <c r="CL998" s="1">
        <v>1151.92</v>
      </c>
      <c r="CM998" s="1">
        <v>1151.92</v>
      </c>
      <c r="CN998" s="1">
        <v>1151.92</v>
      </c>
      <c r="CO998" s="1">
        <v>1151.92</v>
      </c>
      <c r="CP998" s="1">
        <v>1151.92</v>
      </c>
      <c r="CQ998" s="1">
        <v>1151.92</v>
      </c>
      <c r="CR998" s="1">
        <v>1151.92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7453</v>
      </c>
      <c r="DO998" s="1">
        <v>1490.6000000000004</v>
      </c>
      <c r="DP998" s="1">
        <v>1490.6000000000004</v>
      </c>
      <c r="DQ998" s="1">
        <v>1490.5999999999985</v>
      </c>
      <c r="DR998" s="1">
        <v>1490.6000000000004</v>
      </c>
      <c r="DS998" s="1">
        <v>5346.74</v>
      </c>
      <c r="DT998" s="1">
        <v>2775.9799999999996</v>
      </c>
      <c r="DU998" s="1">
        <v>2776.0200000000004</v>
      </c>
      <c r="DV998" s="1">
        <v>2776.02</v>
      </c>
      <c r="DW998" s="1">
        <v>2776.02</v>
      </c>
      <c r="DX998" s="1">
        <v>2776.0199999999995</v>
      </c>
      <c r="DY998" s="1">
        <v>2776.0200000000004</v>
      </c>
      <c r="DZ998" s="1">
        <v>2776.0200000000004</v>
      </c>
      <c r="EA998" s="1">
        <v>2776.0199999999986</v>
      </c>
      <c r="EB998" s="1">
        <v>2775.7700000000004</v>
      </c>
      <c r="EC998" s="1">
        <v>1364.1700000000019</v>
      </c>
      <c r="ED998" s="1">
        <v>1294.3299999999981</v>
      </c>
      <c r="EE998" s="1">
        <v>1329.25</v>
      </c>
      <c r="EF998" s="1">
        <v>1329.25</v>
      </c>
      <c r="EG998" s="1">
        <v>1329.2400000000016</v>
      </c>
      <c r="EH998" s="1">
        <v>2776.02</v>
      </c>
      <c r="EI998" s="1">
        <v>2776.02</v>
      </c>
      <c r="EJ998" s="1">
        <v>2776.0199999999995</v>
      </c>
      <c r="EK998" s="1">
        <v>2776.0200000000004</v>
      </c>
      <c r="EL998" s="1">
        <v>2776.0200000000004</v>
      </c>
      <c r="EM998" s="1">
        <v>2776.0199999999986</v>
      </c>
      <c r="EN998" s="1">
        <v>2775.7700000000004</v>
      </c>
      <c r="EO998" s="1">
        <v>1364.1700000000019</v>
      </c>
      <c r="EP998" s="1">
        <v>1294.3299999999981</v>
      </c>
      <c r="EQ998" s="4">
        <v>1329.25</v>
      </c>
      <c r="ER998" s="1">
        <v>1329.25</v>
      </c>
      <c r="ES998" s="35"/>
      <c r="ET998" s="1">
        <v>0</v>
      </c>
      <c r="EU998" s="1">
        <v>0</v>
      </c>
      <c r="EV998" s="1">
        <v>0</v>
      </c>
      <c r="EW998" s="1">
        <v>0</v>
      </c>
      <c r="EX998" s="1">
        <v>0</v>
      </c>
      <c r="EY998" s="1">
        <v>0</v>
      </c>
      <c r="EZ998" s="1">
        <v>0</v>
      </c>
      <c r="FA998" s="1">
        <v>0</v>
      </c>
      <c r="FB998" s="1">
        <v>0</v>
      </c>
      <c r="FC998" s="1">
        <v>0</v>
      </c>
      <c r="FD998" s="1">
        <v>0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f>SUMIF('[1]2026B and 2026F Details'!$AU:$AU,[1]GAE!$HZ998,'[1]2026B and 2026F Details'!DV:DV)</f>
        <v>0</v>
      </c>
      <c r="FS998" s="1">
        <f>SUMIF('[1]2026B and 2026F Details'!$AU:$AU,[1]GAE!$HZ998,'[1]2026B and 2026F Details'!DW:DW)</f>
        <v>0</v>
      </c>
      <c r="FT998" s="1">
        <f>SUMIF('[1]2026B and 2026F Details'!$AU:$AU,[1]GAE!$HZ998,'[1]2026B and 2026F Details'!DX:DX)</f>
        <v>0</v>
      </c>
      <c r="FU998" s="1">
        <f>SUMIF('[1]2026B and 2026F Details'!$AU:$AU,[1]GAE!$HZ998,'[1]2026B and 2026F Details'!DY:DY)</f>
        <v>0</v>
      </c>
      <c r="FV998" s="1">
        <f>SUMIF('[1]2026B and 2026F Details'!$AU:$AU,[1]GAE!$HZ998,'[1]2026B and 2026F Details'!DZ:DZ)</f>
        <v>0</v>
      </c>
      <c r="FW998" s="1">
        <f>SUMIF('[1]2026B and 2026F Details'!$AU:$AU,[1]GAE!$HZ998,'[1]2026B and 2026F Details'!EA:EA)</f>
        <v>0</v>
      </c>
      <c r="FX998" s="1">
        <f>SUMIF('[1]2026B and 2026F Details'!$AU:$AU,[1]GAE!$HZ998,'[1]2026B and 2026F Details'!EB:EB)</f>
        <v>0</v>
      </c>
      <c r="FY998" s="1">
        <f>SUMIF('[1]2026B and 2026F Details'!$AU:$AU,[1]GAE!$HZ998,'[1]2026B and 2026F Details'!EC:EC)</f>
        <v>0</v>
      </c>
      <c r="FZ998" s="1">
        <f>SUMIF('[1]2026B and 2026F Details'!$AU:$AU,[1]GAE!$HZ998,'[1]2026B and 2026F Details'!ED:ED)</f>
        <v>0</v>
      </c>
      <c r="GA998" s="1">
        <f>SUMIF('[1]2026B and 2026F Details'!$AU:$AU,[1]GAE!$HZ998,'[1]2026B and 2026F Details'!EE:EE)</f>
        <v>0</v>
      </c>
      <c r="GB998" s="1">
        <f>SUMIF('[1]2026B and 2026F Details'!$AU:$AU,[1]GAE!$HZ998,'[1]2026B and 2026F Details'!EF:EF)</f>
        <v>0</v>
      </c>
      <c r="GC998" s="1">
        <f>SUMIF('[1]2026B and 2026F Details'!$AU:$AU,[1]GAE!$HZ998,'[1]2026B and 2026F Details'!EG:EG)</f>
        <v>0</v>
      </c>
      <c r="GD998" t="s">
        <v>109</v>
      </c>
      <c r="GE998" t="s">
        <v>121</v>
      </c>
    </row>
    <row r="999" spans="1:187" x14ac:dyDescent="0.35">
      <c r="A999" t="s">
        <v>103</v>
      </c>
      <c r="B999" t="s">
        <v>104</v>
      </c>
      <c r="C999" s="6">
        <v>80123102</v>
      </c>
      <c r="D999" s="6">
        <v>52101115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-1471.88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0</v>
      </c>
      <c r="CK999" s="1">
        <v>0</v>
      </c>
      <c r="CL999" s="1">
        <v>0</v>
      </c>
      <c r="CM999" s="1">
        <v>0</v>
      </c>
      <c r="CN999" s="1">
        <v>0</v>
      </c>
      <c r="CO999" s="1">
        <v>0</v>
      </c>
      <c r="CP999" s="1">
        <v>0</v>
      </c>
      <c r="CQ999" s="1">
        <v>0</v>
      </c>
      <c r="CR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-1471.88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0</v>
      </c>
      <c r="EB999" s="1">
        <v>0</v>
      </c>
      <c r="EC999" s="1">
        <v>0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J999" s="1">
        <v>0</v>
      </c>
      <c r="EK999" s="1">
        <v>0</v>
      </c>
      <c r="EL999" s="1">
        <v>0</v>
      </c>
      <c r="EM999" s="1">
        <v>0</v>
      </c>
      <c r="EN999" s="1">
        <v>0</v>
      </c>
      <c r="EO999" s="1">
        <v>0</v>
      </c>
      <c r="EP999" s="1">
        <v>0</v>
      </c>
      <c r="EQ999" s="4">
        <v>0</v>
      </c>
      <c r="ER999" s="1">
        <v>0</v>
      </c>
      <c r="ES999" s="35"/>
      <c r="ET999" s="1">
        <v>0</v>
      </c>
      <c r="EU999" s="1">
        <v>0</v>
      </c>
      <c r="EV999" s="1">
        <v>0</v>
      </c>
      <c r="EW999" s="1">
        <v>0</v>
      </c>
      <c r="EX999" s="1">
        <v>0</v>
      </c>
      <c r="EY999" s="1">
        <v>0</v>
      </c>
      <c r="EZ999" s="1">
        <v>0</v>
      </c>
      <c r="FA999" s="1">
        <v>0</v>
      </c>
      <c r="FB999" s="1">
        <v>0</v>
      </c>
      <c r="FC999" s="1">
        <v>0</v>
      </c>
      <c r="FD999" s="1">
        <v>0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f>SUMIF('[1]2026B and 2026F Details'!$AU:$AU,[1]GAE!$HZ999,'[1]2026B and 2026F Details'!DV:DV)</f>
        <v>0</v>
      </c>
      <c r="FS999" s="1">
        <f>SUMIF('[1]2026B and 2026F Details'!$AU:$AU,[1]GAE!$HZ999,'[1]2026B and 2026F Details'!DW:DW)</f>
        <v>0</v>
      </c>
      <c r="FT999" s="1">
        <f>SUMIF('[1]2026B and 2026F Details'!$AU:$AU,[1]GAE!$HZ999,'[1]2026B and 2026F Details'!DX:DX)</f>
        <v>0</v>
      </c>
      <c r="FU999" s="1">
        <f>SUMIF('[1]2026B and 2026F Details'!$AU:$AU,[1]GAE!$HZ999,'[1]2026B and 2026F Details'!DY:DY)</f>
        <v>0</v>
      </c>
      <c r="FV999" s="1">
        <f>SUMIF('[1]2026B and 2026F Details'!$AU:$AU,[1]GAE!$HZ999,'[1]2026B and 2026F Details'!DZ:DZ)</f>
        <v>0</v>
      </c>
      <c r="FW999" s="1">
        <f>SUMIF('[1]2026B and 2026F Details'!$AU:$AU,[1]GAE!$HZ999,'[1]2026B and 2026F Details'!EA:EA)</f>
        <v>0</v>
      </c>
      <c r="FX999" s="1">
        <f>SUMIF('[1]2026B and 2026F Details'!$AU:$AU,[1]GAE!$HZ999,'[1]2026B and 2026F Details'!EB:EB)</f>
        <v>0</v>
      </c>
      <c r="FY999" s="1">
        <f>SUMIF('[1]2026B and 2026F Details'!$AU:$AU,[1]GAE!$HZ999,'[1]2026B and 2026F Details'!EC:EC)</f>
        <v>0</v>
      </c>
      <c r="FZ999" s="1">
        <f>SUMIF('[1]2026B and 2026F Details'!$AU:$AU,[1]GAE!$HZ999,'[1]2026B and 2026F Details'!ED:ED)</f>
        <v>0</v>
      </c>
      <c r="GA999" s="1">
        <f>SUMIF('[1]2026B and 2026F Details'!$AU:$AU,[1]GAE!$HZ999,'[1]2026B and 2026F Details'!EE:EE)</f>
        <v>0</v>
      </c>
      <c r="GB999" s="1">
        <f>SUMIF('[1]2026B and 2026F Details'!$AU:$AU,[1]GAE!$HZ999,'[1]2026B and 2026F Details'!EF:EF)</f>
        <v>0</v>
      </c>
      <c r="GC999" s="1">
        <f>SUMIF('[1]2026B and 2026F Details'!$AU:$AU,[1]GAE!$HZ999,'[1]2026B and 2026F Details'!EG:EG)</f>
        <v>0</v>
      </c>
      <c r="GD999" t="s">
        <v>109</v>
      </c>
      <c r="GE999" t="s">
        <v>121</v>
      </c>
    </row>
    <row r="1000" spans="1:187" x14ac:dyDescent="0.35">
      <c r="A1000" t="s">
        <v>103</v>
      </c>
      <c r="B1000" t="s">
        <v>114</v>
      </c>
      <c r="C1000">
        <v>81111101</v>
      </c>
      <c r="D1000">
        <v>52041495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BA1000" s="1">
        <v>0</v>
      </c>
      <c r="BB1000" s="1">
        <v>420000</v>
      </c>
      <c r="BC1000" s="1">
        <v>420000</v>
      </c>
      <c r="BD1000" s="1">
        <v>420000</v>
      </c>
      <c r="BE1000" s="1">
        <v>386135.82000000007</v>
      </c>
      <c r="BF1000" s="1">
        <v>425808.18999999994</v>
      </c>
      <c r="BG1000" s="1">
        <v>613431.67000000016</v>
      </c>
      <c r="BH1000" s="1">
        <v>426494.57999999961</v>
      </c>
      <c r="BI1000" s="1">
        <v>420000</v>
      </c>
      <c r="BJ1000" s="1">
        <v>-167783.29999999981</v>
      </c>
      <c r="BK1000" s="1">
        <v>536660.95000000019</v>
      </c>
      <c r="BL1000" s="1">
        <v>-1500187.5300000003</v>
      </c>
      <c r="BM1000" s="1">
        <v>1067496.7200000002</v>
      </c>
      <c r="BN1000" s="1">
        <v>444802.16</v>
      </c>
      <c r="BO1000" s="1">
        <v>443066.45</v>
      </c>
      <c r="BP1000" s="1">
        <v>472572.03999999992</v>
      </c>
      <c r="BQ1000" s="1">
        <v>394328.62000000011</v>
      </c>
      <c r="BR1000" s="1">
        <v>363458.89000000013</v>
      </c>
      <c r="BS1000" s="1">
        <v>310981.12999999989</v>
      </c>
      <c r="BT1000" s="1">
        <v>358543.04999999981</v>
      </c>
      <c r="BU1000" s="1">
        <v>730974.5</v>
      </c>
      <c r="BV1000" s="1">
        <v>140744.18000000017</v>
      </c>
      <c r="BW1000" s="1">
        <v>86580.560000000056</v>
      </c>
      <c r="BX1000" s="1">
        <v>356486.56999999983</v>
      </c>
      <c r="BY1000" s="1">
        <v>253407.86999999965</v>
      </c>
      <c r="BZ1000" s="1">
        <v>265463.61</v>
      </c>
      <c r="CA1000" s="1">
        <v>320359.73</v>
      </c>
      <c r="CB1000" s="1">
        <v>325308.93000000005</v>
      </c>
      <c r="CC1000" s="1">
        <v>387645.61999999988</v>
      </c>
      <c r="CD1000" s="1">
        <v>-462050.67999999993</v>
      </c>
      <c r="CE1000" s="1">
        <v>425863.20999999996</v>
      </c>
      <c r="CF1000" s="1">
        <v>526276.08000000007</v>
      </c>
      <c r="CG1000" s="1">
        <v>580805.12000000011</v>
      </c>
      <c r="CH1000" s="1">
        <v>214531.31000000006</v>
      </c>
      <c r="CI1000" s="1">
        <v>488583.96999999974</v>
      </c>
      <c r="CJ1000" s="1">
        <v>2061788.5699999998</v>
      </c>
      <c r="CK1000" s="1">
        <v>65292.459999999963</v>
      </c>
      <c r="CL1000" s="1">
        <v>540593.93999999994</v>
      </c>
      <c r="CM1000" s="1">
        <v>868034.3600000001</v>
      </c>
      <c r="CN1000" s="1">
        <v>107926.67000000006</v>
      </c>
      <c r="CO1000" s="1">
        <v>575387.94000000006</v>
      </c>
      <c r="CP1000" s="1">
        <v>652257.68999999994</v>
      </c>
      <c r="CQ1000" s="1">
        <v>780427.74</v>
      </c>
      <c r="CR1000" s="1">
        <v>-302921.68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420000</v>
      </c>
      <c r="DK1000" s="1">
        <v>420000</v>
      </c>
      <c r="DL1000" s="1">
        <v>420000</v>
      </c>
      <c r="DM1000" s="1">
        <v>386135.82000000007</v>
      </c>
      <c r="DN1000" s="1">
        <v>425808.18999999994</v>
      </c>
      <c r="DO1000" s="1">
        <v>613431.67000000016</v>
      </c>
      <c r="DP1000" s="1">
        <v>426494.57999999961</v>
      </c>
      <c r="DQ1000" s="1">
        <v>420000</v>
      </c>
      <c r="DR1000" s="1">
        <v>-167783.29999999981</v>
      </c>
      <c r="DS1000" s="1">
        <v>536660.95000000019</v>
      </c>
      <c r="DT1000" s="1">
        <v>-1500187.5300000003</v>
      </c>
      <c r="DU1000" s="1">
        <v>1067496.7200000002</v>
      </c>
      <c r="DV1000" s="1">
        <v>444802.16</v>
      </c>
      <c r="DW1000" s="1">
        <v>443066.45</v>
      </c>
      <c r="DX1000" s="1">
        <v>472572.03999999992</v>
      </c>
      <c r="DY1000" s="1">
        <v>394328.62000000011</v>
      </c>
      <c r="DZ1000" s="1">
        <v>363458.89000000013</v>
      </c>
      <c r="EA1000" s="1">
        <v>310981.12999999989</v>
      </c>
      <c r="EB1000" s="1">
        <v>358543.04999999981</v>
      </c>
      <c r="EC1000" s="1">
        <v>730974.5</v>
      </c>
      <c r="ED1000" s="1">
        <v>140744.18000000017</v>
      </c>
      <c r="EE1000" s="1">
        <v>86580.560000000056</v>
      </c>
      <c r="EF1000" s="1">
        <v>356486.56999999983</v>
      </c>
      <c r="EG1000" s="1">
        <v>253407.86999999965</v>
      </c>
      <c r="EH1000" s="1">
        <v>444802.16</v>
      </c>
      <c r="EI1000" s="1">
        <v>443066.45</v>
      </c>
      <c r="EJ1000" s="1">
        <v>472572.03999999992</v>
      </c>
      <c r="EK1000" s="1">
        <v>394328.62000000011</v>
      </c>
      <c r="EL1000" s="1">
        <v>363458.89000000013</v>
      </c>
      <c r="EM1000" s="1">
        <v>310981.12999999989</v>
      </c>
      <c r="EN1000" s="1">
        <v>358543.04999999981</v>
      </c>
      <c r="EO1000" s="1">
        <v>730974.5</v>
      </c>
      <c r="EP1000" s="1">
        <v>235049.85000000009</v>
      </c>
      <c r="EQ1000" s="4">
        <v>-7725.1099999998696</v>
      </c>
      <c r="ER1000" s="1">
        <v>356486.56999999983</v>
      </c>
      <c r="ES1000" s="35">
        <v>372958.01363636361</v>
      </c>
      <c r="ET1000" s="1">
        <v>522133.62507210992</v>
      </c>
      <c r="EU1000" s="1">
        <v>522133.62507210992</v>
      </c>
      <c r="EV1000" s="1">
        <v>522133.62507210992</v>
      </c>
      <c r="EW1000" s="1">
        <v>522133.62507210992</v>
      </c>
      <c r="EX1000" s="1">
        <v>522133.62507210992</v>
      </c>
      <c r="EY1000" s="1">
        <v>522133.62507210992</v>
      </c>
      <c r="EZ1000" s="1">
        <v>522133.62507210992</v>
      </c>
      <c r="FA1000" s="1">
        <v>522133.62507210992</v>
      </c>
      <c r="FB1000" s="1">
        <v>522133.62507210992</v>
      </c>
      <c r="FC1000" s="1">
        <v>522133.62507210992</v>
      </c>
      <c r="FD1000" s="1">
        <v>522133.62507210992</v>
      </c>
      <c r="FE1000" s="1">
        <v>522133.62507210992</v>
      </c>
      <c r="FF1000" s="1">
        <v>649999.99999999988</v>
      </c>
      <c r="FG1000" s="1">
        <v>649999.99999999988</v>
      </c>
      <c r="FH1000" s="1">
        <v>649999.99999999988</v>
      </c>
      <c r="FI1000" s="1">
        <v>649999.99999999988</v>
      </c>
      <c r="FJ1000" s="1">
        <v>649999.99999999988</v>
      </c>
      <c r="FK1000" s="1">
        <v>649999.99999999988</v>
      </c>
      <c r="FL1000" s="1">
        <v>649999.99999999988</v>
      </c>
      <c r="FM1000" s="1">
        <v>649999.99999999988</v>
      </c>
      <c r="FN1000" s="1">
        <v>649999.99999999988</v>
      </c>
      <c r="FO1000" s="1">
        <v>649999.99999999988</v>
      </c>
      <c r="FP1000" s="1">
        <v>649999.99999999988</v>
      </c>
      <c r="FQ1000" s="1">
        <v>649999.99999999988</v>
      </c>
      <c r="FR1000" s="1">
        <f>SUMIF('[1]2026B and 2026F Details'!$AU:$AU,[1]GAE!$HZ1000,'[1]2026B and 2026F Details'!DV:DV)</f>
        <v>0</v>
      </c>
      <c r="FS1000" s="1">
        <f>SUMIF('[1]2026B and 2026F Details'!$AU:$AU,[1]GAE!$HZ1000,'[1]2026B and 2026F Details'!DW:DW)</f>
        <v>0</v>
      </c>
      <c r="FT1000" s="1">
        <f>SUMIF('[1]2026B and 2026F Details'!$AU:$AU,[1]GAE!$HZ1000,'[1]2026B and 2026F Details'!DX:DX)</f>
        <v>0</v>
      </c>
      <c r="FU1000" s="1">
        <f>SUMIF('[1]2026B and 2026F Details'!$AU:$AU,[1]GAE!$HZ1000,'[1]2026B and 2026F Details'!DY:DY)</f>
        <v>0</v>
      </c>
      <c r="FV1000" s="1">
        <f>SUMIF('[1]2026B and 2026F Details'!$AU:$AU,[1]GAE!$HZ1000,'[1]2026B and 2026F Details'!DZ:DZ)</f>
        <v>0</v>
      </c>
      <c r="FW1000" s="1">
        <f>SUMIF('[1]2026B and 2026F Details'!$AU:$AU,[1]GAE!$HZ1000,'[1]2026B and 2026F Details'!EA:EA)</f>
        <v>0</v>
      </c>
      <c r="FX1000" s="1">
        <f>SUMIF('[1]2026B and 2026F Details'!$AU:$AU,[1]GAE!$HZ1000,'[1]2026B and 2026F Details'!EB:EB)</f>
        <v>0</v>
      </c>
      <c r="FY1000" s="1">
        <f>SUMIF('[1]2026B and 2026F Details'!$AU:$AU,[1]GAE!$HZ1000,'[1]2026B and 2026F Details'!EC:EC)</f>
        <v>0</v>
      </c>
      <c r="FZ1000" s="1">
        <f>SUMIF('[1]2026B and 2026F Details'!$AU:$AU,[1]GAE!$HZ1000,'[1]2026B and 2026F Details'!ED:ED)</f>
        <v>0</v>
      </c>
      <c r="GA1000" s="1">
        <f>SUMIF('[1]2026B and 2026F Details'!$AU:$AU,[1]GAE!$HZ1000,'[1]2026B and 2026F Details'!EE:EE)</f>
        <v>0</v>
      </c>
      <c r="GB1000" s="1">
        <f>SUMIF('[1]2026B and 2026F Details'!$AU:$AU,[1]GAE!$HZ1000,'[1]2026B and 2026F Details'!EF:EF)</f>
        <v>0</v>
      </c>
      <c r="GC1000" s="1">
        <f>SUMIF('[1]2026B and 2026F Details'!$AU:$AU,[1]GAE!$HZ1000,'[1]2026B and 2026F Details'!EG:EG)</f>
        <v>0</v>
      </c>
      <c r="GD1000" t="s">
        <v>128</v>
      </c>
      <c r="GE1000" s="9" t="s">
        <v>159</v>
      </c>
    </row>
    <row r="1001" spans="1:187" x14ac:dyDescent="0.35">
      <c r="A1001" t="s">
        <v>103</v>
      </c>
      <c r="B1001" t="s">
        <v>114</v>
      </c>
      <c r="C1001">
        <v>90111101</v>
      </c>
      <c r="D1001">
        <v>52041495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BA1001" s="1">
        <v>0</v>
      </c>
      <c r="BB1001" s="1">
        <v>215700.97</v>
      </c>
      <c r="BC1001" s="1">
        <v>256299.03</v>
      </c>
      <c r="BD1001" s="1">
        <v>247256.83999999997</v>
      </c>
      <c r="BE1001" s="1">
        <v>239752.28000000003</v>
      </c>
      <c r="BF1001" s="1">
        <v>222437.78999999992</v>
      </c>
      <c r="BG1001" s="1">
        <v>295237.17000000016</v>
      </c>
      <c r="BH1001" s="1">
        <v>243284.01</v>
      </c>
      <c r="BI1001" s="1">
        <v>244348.0399999998</v>
      </c>
      <c r="BJ1001" s="1">
        <v>112554.4600000002</v>
      </c>
      <c r="BK1001" s="1">
        <v>246760.82000000007</v>
      </c>
      <c r="BL1001" s="1">
        <v>285079.96999999974</v>
      </c>
      <c r="BM1001" s="1">
        <v>244766.30000000028</v>
      </c>
      <c r="BN1001" s="1">
        <v>293436.2</v>
      </c>
      <c r="BO1001" s="1">
        <v>317171.48000000004</v>
      </c>
      <c r="BP1001" s="1">
        <v>205024.93999999994</v>
      </c>
      <c r="BQ1001" s="1">
        <v>221116.79000000004</v>
      </c>
      <c r="BR1001" s="1">
        <v>230087.48999999987</v>
      </c>
      <c r="BS1001" s="1">
        <v>230761.95000000019</v>
      </c>
      <c r="BT1001" s="1">
        <v>215378.30999999982</v>
      </c>
      <c r="BU1001" s="1">
        <v>39753.410000000149</v>
      </c>
      <c r="BV1001" s="1">
        <v>313772.01</v>
      </c>
      <c r="BW1001" s="1">
        <v>213635.89999999991</v>
      </c>
      <c r="BX1001" s="1">
        <v>300076.14999999991</v>
      </c>
      <c r="BY1001" s="1">
        <v>386273.55000000028</v>
      </c>
      <c r="BZ1001" s="1">
        <v>275003.14</v>
      </c>
      <c r="CA1001" s="1">
        <v>321742.67999999993</v>
      </c>
      <c r="CB1001" s="1">
        <v>28174.70000000007</v>
      </c>
      <c r="CC1001" s="1">
        <v>154366.79999999993</v>
      </c>
      <c r="CD1001" s="1">
        <v>-91697.609999999986</v>
      </c>
      <c r="CE1001" s="1">
        <v>419328.76</v>
      </c>
      <c r="CF1001" s="1">
        <v>79119.510000000009</v>
      </c>
      <c r="CG1001" s="1">
        <v>50197</v>
      </c>
      <c r="CH1001" s="1">
        <v>210</v>
      </c>
      <c r="CI1001" s="1">
        <v>62353.620000000112</v>
      </c>
      <c r="CJ1001" s="1">
        <v>44135.34999999986</v>
      </c>
      <c r="CK1001" s="1">
        <v>81494.790000000037</v>
      </c>
      <c r="CL1001" s="1">
        <v>50037.27</v>
      </c>
      <c r="CM1001" s="1">
        <v>90906.64</v>
      </c>
      <c r="CN1001" s="1">
        <v>11036.68</v>
      </c>
      <c r="CO1001" s="1">
        <v>56910</v>
      </c>
      <c r="CP1001" s="1">
        <v>113190</v>
      </c>
      <c r="CQ1001" s="1">
        <v>50156.84</v>
      </c>
      <c r="CR1001" s="1">
        <v>51490.01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215700.97</v>
      </c>
      <c r="DK1001" s="1">
        <v>256299.03</v>
      </c>
      <c r="DL1001" s="1">
        <v>247256.83999999997</v>
      </c>
      <c r="DM1001" s="1">
        <v>239752.28000000003</v>
      </c>
      <c r="DN1001" s="1">
        <v>222437.78999999992</v>
      </c>
      <c r="DO1001" s="1">
        <v>295237.17000000016</v>
      </c>
      <c r="DP1001" s="1">
        <v>243284.01</v>
      </c>
      <c r="DQ1001" s="1">
        <v>244348.0399999998</v>
      </c>
      <c r="DR1001" s="1">
        <v>112554.4600000002</v>
      </c>
      <c r="DS1001" s="1">
        <v>246760.82000000007</v>
      </c>
      <c r="DT1001" s="1">
        <v>285079.96999999974</v>
      </c>
      <c r="DU1001" s="1">
        <v>244766.30000000028</v>
      </c>
      <c r="DV1001" s="1">
        <v>293436.2</v>
      </c>
      <c r="DW1001" s="1">
        <v>317171.48000000004</v>
      </c>
      <c r="DX1001" s="1">
        <v>205024.93999999994</v>
      </c>
      <c r="DY1001" s="1">
        <v>221116.79000000004</v>
      </c>
      <c r="DZ1001" s="1">
        <v>230087.48999999987</v>
      </c>
      <c r="EA1001" s="1">
        <v>230761.95000000019</v>
      </c>
      <c r="EB1001" s="1">
        <v>215378.30999999982</v>
      </c>
      <c r="EC1001" s="1">
        <v>39753.410000000149</v>
      </c>
      <c r="ED1001" s="1">
        <v>313772.01</v>
      </c>
      <c r="EE1001" s="1">
        <v>213635.89999999991</v>
      </c>
      <c r="EF1001" s="1">
        <v>300076.14999999991</v>
      </c>
      <c r="EG1001" s="1">
        <v>386273.55000000028</v>
      </c>
      <c r="EH1001" s="1">
        <v>293436.2</v>
      </c>
      <c r="EI1001" s="1">
        <v>317171.48000000004</v>
      </c>
      <c r="EJ1001" s="1">
        <v>205024.93999999994</v>
      </c>
      <c r="EK1001" s="1">
        <v>221116.79000000004</v>
      </c>
      <c r="EL1001" s="1">
        <v>230087.48999999987</v>
      </c>
      <c r="EM1001" s="1">
        <v>230761.95000000019</v>
      </c>
      <c r="EN1001" s="1">
        <v>215378.30999999982</v>
      </c>
      <c r="EO1001" s="1">
        <v>39753.410000000149</v>
      </c>
      <c r="EP1001" s="1">
        <v>340226.75</v>
      </c>
      <c r="EQ1001" s="4">
        <v>187181.15999999992</v>
      </c>
      <c r="ER1001" s="1">
        <v>300076.14999999991</v>
      </c>
      <c r="ES1001" s="35">
        <v>234564.96636363634</v>
      </c>
      <c r="ET1001" s="1">
        <v>190011.5429648383</v>
      </c>
      <c r="EU1001" s="1">
        <v>190011.5429648383</v>
      </c>
      <c r="EV1001" s="1">
        <v>190011.5429648383</v>
      </c>
      <c r="EW1001" s="1">
        <v>190011.5429648383</v>
      </c>
      <c r="EX1001" s="1">
        <v>190011.5429648383</v>
      </c>
      <c r="EY1001" s="1">
        <v>190011.5429648383</v>
      </c>
      <c r="EZ1001" s="1">
        <v>190011.5429648383</v>
      </c>
      <c r="FA1001" s="1">
        <v>190011.5429648383</v>
      </c>
      <c r="FB1001" s="1">
        <v>190011.5429648383</v>
      </c>
      <c r="FC1001" s="1">
        <v>190011.5429648383</v>
      </c>
      <c r="FD1001" s="1">
        <v>190011.5429648383</v>
      </c>
      <c r="FE1001" s="1">
        <v>190011.5429648383</v>
      </c>
      <c r="FF1001" s="1">
        <v>194783.33333333337</v>
      </c>
      <c r="FG1001" s="1">
        <v>216450.00000000003</v>
      </c>
      <c r="FH1001" s="1">
        <v>216450.00000000003</v>
      </c>
      <c r="FI1001" s="1">
        <v>216450.00000000003</v>
      </c>
      <c r="FJ1001" s="1">
        <v>216450.00000000003</v>
      </c>
      <c r="FK1001" s="1">
        <v>216450.00000000003</v>
      </c>
      <c r="FL1001" s="1">
        <v>216450.00000000003</v>
      </c>
      <c r="FM1001" s="1">
        <v>216450.00000000003</v>
      </c>
      <c r="FN1001" s="1">
        <v>216450.00000000003</v>
      </c>
      <c r="FO1001" s="1">
        <v>216450.00000000003</v>
      </c>
      <c r="FP1001" s="1">
        <v>216450.00000000003</v>
      </c>
      <c r="FQ1001" s="1">
        <v>216450.00000000003</v>
      </c>
      <c r="FR1001" s="1">
        <f>SUMIF('[1]2026B and 2026F Details'!$AU:$AU,[1]GAE!$HZ1001,'[1]2026B and 2026F Details'!DV:DV)</f>
        <v>0</v>
      </c>
      <c r="FS1001" s="1">
        <f>SUMIF('[1]2026B and 2026F Details'!$AU:$AU,[1]GAE!$HZ1001,'[1]2026B and 2026F Details'!DW:DW)</f>
        <v>0</v>
      </c>
      <c r="FT1001" s="1">
        <f>SUMIF('[1]2026B and 2026F Details'!$AU:$AU,[1]GAE!$HZ1001,'[1]2026B and 2026F Details'!DX:DX)</f>
        <v>0</v>
      </c>
      <c r="FU1001" s="1">
        <f>SUMIF('[1]2026B and 2026F Details'!$AU:$AU,[1]GAE!$HZ1001,'[1]2026B and 2026F Details'!DY:DY)</f>
        <v>0</v>
      </c>
      <c r="FV1001" s="1">
        <f>SUMIF('[1]2026B and 2026F Details'!$AU:$AU,[1]GAE!$HZ1001,'[1]2026B and 2026F Details'!DZ:DZ)</f>
        <v>0</v>
      </c>
      <c r="FW1001" s="1">
        <f>SUMIF('[1]2026B and 2026F Details'!$AU:$AU,[1]GAE!$HZ1001,'[1]2026B and 2026F Details'!EA:EA)</f>
        <v>0</v>
      </c>
      <c r="FX1001" s="1">
        <f>SUMIF('[1]2026B and 2026F Details'!$AU:$AU,[1]GAE!$HZ1001,'[1]2026B and 2026F Details'!EB:EB)</f>
        <v>0</v>
      </c>
      <c r="FY1001" s="1">
        <f>SUMIF('[1]2026B and 2026F Details'!$AU:$AU,[1]GAE!$HZ1001,'[1]2026B and 2026F Details'!EC:EC)</f>
        <v>0</v>
      </c>
      <c r="FZ1001" s="1">
        <f>SUMIF('[1]2026B and 2026F Details'!$AU:$AU,[1]GAE!$HZ1001,'[1]2026B and 2026F Details'!ED:ED)</f>
        <v>0</v>
      </c>
      <c r="GA1001" s="1">
        <f>SUMIF('[1]2026B and 2026F Details'!$AU:$AU,[1]GAE!$HZ1001,'[1]2026B and 2026F Details'!EE:EE)</f>
        <v>0</v>
      </c>
      <c r="GB1001" s="1">
        <f>SUMIF('[1]2026B and 2026F Details'!$AU:$AU,[1]GAE!$HZ1001,'[1]2026B and 2026F Details'!EF:EF)</f>
        <v>0</v>
      </c>
      <c r="GC1001" s="1">
        <f>SUMIF('[1]2026B and 2026F Details'!$AU:$AU,[1]GAE!$HZ1001,'[1]2026B and 2026F Details'!EG:EG)</f>
        <v>0</v>
      </c>
      <c r="GD1001" t="s">
        <v>128</v>
      </c>
      <c r="GE1001" s="9" t="s">
        <v>159</v>
      </c>
    </row>
    <row r="1002" spans="1:187" x14ac:dyDescent="0.35">
      <c r="A1002" t="s">
        <v>103</v>
      </c>
      <c r="B1002" t="s">
        <v>114</v>
      </c>
      <c r="C1002">
        <v>80111101</v>
      </c>
      <c r="D1002">
        <v>52121101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</v>
      </c>
      <c r="CL1002" s="1">
        <v>0</v>
      </c>
      <c r="CM1002" s="1">
        <v>0</v>
      </c>
      <c r="CN1002" s="1">
        <v>0</v>
      </c>
      <c r="CO1002" s="1">
        <v>0</v>
      </c>
      <c r="CP1002" s="1">
        <v>0</v>
      </c>
      <c r="CQ1002" s="1">
        <v>0</v>
      </c>
      <c r="CR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0</v>
      </c>
      <c r="EJ1002" s="1">
        <v>0</v>
      </c>
      <c r="EK1002" s="1">
        <v>0</v>
      </c>
      <c r="EL1002" s="1">
        <v>0</v>
      </c>
      <c r="EM1002" s="1">
        <v>0</v>
      </c>
      <c r="EN1002" s="1">
        <v>0</v>
      </c>
      <c r="EO1002" s="1">
        <v>0</v>
      </c>
      <c r="EP1002" s="1">
        <v>0</v>
      </c>
      <c r="EQ1002" s="4">
        <v>0</v>
      </c>
      <c r="ER1002" s="1">
        <v>0</v>
      </c>
      <c r="ES1002" s="35"/>
      <c r="ET1002" s="1">
        <v>0</v>
      </c>
      <c r="EU1002" s="1">
        <v>0</v>
      </c>
      <c r="EV1002" s="1">
        <v>0</v>
      </c>
      <c r="EW1002" s="1">
        <v>0</v>
      </c>
      <c r="EX1002" s="1">
        <v>0</v>
      </c>
      <c r="EY1002" s="1">
        <v>0</v>
      </c>
      <c r="EZ1002" s="1">
        <v>0</v>
      </c>
      <c r="FA1002" s="1">
        <v>0</v>
      </c>
      <c r="FB1002" s="1">
        <v>0</v>
      </c>
      <c r="FC1002" s="1">
        <v>0</v>
      </c>
      <c r="FD1002" s="1">
        <v>0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f>SUMIF('[1]2026B and 2026F Details'!$AU:$AU,[1]GAE!$HZ1002,'[1]2026B and 2026F Details'!DV:DV)</f>
        <v>0</v>
      </c>
      <c r="FS1002" s="1">
        <f>SUMIF('[1]2026B and 2026F Details'!$AU:$AU,[1]GAE!$HZ1002,'[1]2026B and 2026F Details'!DW:DW)</f>
        <v>0</v>
      </c>
      <c r="FT1002" s="1">
        <f>SUMIF('[1]2026B and 2026F Details'!$AU:$AU,[1]GAE!$HZ1002,'[1]2026B and 2026F Details'!DX:DX)</f>
        <v>0</v>
      </c>
      <c r="FU1002" s="1">
        <f>SUMIF('[1]2026B and 2026F Details'!$AU:$AU,[1]GAE!$HZ1002,'[1]2026B and 2026F Details'!DY:DY)</f>
        <v>0</v>
      </c>
      <c r="FV1002" s="1">
        <f>SUMIF('[1]2026B and 2026F Details'!$AU:$AU,[1]GAE!$HZ1002,'[1]2026B and 2026F Details'!DZ:DZ)</f>
        <v>0</v>
      </c>
      <c r="FW1002" s="1">
        <f>SUMIF('[1]2026B and 2026F Details'!$AU:$AU,[1]GAE!$HZ1002,'[1]2026B and 2026F Details'!EA:EA)</f>
        <v>0</v>
      </c>
      <c r="FX1002" s="1">
        <f>SUMIF('[1]2026B and 2026F Details'!$AU:$AU,[1]GAE!$HZ1002,'[1]2026B and 2026F Details'!EB:EB)</f>
        <v>0</v>
      </c>
      <c r="FY1002" s="1">
        <f>SUMIF('[1]2026B and 2026F Details'!$AU:$AU,[1]GAE!$HZ1002,'[1]2026B and 2026F Details'!EC:EC)</f>
        <v>0</v>
      </c>
      <c r="FZ1002" s="1">
        <f>SUMIF('[1]2026B and 2026F Details'!$AU:$AU,[1]GAE!$HZ1002,'[1]2026B and 2026F Details'!ED:ED)</f>
        <v>0</v>
      </c>
      <c r="GA1002" s="1">
        <f>SUMIF('[1]2026B and 2026F Details'!$AU:$AU,[1]GAE!$HZ1002,'[1]2026B and 2026F Details'!EE:EE)</f>
        <v>0</v>
      </c>
      <c r="GB1002" s="1">
        <f>SUMIF('[1]2026B and 2026F Details'!$AU:$AU,[1]GAE!$HZ1002,'[1]2026B and 2026F Details'!EF:EF)</f>
        <v>0</v>
      </c>
      <c r="GC1002" s="1">
        <f>SUMIF('[1]2026B and 2026F Details'!$AU:$AU,[1]GAE!$HZ1002,'[1]2026B and 2026F Details'!EG:EG)</f>
        <v>0</v>
      </c>
      <c r="GD1002" t="s">
        <v>128</v>
      </c>
      <c r="GE1002" t="s">
        <v>148</v>
      </c>
    </row>
    <row r="1003" spans="1:187" x14ac:dyDescent="0.35">
      <c r="A1003" t="s">
        <v>103</v>
      </c>
      <c r="B1003" t="s">
        <v>114</v>
      </c>
      <c r="C1003">
        <v>81111101</v>
      </c>
      <c r="D1003">
        <v>52121101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BA1003" s="1">
        <v>0</v>
      </c>
      <c r="BB1003" s="1">
        <v>2053269.36</v>
      </c>
      <c r="BC1003" s="1">
        <v>2067691.1300000001</v>
      </c>
      <c r="BD1003" s="1">
        <v>2214339.38</v>
      </c>
      <c r="BE1003" s="1">
        <v>2906619.37</v>
      </c>
      <c r="BF1003" s="1">
        <v>2590271.8900000006</v>
      </c>
      <c r="BG1003" s="1">
        <v>2585500.959999999</v>
      </c>
      <c r="BH1003" s="1">
        <v>2684150.6999999993</v>
      </c>
      <c r="BI1003" s="1">
        <v>2595666.91</v>
      </c>
      <c r="BJ1003" s="1">
        <v>2618032.870000001</v>
      </c>
      <c r="BK1003" s="1">
        <v>2674002.2399999984</v>
      </c>
      <c r="BL1003" s="1">
        <v>2707368.7800000012</v>
      </c>
      <c r="BM1003" s="1">
        <v>2665454.3099999987</v>
      </c>
      <c r="BN1003" s="1">
        <v>2613567.21</v>
      </c>
      <c r="BO1003" s="1">
        <v>2637970.4000000004</v>
      </c>
      <c r="BP1003" s="1">
        <v>2746822.79</v>
      </c>
      <c r="BQ1003" s="1">
        <v>3744419.1999999993</v>
      </c>
      <c r="BR1003" s="1">
        <v>3025184.91</v>
      </c>
      <c r="BS1003" s="1">
        <v>2830558.1500000004</v>
      </c>
      <c r="BT1003" s="1">
        <v>2849075.4199999981</v>
      </c>
      <c r="BU1003" s="1">
        <v>2969557.2800000012</v>
      </c>
      <c r="BV1003" s="1">
        <v>3072560.7100000009</v>
      </c>
      <c r="BW1003" s="1">
        <v>3009041.6799999997</v>
      </c>
      <c r="BX1003" s="1">
        <v>3322270.6700000018</v>
      </c>
      <c r="BY1003" s="1">
        <v>3000984.7199999988</v>
      </c>
      <c r="BZ1003" s="1">
        <v>2960045.66</v>
      </c>
      <c r="CA1003" s="1">
        <v>2971509.7800000003</v>
      </c>
      <c r="CB1003" s="1">
        <v>3014554.8199999994</v>
      </c>
      <c r="CC1003" s="1">
        <v>3876865.3100000005</v>
      </c>
      <c r="CD1003" s="1">
        <v>3286226.7300000004</v>
      </c>
      <c r="CE1003" s="1">
        <v>3228702.3999999985</v>
      </c>
      <c r="CF1003" s="1">
        <v>3321559.9900000021</v>
      </c>
      <c r="CG1003" s="1">
        <v>3159382.66</v>
      </c>
      <c r="CH1003" s="1">
        <v>3194525.3200000003</v>
      </c>
      <c r="CI1003" s="1">
        <v>3207478.3099999987</v>
      </c>
      <c r="CJ1003" s="1">
        <v>3395705.1699999981</v>
      </c>
      <c r="CK1003" s="1">
        <v>3290602.1099999994</v>
      </c>
      <c r="CL1003" s="1">
        <v>3311803.4299999997</v>
      </c>
      <c r="CM1003" s="1">
        <v>3333124.5500000003</v>
      </c>
      <c r="CN1003" s="1">
        <v>3351038.2600000007</v>
      </c>
      <c r="CO1003" s="1">
        <v>4200905.1000000015</v>
      </c>
      <c r="CP1003" s="1">
        <v>3471452.9100000006</v>
      </c>
      <c r="CQ1003" s="1">
        <v>3592320.3800000008</v>
      </c>
      <c r="CR1003" s="1">
        <v>3333240.12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2053269.36</v>
      </c>
      <c r="DK1003" s="1">
        <v>2067691.1300000001</v>
      </c>
      <c r="DL1003" s="1">
        <v>2214339.38</v>
      </c>
      <c r="DM1003" s="1">
        <v>2906619.37</v>
      </c>
      <c r="DN1003" s="1">
        <v>2590271.8900000006</v>
      </c>
      <c r="DO1003" s="1">
        <v>2585500.959999999</v>
      </c>
      <c r="DP1003" s="1">
        <v>2684150.6999999993</v>
      </c>
      <c r="DQ1003" s="1">
        <v>2595666.91</v>
      </c>
      <c r="DR1003" s="1">
        <v>2618032.870000001</v>
      </c>
      <c r="DS1003" s="1">
        <v>2674002.2399999984</v>
      </c>
      <c r="DT1003" s="1">
        <v>2707368.7800000012</v>
      </c>
      <c r="DU1003" s="1">
        <v>2665454.3099999987</v>
      </c>
      <c r="DV1003" s="1">
        <v>2613567.21</v>
      </c>
      <c r="DW1003" s="1">
        <v>2637970.4000000004</v>
      </c>
      <c r="DX1003" s="1">
        <v>2746822.79</v>
      </c>
      <c r="DY1003" s="1">
        <v>3744419.1999999993</v>
      </c>
      <c r="DZ1003" s="1">
        <v>3025184.91</v>
      </c>
      <c r="EA1003" s="1">
        <v>2830558.1500000004</v>
      </c>
      <c r="EB1003" s="1">
        <v>2849075.4199999981</v>
      </c>
      <c r="EC1003" s="1">
        <v>2969557.2800000012</v>
      </c>
      <c r="ED1003" s="1">
        <v>3072560.7100000009</v>
      </c>
      <c r="EE1003" s="1">
        <v>3009041.6799999997</v>
      </c>
      <c r="EF1003" s="1">
        <v>3322270.6700000018</v>
      </c>
      <c r="EG1003" s="1">
        <v>3000984.7199999988</v>
      </c>
      <c r="EH1003" s="1">
        <v>2613567.21</v>
      </c>
      <c r="EI1003" s="1">
        <v>2637970.4000000004</v>
      </c>
      <c r="EJ1003" s="1">
        <v>2746822.79</v>
      </c>
      <c r="EK1003" s="1">
        <v>3744419.1999999993</v>
      </c>
      <c r="EL1003" s="1">
        <v>3025184.91</v>
      </c>
      <c r="EM1003" s="1">
        <v>2830558.1500000004</v>
      </c>
      <c r="EN1003" s="1">
        <v>2849075.4199999981</v>
      </c>
      <c r="EO1003" s="1">
        <v>2969557.2800000012</v>
      </c>
      <c r="EP1003" s="1">
        <v>3072560.7100000009</v>
      </c>
      <c r="EQ1003" s="4">
        <v>3009041.6799999997</v>
      </c>
      <c r="ER1003" s="1">
        <v>3322270.6700000018</v>
      </c>
      <c r="ES1003" s="35">
        <v>3322270.6700000018</v>
      </c>
      <c r="ET1003" s="1">
        <v>2856059.2604685808</v>
      </c>
      <c r="EU1003" s="1">
        <v>2861348.2590990784</v>
      </c>
      <c r="EV1003" s="1">
        <v>2866637.2577295755</v>
      </c>
      <c r="EW1003" s="1">
        <v>2871926.2563600726</v>
      </c>
      <c r="EX1003" s="1">
        <v>2887793.252251565</v>
      </c>
      <c r="EY1003" s="1">
        <v>2893082.2508820621</v>
      </c>
      <c r="EZ1003" s="1">
        <v>2919527.2440345492</v>
      </c>
      <c r="FA1003" s="1">
        <v>2924816.2426650464</v>
      </c>
      <c r="FB1003" s="1">
        <v>2940683.2385565382</v>
      </c>
      <c r="FC1003" s="1">
        <v>2956550.2344480311</v>
      </c>
      <c r="FD1003" s="1">
        <v>2961839.2330785282</v>
      </c>
      <c r="FE1003" s="1">
        <v>2967128.2317090253</v>
      </c>
      <c r="FF1003" s="1">
        <v>4913172</v>
      </c>
      <c r="FG1003" s="1">
        <v>4913172</v>
      </c>
      <c r="FH1003" s="1">
        <v>4913172</v>
      </c>
      <c r="FI1003" s="1">
        <v>4913172</v>
      </c>
      <c r="FJ1003" s="1">
        <v>4913172</v>
      </c>
      <c r="FK1003" s="1">
        <v>4913172</v>
      </c>
      <c r="FL1003" s="1">
        <v>4913172</v>
      </c>
      <c r="FM1003" s="1">
        <v>4913172</v>
      </c>
      <c r="FN1003" s="1">
        <v>4913172</v>
      </c>
      <c r="FO1003" s="1">
        <v>4913172</v>
      </c>
      <c r="FP1003" s="1">
        <v>4913172</v>
      </c>
      <c r="FQ1003" s="1">
        <v>4913172</v>
      </c>
      <c r="FR1003" s="1">
        <f>SUMIF('[1]2026B and 2026F Details'!$AU:$AU,[1]GAE!$HZ1003,'[1]2026B and 2026F Details'!DV:DV)</f>
        <v>0</v>
      </c>
      <c r="FS1003" s="1">
        <f>SUMIF('[1]2026B and 2026F Details'!$AU:$AU,[1]GAE!$HZ1003,'[1]2026B and 2026F Details'!DW:DW)</f>
        <v>0</v>
      </c>
      <c r="FT1003" s="1">
        <f>SUMIF('[1]2026B and 2026F Details'!$AU:$AU,[1]GAE!$HZ1003,'[1]2026B and 2026F Details'!DX:DX)</f>
        <v>0</v>
      </c>
      <c r="FU1003" s="1">
        <f>SUMIF('[1]2026B and 2026F Details'!$AU:$AU,[1]GAE!$HZ1003,'[1]2026B and 2026F Details'!DY:DY)</f>
        <v>0</v>
      </c>
      <c r="FV1003" s="1">
        <f>SUMIF('[1]2026B and 2026F Details'!$AU:$AU,[1]GAE!$HZ1003,'[1]2026B and 2026F Details'!DZ:DZ)</f>
        <v>0</v>
      </c>
      <c r="FW1003" s="1">
        <f>SUMIF('[1]2026B and 2026F Details'!$AU:$AU,[1]GAE!$HZ1003,'[1]2026B and 2026F Details'!EA:EA)</f>
        <v>0</v>
      </c>
      <c r="FX1003" s="1">
        <f>SUMIF('[1]2026B and 2026F Details'!$AU:$AU,[1]GAE!$HZ1003,'[1]2026B and 2026F Details'!EB:EB)</f>
        <v>0</v>
      </c>
      <c r="FY1003" s="1">
        <f>SUMIF('[1]2026B and 2026F Details'!$AU:$AU,[1]GAE!$HZ1003,'[1]2026B and 2026F Details'!EC:EC)</f>
        <v>0</v>
      </c>
      <c r="FZ1003" s="1">
        <f>SUMIF('[1]2026B and 2026F Details'!$AU:$AU,[1]GAE!$HZ1003,'[1]2026B and 2026F Details'!ED:ED)</f>
        <v>0</v>
      </c>
      <c r="GA1003" s="1">
        <f>SUMIF('[1]2026B and 2026F Details'!$AU:$AU,[1]GAE!$HZ1003,'[1]2026B and 2026F Details'!EE:EE)</f>
        <v>0</v>
      </c>
      <c r="GB1003" s="1">
        <f>SUMIF('[1]2026B and 2026F Details'!$AU:$AU,[1]GAE!$HZ1003,'[1]2026B and 2026F Details'!EF:EF)</f>
        <v>0</v>
      </c>
      <c r="GC1003" s="1">
        <f>SUMIF('[1]2026B and 2026F Details'!$AU:$AU,[1]GAE!$HZ1003,'[1]2026B and 2026F Details'!EG:EG)</f>
        <v>0</v>
      </c>
      <c r="GD1003" t="s">
        <v>128</v>
      </c>
      <c r="GE1003" t="s">
        <v>148</v>
      </c>
    </row>
    <row r="1004" spans="1:187" x14ac:dyDescent="0.35">
      <c r="A1004" t="s">
        <v>103</v>
      </c>
      <c r="B1004" t="s">
        <v>114</v>
      </c>
      <c r="C1004">
        <v>90111101</v>
      </c>
      <c r="D1004">
        <v>52121101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BA1004" s="1">
        <v>0</v>
      </c>
      <c r="BB1004" s="1">
        <v>14052466.93</v>
      </c>
      <c r="BC1004" s="1">
        <v>14355265.309999999</v>
      </c>
      <c r="BD1004" s="1">
        <v>14461874.260000002</v>
      </c>
      <c r="BE1004" s="1">
        <v>17989006.399999999</v>
      </c>
      <c r="BF1004" s="1">
        <v>15968451.830000006</v>
      </c>
      <c r="BG1004" s="1">
        <v>15351107.390000001</v>
      </c>
      <c r="BH1004" s="1">
        <v>15974796.409999996</v>
      </c>
      <c r="BI1004" s="1">
        <v>15961440.519999996</v>
      </c>
      <c r="BJ1004" s="1">
        <v>15457013.019999996</v>
      </c>
      <c r="BK1004" s="1">
        <v>16053660.920000017</v>
      </c>
      <c r="BL1004" s="1">
        <v>15797964.939999998</v>
      </c>
      <c r="BM1004" s="1">
        <v>14450994.590000004</v>
      </c>
      <c r="BN1004" s="1">
        <v>15621571.43</v>
      </c>
      <c r="BO1004" s="1">
        <v>15838232.649999999</v>
      </c>
      <c r="BP1004" s="1">
        <v>15562874.710000001</v>
      </c>
      <c r="BQ1004" s="1">
        <v>18940849.899999999</v>
      </c>
      <c r="BR1004" s="1">
        <v>16483642.640000001</v>
      </c>
      <c r="BS1004" s="1">
        <v>16413300.530000001</v>
      </c>
      <c r="BT1004" s="1">
        <v>16512185.670000002</v>
      </c>
      <c r="BU1004" s="1">
        <v>16712044.620000005</v>
      </c>
      <c r="BV1004" s="1">
        <v>16613241.219999999</v>
      </c>
      <c r="BW1004" s="1">
        <v>16837918.079999983</v>
      </c>
      <c r="BX1004" s="1">
        <v>16099261.960000008</v>
      </c>
      <c r="BY1004" s="1">
        <v>15955326.879999995</v>
      </c>
      <c r="BZ1004" s="1">
        <v>15814266.119999999</v>
      </c>
      <c r="CA1004" s="1">
        <v>15984513.810000001</v>
      </c>
      <c r="CB1004" s="1">
        <v>15911222.18</v>
      </c>
      <c r="CC1004" s="1">
        <v>18461327.359999999</v>
      </c>
      <c r="CD1004" s="1">
        <v>16246701.310000002</v>
      </c>
      <c r="CE1004" s="1">
        <v>16172622.530000001</v>
      </c>
      <c r="CF1004" s="1">
        <v>15905567.75999999</v>
      </c>
      <c r="CG1004" s="1">
        <v>16044216.660000011</v>
      </c>
      <c r="CH1004" s="1">
        <v>15739769.029999986</v>
      </c>
      <c r="CI1004" s="1">
        <v>15479209.670000017</v>
      </c>
      <c r="CJ1004" s="1">
        <v>15176204.409999996</v>
      </c>
      <c r="CK1004" s="1">
        <v>15328471.75</v>
      </c>
      <c r="CL1004" s="1">
        <v>16087334.160000004</v>
      </c>
      <c r="CM1004" s="1">
        <v>16619519.539999999</v>
      </c>
      <c r="CN1004" s="1">
        <v>16663458.709999997</v>
      </c>
      <c r="CO1004" s="1">
        <v>19851815.429999992</v>
      </c>
      <c r="CP1004" s="1">
        <v>17364548.219999995</v>
      </c>
      <c r="CQ1004" s="1">
        <v>17451570.93</v>
      </c>
      <c r="CR1004" s="1">
        <v>16900831.199999992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14052466.93</v>
      </c>
      <c r="DK1004" s="1">
        <v>14355265.309999999</v>
      </c>
      <c r="DL1004" s="1">
        <v>14461874.260000002</v>
      </c>
      <c r="DM1004" s="1">
        <v>17989006.399999999</v>
      </c>
      <c r="DN1004" s="1">
        <v>15968451.830000006</v>
      </c>
      <c r="DO1004" s="1">
        <v>15351107.390000001</v>
      </c>
      <c r="DP1004" s="1">
        <v>15974796.409999996</v>
      </c>
      <c r="DQ1004" s="1">
        <v>15961440.519999996</v>
      </c>
      <c r="DR1004" s="1">
        <v>15457013.019999996</v>
      </c>
      <c r="DS1004" s="1">
        <v>16053660.920000017</v>
      </c>
      <c r="DT1004" s="1">
        <v>15797964.939999998</v>
      </c>
      <c r="DU1004" s="1">
        <v>14450994.590000004</v>
      </c>
      <c r="DV1004" s="1">
        <v>15621571.43</v>
      </c>
      <c r="DW1004" s="1">
        <v>15838232.649999999</v>
      </c>
      <c r="DX1004" s="1">
        <v>15562874.710000001</v>
      </c>
      <c r="DY1004" s="1">
        <v>18940849.899999999</v>
      </c>
      <c r="DZ1004" s="1">
        <v>16483642.640000001</v>
      </c>
      <c r="EA1004" s="1">
        <v>16413300.530000001</v>
      </c>
      <c r="EB1004" s="1">
        <v>16512185.670000002</v>
      </c>
      <c r="EC1004" s="1">
        <v>16712044.620000005</v>
      </c>
      <c r="ED1004" s="1">
        <v>16613241.219999999</v>
      </c>
      <c r="EE1004" s="1">
        <v>16837918.079999983</v>
      </c>
      <c r="EF1004" s="1">
        <v>16099261.960000008</v>
      </c>
      <c r="EG1004" s="1">
        <v>15955326.879999995</v>
      </c>
      <c r="EH1004" s="1">
        <v>15621571.43</v>
      </c>
      <c r="EI1004" s="1">
        <v>15838232.649999999</v>
      </c>
      <c r="EJ1004" s="1">
        <v>15562874.710000001</v>
      </c>
      <c r="EK1004" s="1">
        <v>18940849.899999999</v>
      </c>
      <c r="EL1004" s="1">
        <v>16483642.640000001</v>
      </c>
      <c r="EM1004" s="1">
        <v>16413300.530000001</v>
      </c>
      <c r="EN1004" s="1">
        <v>16512185.670000002</v>
      </c>
      <c r="EO1004" s="1">
        <v>16712044.620000005</v>
      </c>
      <c r="EP1004" s="1">
        <v>16613241.219999999</v>
      </c>
      <c r="EQ1004" s="4">
        <v>16837918.079999983</v>
      </c>
      <c r="ER1004" s="1">
        <v>16099261.960000008</v>
      </c>
      <c r="ES1004" s="35">
        <v>16099261.960000008</v>
      </c>
      <c r="ET1004" s="1">
        <v>17608780.253258206</v>
      </c>
      <c r="EU1004" s="1">
        <v>17641389.10557906</v>
      </c>
      <c r="EV1004" s="1">
        <v>17673997.957899906</v>
      </c>
      <c r="EW1004" s="1">
        <v>17706606.810220756</v>
      </c>
      <c r="EX1004" s="1">
        <v>17804433.367183302</v>
      </c>
      <c r="EY1004" s="1">
        <v>17837042.219504148</v>
      </c>
      <c r="EZ1004" s="1">
        <v>18000086.48110839</v>
      </c>
      <c r="FA1004" s="1">
        <v>18032695.333429236</v>
      </c>
      <c r="FB1004" s="1">
        <v>18130521.890391782</v>
      </c>
      <c r="FC1004" s="1">
        <v>18228348.447354332</v>
      </c>
      <c r="FD1004" s="1">
        <v>18260957.299675182</v>
      </c>
      <c r="FE1004" s="1">
        <v>18293566.151996028</v>
      </c>
      <c r="FF1004" s="1">
        <v>18752678.000000004</v>
      </c>
      <c r="FG1004" s="1">
        <v>18914678.000000004</v>
      </c>
      <c r="FH1004" s="1">
        <v>18914678.000000004</v>
      </c>
      <c r="FI1004" s="1">
        <v>18998678.000000004</v>
      </c>
      <c r="FJ1004" s="1">
        <v>18998678.000000004</v>
      </c>
      <c r="FK1004" s="1">
        <v>18998678.000000004</v>
      </c>
      <c r="FL1004" s="1">
        <v>18998678.000000004</v>
      </c>
      <c r="FM1004" s="1">
        <v>18998678.000000004</v>
      </c>
      <c r="FN1004" s="1">
        <v>18998678.000000004</v>
      </c>
      <c r="FO1004" s="1">
        <v>18998678.000000004</v>
      </c>
      <c r="FP1004" s="1">
        <v>18998678.000000004</v>
      </c>
      <c r="FQ1004" s="1">
        <v>18998678.000000004</v>
      </c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t="s">
        <v>128</v>
      </c>
      <c r="GE1004" t="s">
        <v>148</v>
      </c>
    </row>
    <row r="1005" spans="1:187" x14ac:dyDescent="0.35">
      <c r="A1005" t="s">
        <v>103</v>
      </c>
      <c r="B1005" t="s">
        <v>114</v>
      </c>
      <c r="C1005">
        <v>81111101</v>
      </c>
      <c r="D1005">
        <v>52121102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BA1005" s="1">
        <v>0</v>
      </c>
      <c r="BB1005" s="1">
        <v>4029.29</v>
      </c>
      <c r="BC1005" s="1">
        <v>12638.21</v>
      </c>
      <c r="BD1005" s="1">
        <v>18283.239999999998</v>
      </c>
      <c r="BE1005" s="1">
        <v>49654.27</v>
      </c>
      <c r="BF1005" s="1">
        <v>15834.630000000005</v>
      </c>
      <c r="BG1005" s="1">
        <v>21044.180000000008</v>
      </c>
      <c r="BH1005" s="1">
        <v>45515.229999999981</v>
      </c>
      <c r="BI1005" s="1">
        <v>42120.130000000005</v>
      </c>
      <c r="BJ1005" s="1">
        <v>57510.539999999979</v>
      </c>
      <c r="BK1005" s="1">
        <v>48292.060000000056</v>
      </c>
      <c r="BL1005" s="1">
        <v>62117.149999999965</v>
      </c>
      <c r="BM1005" s="1">
        <v>69824.760000000009</v>
      </c>
      <c r="BN1005" s="1">
        <v>77072.34</v>
      </c>
      <c r="BO1005" s="1">
        <v>42565.400000000009</v>
      </c>
      <c r="BP1005" s="1">
        <v>22800.569999999992</v>
      </c>
      <c r="BQ1005" s="1">
        <v>99498.420000000013</v>
      </c>
      <c r="BR1005" s="1">
        <v>44203.540000000008</v>
      </c>
      <c r="BS1005" s="1">
        <v>44826.369999999995</v>
      </c>
      <c r="BT1005" s="1">
        <v>29721.989999999991</v>
      </c>
      <c r="BU1005" s="1">
        <v>24125.789999999979</v>
      </c>
      <c r="BV1005" s="1">
        <v>49631.48000000004</v>
      </c>
      <c r="BW1005" s="1">
        <v>29355.049999999988</v>
      </c>
      <c r="BX1005" s="1">
        <v>60658.649999999965</v>
      </c>
      <c r="BY1005" s="1">
        <v>65655.280000000028</v>
      </c>
      <c r="BZ1005" s="1">
        <v>112243.82</v>
      </c>
      <c r="CA1005" s="1">
        <v>46379.41</v>
      </c>
      <c r="CB1005" s="1">
        <v>36352.03</v>
      </c>
      <c r="CC1005" s="1">
        <v>169860.96999999997</v>
      </c>
      <c r="CD1005" s="1">
        <v>118651.47000000003</v>
      </c>
      <c r="CE1005" s="1">
        <v>71022.639999999956</v>
      </c>
      <c r="CF1005" s="1">
        <v>63852.45000000007</v>
      </c>
      <c r="CG1005" s="1">
        <v>25730.270000000019</v>
      </c>
      <c r="CH1005" s="1">
        <v>62394.649999999907</v>
      </c>
      <c r="CI1005" s="1">
        <v>26282.580000000075</v>
      </c>
      <c r="CJ1005" s="1">
        <v>86453.38</v>
      </c>
      <c r="CK1005" s="1">
        <v>68824.429999999935</v>
      </c>
      <c r="CL1005" s="1">
        <v>115912.66</v>
      </c>
      <c r="CM1005" s="1">
        <v>57523.67</v>
      </c>
      <c r="CN1005" s="1">
        <v>51297.390000000007</v>
      </c>
      <c r="CO1005" s="1">
        <v>205505.6</v>
      </c>
      <c r="CP1005" s="1">
        <v>49909.46</v>
      </c>
      <c r="CQ1005" s="1">
        <v>92957.450000000012</v>
      </c>
      <c r="CR1005" s="1">
        <v>45481.29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4029.29</v>
      </c>
      <c r="DK1005" s="1">
        <v>12638.21</v>
      </c>
      <c r="DL1005" s="1">
        <v>18283.239999999998</v>
      </c>
      <c r="DM1005" s="1">
        <v>49654.27</v>
      </c>
      <c r="DN1005" s="1">
        <v>15834.630000000005</v>
      </c>
      <c r="DO1005" s="1">
        <v>21044.180000000008</v>
      </c>
      <c r="DP1005" s="1">
        <v>45515.229999999981</v>
      </c>
      <c r="DQ1005" s="1">
        <v>42120.130000000005</v>
      </c>
      <c r="DR1005" s="1">
        <v>57510.539999999979</v>
      </c>
      <c r="DS1005" s="1">
        <v>48292.060000000056</v>
      </c>
      <c r="DT1005" s="1">
        <v>62117.149999999965</v>
      </c>
      <c r="DU1005" s="1">
        <v>69824.760000000009</v>
      </c>
      <c r="DV1005" s="1">
        <v>77072.34</v>
      </c>
      <c r="DW1005" s="1">
        <v>42565.400000000009</v>
      </c>
      <c r="DX1005" s="1">
        <v>22800.569999999992</v>
      </c>
      <c r="DY1005" s="1">
        <v>99498.420000000013</v>
      </c>
      <c r="DZ1005" s="1">
        <v>44203.540000000008</v>
      </c>
      <c r="EA1005" s="1">
        <v>44826.369999999995</v>
      </c>
      <c r="EB1005" s="1">
        <v>29721.989999999991</v>
      </c>
      <c r="EC1005" s="1">
        <v>24125.789999999979</v>
      </c>
      <c r="ED1005" s="1">
        <v>49631.48000000004</v>
      </c>
      <c r="EE1005" s="1">
        <v>29355.049999999988</v>
      </c>
      <c r="EF1005" s="1">
        <v>60658.649999999965</v>
      </c>
      <c r="EG1005" s="1">
        <v>65655.280000000028</v>
      </c>
      <c r="EH1005" s="1">
        <v>77072.34</v>
      </c>
      <c r="EI1005" s="1">
        <v>42565.400000000009</v>
      </c>
      <c r="EJ1005" s="1">
        <v>22800.569999999992</v>
      </c>
      <c r="EK1005" s="1">
        <v>99498.420000000013</v>
      </c>
      <c r="EL1005" s="1">
        <v>44203.540000000008</v>
      </c>
      <c r="EM1005" s="1">
        <v>44826.369999999995</v>
      </c>
      <c r="EN1005" s="1">
        <v>29721.989999999991</v>
      </c>
      <c r="EO1005" s="1">
        <v>24125.789999999979</v>
      </c>
      <c r="EP1005" s="1">
        <v>49631.48000000004</v>
      </c>
      <c r="EQ1005" s="4">
        <v>29355.049999999988</v>
      </c>
      <c r="ER1005" s="1">
        <v>60658.649999999965</v>
      </c>
      <c r="ES1005" s="35">
        <v>60658.649999999965</v>
      </c>
      <c r="ET1005" s="1">
        <v>32903.233742338518</v>
      </c>
      <c r="EU1005" s="1">
        <v>32964.165656676174</v>
      </c>
      <c r="EV1005" s="1">
        <v>33025.097571013845</v>
      </c>
      <c r="EW1005" s="1">
        <v>33086.029485351508</v>
      </c>
      <c r="EX1005" s="1">
        <v>33268.825228364498</v>
      </c>
      <c r="EY1005" s="1">
        <v>33329.757142702161</v>
      </c>
      <c r="EZ1005" s="1">
        <v>33634.416714390478</v>
      </c>
      <c r="FA1005" s="1">
        <v>33695.348628728148</v>
      </c>
      <c r="FB1005" s="1">
        <v>33878.144371741131</v>
      </c>
      <c r="FC1005" s="1">
        <v>34060.940114754128</v>
      </c>
      <c r="FD1005" s="1">
        <v>34121.872029091792</v>
      </c>
      <c r="FE1005" s="1">
        <v>34182.803943429448</v>
      </c>
      <c r="FF1005" s="1">
        <v>106811.22148683679</v>
      </c>
      <c r="FG1005" s="1">
        <v>106811.22148683679</v>
      </c>
      <c r="FH1005" s="1">
        <v>106811.22148683679</v>
      </c>
      <c r="FI1005" s="1">
        <v>106811.22148683679</v>
      </c>
      <c r="FJ1005" s="1">
        <v>106811.22148683679</v>
      </c>
      <c r="FK1005" s="1">
        <v>106811.22148683679</v>
      </c>
      <c r="FL1005" s="1">
        <v>106811.22148683679</v>
      </c>
      <c r="FM1005" s="1">
        <v>106811.22148683679</v>
      </c>
      <c r="FN1005" s="1">
        <v>106811.22148683679</v>
      </c>
      <c r="FO1005" s="1">
        <v>106811.22148683679</v>
      </c>
      <c r="FP1005" s="1">
        <v>106811.22148683679</v>
      </c>
      <c r="FQ1005" s="1">
        <v>106811.22148683679</v>
      </c>
      <c r="FR1005" s="1">
        <f>SUMIF('[1]2026B and 2026F Details'!$AU:$AU,[1]GAE!$HZ1005,'[1]2026B and 2026F Details'!DV:DV)</f>
        <v>0</v>
      </c>
      <c r="FS1005" s="1">
        <f>SUMIF('[1]2026B and 2026F Details'!$AU:$AU,[1]GAE!$HZ1005,'[1]2026B and 2026F Details'!DW:DW)</f>
        <v>0</v>
      </c>
      <c r="FT1005" s="1">
        <f>SUMIF('[1]2026B and 2026F Details'!$AU:$AU,[1]GAE!$HZ1005,'[1]2026B and 2026F Details'!DX:DX)</f>
        <v>0</v>
      </c>
      <c r="FU1005" s="1">
        <f>SUMIF('[1]2026B and 2026F Details'!$AU:$AU,[1]GAE!$HZ1005,'[1]2026B and 2026F Details'!DY:DY)</f>
        <v>0</v>
      </c>
      <c r="FV1005" s="1">
        <f>SUMIF('[1]2026B and 2026F Details'!$AU:$AU,[1]GAE!$HZ1005,'[1]2026B and 2026F Details'!DZ:DZ)</f>
        <v>0</v>
      </c>
      <c r="FW1005" s="1">
        <f>SUMIF('[1]2026B and 2026F Details'!$AU:$AU,[1]GAE!$HZ1005,'[1]2026B and 2026F Details'!EA:EA)</f>
        <v>0</v>
      </c>
      <c r="FX1005" s="1">
        <f>SUMIF('[1]2026B and 2026F Details'!$AU:$AU,[1]GAE!$HZ1005,'[1]2026B and 2026F Details'!EB:EB)</f>
        <v>0</v>
      </c>
      <c r="FY1005" s="1">
        <f>SUMIF('[1]2026B and 2026F Details'!$AU:$AU,[1]GAE!$HZ1005,'[1]2026B and 2026F Details'!EC:EC)</f>
        <v>0</v>
      </c>
      <c r="FZ1005" s="1">
        <f>SUMIF('[1]2026B and 2026F Details'!$AU:$AU,[1]GAE!$HZ1005,'[1]2026B and 2026F Details'!ED:ED)</f>
        <v>0</v>
      </c>
      <c r="GA1005" s="1">
        <f>SUMIF('[1]2026B and 2026F Details'!$AU:$AU,[1]GAE!$HZ1005,'[1]2026B and 2026F Details'!EE:EE)</f>
        <v>0</v>
      </c>
      <c r="GB1005" s="1">
        <f>SUMIF('[1]2026B and 2026F Details'!$AU:$AU,[1]GAE!$HZ1005,'[1]2026B and 2026F Details'!EF:EF)</f>
        <v>0</v>
      </c>
      <c r="GC1005" s="1">
        <f>SUMIF('[1]2026B and 2026F Details'!$AU:$AU,[1]GAE!$HZ1005,'[1]2026B and 2026F Details'!EG:EG)</f>
        <v>0</v>
      </c>
      <c r="GD1005" t="s">
        <v>128</v>
      </c>
      <c r="GE1005" s="9" t="s">
        <v>129</v>
      </c>
    </row>
    <row r="1006" spans="1:187" x14ac:dyDescent="0.35">
      <c r="A1006" t="s">
        <v>103</v>
      </c>
      <c r="B1006" t="s">
        <v>114</v>
      </c>
      <c r="C1006">
        <v>90111101</v>
      </c>
      <c r="D1006">
        <v>52121102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BA1006" s="1">
        <v>0</v>
      </c>
      <c r="BB1006" s="1">
        <v>13501.51</v>
      </c>
      <c r="BC1006" s="1">
        <v>18813.14</v>
      </c>
      <c r="BD1006" s="1">
        <v>33193.5</v>
      </c>
      <c r="BE1006" s="1">
        <v>51240.590000000004</v>
      </c>
      <c r="BF1006" s="1">
        <v>52948.349999999991</v>
      </c>
      <c r="BG1006" s="1">
        <v>32933.929999999993</v>
      </c>
      <c r="BH1006" s="1">
        <v>60685.829999999987</v>
      </c>
      <c r="BI1006" s="1">
        <v>48054.880000000005</v>
      </c>
      <c r="BJ1006" s="1">
        <v>37217.700000000012</v>
      </c>
      <c r="BK1006" s="1">
        <v>40139.070000000007</v>
      </c>
      <c r="BL1006" s="1">
        <v>22547.229999999981</v>
      </c>
      <c r="BM1006" s="1">
        <v>49094.679999999993</v>
      </c>
      <c r="BN1006" s="1">
        <v>27362.62</v>
      </c>
      <c r="BO1006" s="1">
        <v>35208.490000000005</v>
      </c>
      <c r="BP1006" s="1">
        <v>25685.550000000003</v>
      </c>
      <c r="BQ1006" s="1">
        <v>38858.069999999992</v>
      </c>
      <c r="BR1006" s="1">
        <v>40942.87000000001</v>
      </c>
      <c r="BS1006" s="1">
        <v>57562.76999999999</v>
      </c>
      <c r="BT1006" s="1">
        <v>40888.299999999988</v>
      </c>
      <c r="BU1006" s="1">
        <v>34091.299999999988</v>
      </c>
      <c r="BV1006" s="1">
        <v>38615.600000000035</v>
      </c>
      <c r="BW1006" s="1">
        <v>36856.589999999967</v>
      </c>
      <c r="BX1006" s="1">
        <v>46334.550000000047</v>
      </c>
      <c r="BY1006" s="1">
        <v>71446.149999999965</v>
      </c>
      <c r="BZ1006" s="1">
        <v>43839.72</v>
      </c>
      <c r="CA1006" s="1">
        <v>76492.319999999992</v>
      </c>
      <c r="CB1006" s="1">
        <v>31390.60000000002</v>
      </c>
      <c r="CC1006" s="1">
        <v>57029.849999999977</v>
      </c>
      <c r="CD1006" s="1">
        <v>25190.350000000006</v>
      </c>
      <c r="CE1006" s="1">
        <v>81410.790000000008</v>
      </c>
      <c r="CF1006" s="1">
        <v>52923.119999999995</v>
      </c>
      <c r="CG1006" s="1">
        <v>55489.799999999988</v>
      </c>
      <c r="CH1006" s="1">
        <v>69314.429999999993</v>
      </c>
      <c r="CI1006" s="1">
        <v>66413.770000000019</v>
      </c>
      <c r="CJ1006" s="1">
        <v>118869.75</v>
      </c>
      <c r="CK1006" s="1">
        <v>67611.989999999991</v>
      </c>
      <c r="CL1006" s="1">
        <v>57068.439999999995</v>
      </c>
      <c r="CM1006" s="1">
        <v>71288.73</v>
      </c>
      <c r="CN1006" s="1">
        <v>73475.430000000008</v>
      </c>
      <c r="CO1006" s="1">
        <v>139058.74</v>
      </c>
      <c r="CP1006" s="1">
        <v>71173.759999999995</v>
      </c>
      <c r="CQ1006" s="1">
        <v>83233.059999999983</v>
      </c>
      <c r="CR1006" s="1">
        <v>83146.570000000007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13501.51</v>
      </c>
      <c r="DK1006" s="1">
        <v>18813.14</v>
      </c>
      <c r="DL1006" s="1">
        <v>33193.5</v>
      </c>
      <c r="DM1006" s="1">
        <v>51240.590000000004</v>
      </c>
      <c r="DN1006" s="1">
        <v>52948.349999999991</v>
      </c>
      <c r="DO1006" s="1">
        <v>32933.929999999993</v>
      </c>
      <c r="DP1006" s="1">
        <v>60685.829999999987</v>
      </c>
      <c r="DQ1006" s="1">
        <v>48054.880000000005</v>
      </c>
      <c r="DR1006" s="1">
        <v>37217.700000000012</v>
      </c>
      <c r="DS1006" s="1">
        <v>40139.070000000007</v>
      </c>
      <c r="DT1006" s="1">
        <v>22547.229999999981</v>
      </c>
      <c r="DU1006" s="1">
        <v>49094.679999999993</v>
      </c>
      <c r="DV1006" s="1">
        <v>27362.62</v>
      </c>
      <c r="DW1006" s="1">
        <v>35208.490000000005</v>
      </c>
      <c r="DX1006" s="1">
        <v>25685.550000000003</v>
      </c>
      <c r="DY1006" s="1">
        <v>38858.069999999992</v>
      </c>
      <c r="DZ1006" s="1">
        <v>40942.87000000001</v>
      </c>
      <c r="EA1006" s="1">
        <v>57562.76999999999</v>
      </c>
      <c r="EB1006" s="1">
        <v>40888.299999999988</v>
      </c>
      <c r="EC1006" s="1">
        <v>34091.299999999988</v>
      </c>
      <c r="ED1006" s="1">
        <v>38615.600000000035</v>
      </c>
      <c r="EE1006" s="1">
        <v>36856.589999999967</v>
      </c>
      <c r="EF1006" s="1">
        <v>46334.550000000047</v>
      </c>
      <c r="EG1006" s="1">
        <v>71446.149999999965</v>
      </c>
      <c r="EH1006" s="1">
        <v>27362.62</v>
      </c>
      <c r="EI1006" s="1">
        <v>35208.490000000005</v>
      </c>
      <c r="EJ1006" s="1">
        <v>25685.550000000003</v>
      </c>
      <c r="EK1006" s="1">
        <v>38858.069999999992</v>
      </c>
      <c r="EL1006" s="1">
        <v>40942.87000000001</v>
      </c>
      <c r="EM1006" s="1">
        <v>57562.76999999999</v>
      </c>
      <c r="EN1006" s="1">
        <v>40888.299999999988</v>
      </c>
      <c r="EO1006" s="1">
        <v>34091.299999999988</v>
      </c>
      <c r="EP1006" s="1">
        <v>38615.600000000035</v>
      </c>
      <c r="EQ1006" s="4">
        <v>36856.589999999967</v>
      </c>
      <c r="ER1006" s="1">
        <v>46334.550000000047</v>
      </c>
      <c r="ES1006" s="35">
        <v>46334.550000000047</v>
      </c>
      <c r="ET1006" s="1">
        <v>60641.243661323409</v>
      </c>
      <c r="EU1006" s="1">
        <v>60753.542260696217</v>
      </c>
      <c r="EV1006" s="1">
        <v>60865.840860069045</v>
      </c>
      <c r="EW1006" s="1">
        <v>60978.139459441882</v>
      </c>
      <c r="EX1006" s="1">
        <v>61315.035257560339</v>
      </c>
      <c r="EY1006" s="1">
        <v>61427.333856933154</v>
      </c>
      <c r="EZ1006" s="1">
        <v>61988.826853797254</v>
      </c>
      <c r="FA1006" s="1">
        <v>62101.125453170076</v>
      </c>
      <c r="FB1006" s="1">
        <v>62438.021251288541</v>
      </c>
      <c r="FC1006" s="1">
        <v>62774.917049407013</v>
      </c>
      <c r="FD1006" s="1">
        <v>62887.215648779827</v>
      </c>
      <c r="FE1006" s="1">
        <v>62999.514248152642</v>
      </c>
      <c r="FF1006" s="1">
        <v>212339.28267080223</v>
      </c>
      <c r="FG1006" s="1">
        <v>228539.28267080223</v>
      </c>
      <c r="FH1006" s="1">
        <v>228539.28267080223</v>
      </c>
      <c r="FI1006" s="1">
        <v>231239.2826708022</v>
      </c>
      <c r="FJ1006" s="1">
        <v>231239.2826708022</v>
      </c>
      <c r="FK1006" s="1">
        <v>231239.2826708022</v>
      </c>
      <c r="FL1006" s="1">
        <v>231239.2826708022</v>
      </c>
      <c r="FM1006" s="1">
        <v>231239.2826708022</v>
      </c>
      <c r="FN1006" s="1">
        <v>231239.2826708022</v>
      </c>
      <c r="FO1006" s="1">
        <v>231239.2826708022</v>
      </c>
      <c r="FP1006" s="1">
        <v>231239.2826708022</v>
      </c>
      <c r="FQ1006" s="1">
        <v>231239.2826708022</v>
      </c>
      <c r="FR1006" s="1">
        <f>SUMIF('[1]2026B and 2026F Details'!$AU:$AU,[1]GAE!$HZ1006,'[1]2026B and 2026F Details'!DV:DV)</f>
        <v>0</v>
      </c>
      <c r="FS1006" s="1">
        <f>SUMIF('[1]2026B and 2026F Details'!$AU:$AU,[1]GAE!$HZ1006,'[1]2026B and 2026F Details'!DW:DW)</f>
        <v>0</v>
      </c>
      <c r="FT1006" s="1">
        <f>SUMIF('[1]2026B and 2026F Details'!$AU:$AU,[1]GAE!$HZ1006,'[1]2026B and 2026F Details'!DX:DX)</f>
        <v>0</v>
      </c>
      <c r="FU1006" s="1">
        <f>SUMIF('[1]2026B and 2026F Details'!$AU:$AU,[1]GAE!$HZ1006,'[1]2026B and 2026F Details'!DY:DY)</f>
        <v>0</v>
      </c>
      <c r="FV1006" s="1">
        <f>SUMIF('[1]2026B and 2026F Details'!$AU:$AU,[1]GAE!$HZ1006,'[1]2026B and 2026F Details'!DZ:DZ)</f>
        <v>0</v>
      </c>
      <c r="FW1006" s="1">
        <f>SUMIF('[1]2026B and 2026F Details'!$AU:$AU,[1]GAE!$HZ1006,'[1]2026B and 2026F Details'!EA:EA)</f>
        <v>0</v>
      </c>
      <c r="FX1006" s="1">
        <f>SUMIF('[1]2026B and 2026F Details'!$AU:$AU,[1]GAE!$HZ1006,'[1]2026B and 2026F Details'!EB:EB)</f>
        <v>0</v>
      </c>
      <c r="FY1006" s="1">
        <f>SUMIF('[1]2026B and 2026F Details'!$AU:$AU,[1]GAE!$HZ1006,'[1]2026B and 2026F Details'!EC:EC)</f>
        <v>0</v>
      </c>
      <c r="FZ1006" s="1">
        <f>SUMIF('[1]2026B and 2026F Details'!$AU:$AU,[1]GAE!$HZ1006,'[1]2026B and 2026F Details'!ED:ED)</f>
        <v>0</v>
      </c>
      <c r="GA1006" s="1">
        <f>SUMIF('[1]2026B and 2026F Details'!$AU:$AU,[1]GAE!$HZ1006,'[1]2026B and 2026F Details'!EE:EE)</f>
        <v>0</v>
      </c>
      <c r="GB1006" s="1">
        <f>SUMIF('[1]2026B and 2026F Details'!$AU:$AU,[1]GAE!$HZ1006,'[1]2026B and 2026F Details'!EF:EF)</f>
        <v>0</v>
      </c>
      <c r="GC1006" s="1">
        <f>SUMIF('[1]2026B and 2026F Details'!$AU:$AU,[1]GAE!$HZ1006,'[1]2026B and 2026F Details'!EG:EG)</f>
        <v>0</v>
      </c>
      <c r="GD1006" t="s">
        <v>128</v>
      </c>
      <c r="GE1006" s="9" t="s">
        <v>129</v>
      </c>
    </row>
    <row r="1007" spans="1:187" x14ac:dyDescent="0.35">
      <c r="A1007" t="s">
        <v>103</v>
      </c>
      <c r="B1007" t="s">
        <v>114</v>
      </c>
      <c r="C1007">
        <v>81111101</v>
      </c>
      <c r="D1007">
        <v>52121103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400</v>
      </c>
      <c r="BJ1007" s="1">
        <v>0</v>
      </c>
      <c r="BK1007" s="1">
        <v>0</v>
      </c>
      <c r="BL1007" s="1">
        <v>2800</v>
      </c>
      <c r="BM1007" s="1">
        <v>45200</v>
      </c>
      <c r="BN1007" s="1">
        <v>2800</v>
      </c>
      <c r="BO1007" s="1">
        <v>7000</v>
      </c>
      <c r="BP1007" s="1">
        <v>21000</v>
      </c>
      <c r="BQ1007" s="1">
        <v>14200</v>
      </c>
      <c r="BR1007" s="1">
        <v>46000</v>
      </c>
      <c r="BS1007" s="1">
        <v>15000</v>
      </c>
      <c r="BT1007" s="1">
        <v>33400</v>
      </c>
      <c r="BU1007" s="1">
        <v>21600</v>
      </c>
      <c r="BV1007" s="1">
        <v>30000</v>
      </c>
      <c r="BW1007" s="1">
        <v>3200</v>
      </c>
      <c r="BX1007" s="1">
        <v>39919.079999999987</v>
      </c>
      <c r="BY1007" s="1">
        <v>43000.000000000029</v>
      </c>
      <c r="BZ1007" s="1">
        <v>56600</v>
      </c>
      <c r="CA1007" s="1">
        <v>31200</v>
      </c>
      <c r="CB1007" s="1">
        <v>18400</v>
      </c>
      <c r="CC1007" s="1">
        <v>23000</v>
      </c>
      <c r="CD1007" s="1">
        <v>65200</v>
      </c>
      <c r="CE1007" s="1">
        <v>36800</v>
      </c>
      <c r="CF1007" s="1">
        <v>59600</v>
      </c>
      <c r="CG1007" s="1">
        <v>23600</v>
      </c>
      <c r="CH1007" s="1">
        <v>50800</v>
      </c>
      <c r="CI1007" s="1">
        <v>36200</v>
      </c>
      <c r="CJ1007" s="1">
        <v>39000</v>
      </c>
      <c r="CK1007" s="1">
        <v>34200</v>
      </c>
      <c r="CL1007" s="1">
        <v>24200</v>
      </c>
      <c r="CM1007" s="1">
        <v>58200</v>
      </c>
      <c r="CN1007" s="1">
        <v>48200</v>
      </c>
      <c r="CO1007" s="1">
        <v>55400</v>
      </c>
      <c r="CP1007" s="1">
        <v>46400</v>
      </c>
      <c r="CQ1007" s="1">
        <v>57400</v>
      </c>
      <c r="CR1007" s="1">
        <v>65800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400</v>
      </c>
      <c r="DR1007" s="1">
        <v>0</v>
      </c>
      <c r="DS1007" s="1">
        <v>0</v>
      </c>
      <c r="DT1007" s="1">
        <v>2800</v>
      </c>
      <c r="DU1007" s="1">
        <v>45200</v>
      </c>
      <c r="DV1007" s="1">
        <v>2800</v>
      </c>
      <c r="DW1007" s="1">
        <v>7000</v>
      </c>
      <c r="DX1007" s="1">
        <v>21000</v>
      </c>
      <c r="DY1007" s="1">
        <v>14200</v>
      </c>
      <c r="DZ1007" s="1">
        <v>46000</v>
      </c>
      <c r="EA1007" s="1">
        <v>15000</v>
      </c>
      <c r="EB1007" s="1">
        <v>33400</v>
      </c>
      <c r="EC1007" s="1">
        <v>21600</v>
      </c>
      <c r="ED1007" s="1">
        <v>30000</v>
      </c>
      <c r="EE1007" s="1">
        <v>3200</v>
      </c>
      <c r="EF1007" s="1">
        <v>39919.079999999987</v>
      </c>
      <c r="EG1007" s="1">
        <v>43000.000000000029</v>
      </c>
      <c r="EH1007" s="1">
        <v>2800</v>
      </c>
      <c r="EI1007" s="1">
        <v>7000</v>
      </c>
      <c r="EJ1007" s="1">
        <v>21000</v>
      </c>
      <c r="EK1007" s="1">
        <v>14200</v>
      </c>
      <c r="EL1007" s="1">
        <v>46000</v>
      </c>
      <c r="EM1007" s="1">
        <v>15000</v>
      </c>
      <c r="EN1007" s="1">
        <v>33400</v>
      </c>
      <c r="EO1007" s="1">
        <v>21600</v>
      </c>
      <c r="EP1007" s="1">
        <v>30000</v>
      </c>
      <c r="EQ1007" s="4">
        <v>3200</v>
      </c>
      <c r="ER1007" s="1">
        <v>39919.079999999987</v>
      </c>
      <c r="ES1007" s="35">
        <v>39919.079999999987</v>
      </c>
      <c r="ET1007" s="1">
        <v>12791.623049477837</v>
      </c>
      <c r="EU1007" s="1">
        <v>12815.311240310199</v>
      </c>
      <c r="EV1007" s="1">
        <v>12838.999431142567</v>
      </c>
      <c r="EW1007" s="1">
        <v>12862.687621974936</v>
      </c>
      <c r="EX1007" s="1">
        <v>12933.752194472034</v>
      </c>
      <c r="EY1007" s="1">
        <v>12957.440385304399</v>
      </c>
      <c r="EZ1007" s="1">
        <v>13075.88133946623</v>
      </c>
      <c r="FA1007" s="1">
        <v>13099.569530298597</v>
      </c>
      <c r="FB1007" s="1">
        <v>13170.634102795695</v>
      </c>
      <c r="FC1007" s="1">
        <v>13241.698675292795</v>
      </c>
      <c r="FD1007" s="1">
        <v>13265.386866125162</v>
      </c>
      <c r="FE1007" s="1">
        <v>13289.075056957528</v>
      </c>
      <c r="FF1007" s="1">
        <v>38400</v>
      </c>
      <c r="FG1007" s="1">
        <v>38400</v>
      </c>
      <c r="FH1007" s="1">
        <v>38400</v>
      </c>
      <c r="FI1007" s="1">
        <v>38400</v>
      </c>
      <c r="FJ1007" s="1">
        <v>38400</v>
      </c>
      <c r="FK1007" s="1">
        <v>38400</v>
      </c>
      <c r="FL1007" s="1">
        <v>38400</v>
      </c>
      <c r="FM1007" s="1">
        <v>38400</v>
      </c>
      <c r="FN1007" s="1">
        <v>38400</v>
      </c>
      <c r="FO1007" s="1">
        <v>38400</v>
      </c>
      <c r="FP1007" s="1">
        <v>38400</v>
      </c>
      <c r="FQ1007" s="1">
        <v>38400</v>
      </c>
      <c r="FR1007" s="1">
        <f>SUMIF('[1]2026B and 2026F Details'!$AU:$AU,[1]GAE!$HZ1007,'[1]2026B and 2026F Details'!DV:DV)</f>
        <v>0</v>
      </c>
      <c r="FS1007" s="1">
        <f>SUMIF('[1]2026B and 2026F Details'!$AU:$AU,[1]GAE!$HZ1007,'[1]2026B and 2026F Details'!DW:DW)</f>
        <v>0</v>
      </c>
      <c r="FT1007" s="1">
        <f>SUMIF('[1]2026B and 2026F Details'!$AU:$AU,[1]GAE!$HZ1007,'[1]2026B and 2026F Details'!DX:DX)</f>
        <v>0</v>
      </c>
      <c r="FU1007" s="1">
        <f>SUMIF('[1]2026B and 2026F Details'!$AU:$AU,[1]GAE!$HZ1007,'[1]2026B and 2026F Details'!DY:DY)</f>
        <v>0</v>
      </c>
      <c r="FV1007" s="1">
        <f>SUMIF('[1]2026B and 2026F Details'!$AU:$AU,[1]GAE!$HZ1007,'[1]2026B and 2026F Details'!DZ:DZ)</f>
        <v>0</v>
      </c>
      <c r="FW1007" s="1">
        <f>SUMIF('[1]2026B and 2026F Details'!$AU:$AU,[1]GAE!$HZ1007,'[1]2026B and 2026F Details'!EA:EA)</f>
        <v>0</v>
      </c>
      <c r="FX1007" s="1">
        <f>SUMIF('[1]2026B and 2026F Details'!$AU:$AU,[1]GAE!$HZ1007,'[1]2026B and 2026F Details'!EB:EB)</f>
        <v>0</v>
      </c>
      <c r="FY1007" s="1">
        <f>SUMIF('[1]2026B and 2026F Details'!$AU:$AU,[1]GAE!$HZ1007,'[1]2026B and 2026F Details'!EC:EC)</f>
        <v>0</v>
      </c>
      <c r="FZ1007" s="1">
        <f>SUMIF('[1]2026B and 2026F Details'!$AU:$AU,[1]GAE!$HZ1007,'[1]2026B and 2026F Details'!ED:ED)</f>
        <v>0</v>
      </c>
      <c r="GA1007" s="1">
        <f>SUMIF('[1]2026B and 2026F Details'!$AU:$AU,[1]GAE!$HZ1007,'[1]2026B and 2026F Details'!EE:EE)</f>
        <v>0</v>
      </c>
      <c r="GB1007" s="1">
        <f>SUMIF('[1]2026B and 2026F Details'!$AU:$AU,[1]GAE!$HZ1007,'[1]2026B and 2026F Details'!EF:EF)</f>
        <v>0</v>
      </c>
      <c r="GC1007" s="1">
        <f>SUMIF('[1]2026B and 2026F Details'!$AU:$AU,[1]GAE!$HZ1007,'[1]2026B and 2026F Details'!EG:EG)</f>
        <v>0</v>
      </c>
      <c r="GD1007" t="s">
        <v>128</v>
      </c>
      <c r="GE1007" s="9" t="s">
        <v>129</v>
      </c>
    </row>
    <row r="1008" spans="1:187" x14ac:dyDescent="0.35">
      <c r="A1008" t="s">
        <v>103</v>
      </c>
      <c r="B1008" t="s">
        <v>114</v>
      </c>
      <c r="C1008" s="6">
        <v>90111101</v>
      </c>
      <c r="D1008">
        <v>52121103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19400</v>
      </c>
      <c r="BG1008" s="1">
        <v>0</v>
      </c>
      <c r="BH1008" s="1">
        <v>34466</v>
      </c>
      <c r="BI1008" s="1">
        <v>0</v>
      </c>
      <c r="BJ1008" s="1">
        <v>22000</v>
      </c>
      <c r="BK1008" s="1">
        <v>3600</v>
      </c>
      <c r="BL1008" s="1">
        <v>11000</v>
      </c>
      <c r="BM1008" s="1">
        <v>78800</v>
      </c>
      <c r="BN1008" s="1">
        <v>0</v>
      </c>
      <c r="BO1008" s="1">
        <v>0</v>
      </c>
      <c r="BP1008" s="1">
        <v>1000</v>
      </c>
      <c r="BQ1008" s="1">
        <v>2400</v>
      </c>
      <c r="BR1008" s="1">
        <v>6800</v>
      </c>
      <c r="BS1008" s="1">
        <v>6200</v>
      </c>
      <c r="BT1008" s="1">
        <v>6000</v>
      </c>
      <c r="BU1008" s="1">
        <v>5000</v>
      </c>
      <c r="BV1008" s="1">
        <v>9600</v>
      </c>
      <c r="BW1008" s="1">
        <v>6000</v>
      </c>
      <c r="BX1008" s="1">
        <v>0</v>
      </c>
      <c r="BY1008" s="1">
        <v>5200</v>
      </c>
      <c r="BZ1008" s="1">
        <v>1600</v>
      </c>
      <c r="CA1008" s="1">
        <v>10999</v>
      </c>
      <c r="CB1008" s="1">
        <v>1600</v>
      </c>
      <c r="CC1008" s="1">
        <v>9800</v>
      </c>
      <c r="CD1008" s="1">
        <v>30700</v>
      </c>
      <c r="CE1008" s="1">
        <v>21400</v>
      </c>
      <c r="CF1008" s="1">
        <v>15600</v>
      </c>
      <c r="CG1008" s="1">
        <v>23500</v>
      </c>
      <c r="CH1008" s="1">
        <v>22850</v>
      </c>
      <c r="CI1008" s="1">
        <v>31550</v>
      </c>
      <c r="CJ1008" s="1">
        <v>14350</v>
      </c>
      <c r="CK1008" s="1">
        <v>13000</v>
      </c>
      <c r="CL1008" s="1">
        <v>17200</v>
      </c>
      <c r="CM1008" s="1">
        <v>800</v>
      </c>
      <c r="CN1008" s="1">
        <v>7200</v>
      </c>
      <c r="CO1008" s="1">
        <v>4800</v>
      </c>
      <c r="CP1008" s="1">
        <v>1400</v>
      </c>
      <c r="CQ1008" s="1">
        <v>15200</v>
      </c>
      <c r="CR1008" s="1">
        <v>15600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19400</v>
      </c>
      <c r="DO1008" s="1">
        <v>0</v>
      </c>
      <c r="DP1008" s="1">
        <v>34466</v>
      </c>
      <c r="DQ1008" s="1">
        <v>0</v>
      </c>
      <c r="DR1008" s="1">
        <v>22000</v>
      </c>
      <c r="DS1008" s="1">
        <v>3600</v>
      </c>
      <c r="DT1008" s="1">
        <v>11000</v>
      </c>
      <c r="DU1008" s="1">
        <v>78800</v>
      </c>
      <c r="DV1008" s="1">
        <v>0</v>
      </c>
      <c r="DW1008" s="1">
        <v>0</v>
      </c>
      <c r="DX1008" s="1">
        <v>1000</v>
      </c>
      <c r="DY1008" s="1">
        <v>2400</v>
      </c>
      <c r="DZ1008" s="1">
        <v>6800</v>
      </c>
      <c r="EA1008" s="1">
        <v>6200</v>
      </c>
      <c r="EB1008" s="1">
        <v>6000</v>
      </c>
      <c r="EC1008" s="1">
        <v>5000</v>
      </c>
      <c r="ED1008" s="1">
        <v>9600</v>
      </c>
      <c r="EE1008" s="1">
        <v>6000</v>
      </c>
      <c r="EF1008" s="1">
        <v>0</v>
      </c>
      <c r="EG1008" s="1">
        <v>5200</v>
      </c>
      <c r="EH1008" s="1">
        <v>0</v>
      </c>
      <c r="EI1008" s="1">
        <v>0</v>
      </c>
      <c r="EJ1008" s="1">
        <v>1000</v>
      </c>
      <c r="EK1008" s="1">
        <v>2400</v>
      </c>
      <c r="EL1008" s="1">
        <v>6800</v>
      </c>
      <c r="EM1008" s="1">
        <v>6200</v>
      </c>
      <c r="EN1008" s="1">
        <v>6000</v>
      </c>
      <c r="EO1008" s="1">
        <v>5000</v>
      </c>
      <c r="EP1008" s="1">
        <v>9600</v>
      </c>
      <c r="EQ1008" s="4">
        <v>6000</v>
      </c>
      <c r="ER1008" s="1">
        <v>0</v>
      </c>
      <c r="ES1008" s="35">
        <v>0</v>
      </c>
      <c r="ET1008" s="1">
        <v>14167.748094742354</v>
      </c>
      <c r="EU1008" s="1">
        <v>14193.984665288168</v>
      </c>
      <c r="EV1008" s="1">
        <v>14220.221235833989</v>
      </c>
      <c r="EW1008" s="1">
        <v>14246.457806379809</v>
      </c>
      <c r="EX1008" s="1">
        <v>14325.167518017266</v>
      </c>
      <c r="EY1008" s="1">
        <v>14351.404088563084</v>
      </c>
      <c r="EZ1008" s="1">
        <v>14482.58694129218</v>
      </c>
      <c r="FA1008" s="1">
        <v>14508.823511838</v>
      </c>
      <c r="FB1008" s="1">
        <v>14587.533223475457</v>
      </c>
      <c r="FC1008" s="1">
        <v>14666.242935112916</v>
      </c>
      <c r="FD1008" s="1">
        <v>14692.479505658734</v>
      </c>
      <c r="FE1008" s="1">
        <v>14718.716076204551</v>
      </c>
      <c r="FF1008" s="1">
        <v>55912</v>
      </c>
      <c r="FG1008" s="1">
        <v>55912</v>
      </c>
      <c r="FH1008" s="1">
        <v>55912</v>
      </c>
      <c r="FI1008" s="1">
        <v>56712</v>
      </c>
      <c r="FJ1008" s="1">
        <v>56712</v>
      </c>
      <c r="FK1008" s="1">
        <v>56712</v>
      </c>
      <c r="FL1008" s="1">
        <v>56712</v>
      </c>
      <c r="FM1008" s="1">
        <v>56712</v>
      </c>
      <c r="FN1008" s="1">
        <v>56712</v>
      </c>
      <c r="FO1008" s="1">
        <v>56712</v>
      </c>
      <c r="FP1008" s="1">
        <v>56712</v>
      </c>
      <c r="FQ1008" s="1">
        <v>56712</v>
      </c>
      <c r="FR1008" s="1">
        <f>SUMIF('[1]2026B and 2026F Details'!$AU:$AU,[1]GAE!$HZ1008,'[1]2026B and 2026F Details'!DV:DV)</f>
        <v>0</v>
      </c>
      <c r="FS1008" s="1">
        <f>SUMIF('[1]2026B and 2026F Details'!$AU:$AU,[1]GAE!$HZ1008,'[1]2026B and 2026F Details'!DW:DW)</f>
        <v>0</v>
      </c>
      <c r="FT1008" s="1">
        <f>SUMIF('[1]2026B and 2026F Details'!$AU:$AU,[1]GAE!$HZ1008,'[1]2026B and 2026F Details'!DX:DX)</f>
        <v>0</v>
      </c>
      <c r="FU1008" s="1">
        <f>SUMIF('[1]2026B and 2026F Details'!$AU:$AU,[1]GAE!$HZ1008,'[1]2026B and 2026F Details'!DY:DY)</f>
        <v>0</v>
      </c>
      <c r="FV1008" s="1">
        <f>SUMIF('[1]2026B and 2026F Details'!$AU:$AU,[1]GAE!$HZ1008,'[1]2026B and 2026F Details'!DZ:DZ)</f>
        <v>0</v>
      </c>
      <c r="FW1008" s="1">
        <f>SUMIF('[1]2026B and 2026F Details'!$AU:$AU,[1]GAE!$HZ1008,'[1]2026B and 2026F Details'!EA:EA)</f>
        <v>0</v>
      </c>
      <c r="FX1008" s="1">
        <f>SUMIF('[1]2026B and 2026F Details'!$AU:$AU,[1]GAE!$HZ1008,'[1]2026B and 2026F Details'!EB:EB)</f>
        <v>0</v>
      </c>
      <c r="FY1008" s="1">
        <f>SUMIF('[1]2026B and 2026F Details'!$AU:$AU,[1]GAE!$HZ1008,'[1]2026B and 2026F Details'!EC:EC)</f>
        <v>0</v>
      </c>
      <c r="FZ1008" s="1">
        <f>SUMIF('[1]2026B and 2026F Details'!$AU:$AU,[1]GAE!$HZ1008,'[1]2026B and 2026F Details'!ED:ED)</f>
        <v>0</v>
      </c>
      <c r="GA1008" s="1">
        <f>SUMIF('[1]2026B and 2026F Details'!$AU:$AU,[1]GAE!$HZ1008,'[1]2026B and 2026F Details'!EE:EE)</f>
        <v>0</v>
      </c>
      <c r="GB1008" s="1">
        <f>SUMIF('[1]2026B and 2026F Details'!$AU:$AU,[1]GAE!$HZ1008,'[1]2026B and 2026F Details'!EF:EF)</f>
        <v>0</v>
      </c>
      <c r="GC1008" s="1">
        <f>SUMIF('[1]2026B and 2026F Details'!$AU:$AU,[1]GAE!$HZ1008,'[1]2026B and 2026F Details'!EG:EG)</f>
        <v>0</v>
      </c>
      <c r="GD1008" t="s">
        <v>128</v>
      </c>
      <c r="GE1008" s="9" t="s">
        <v>129</v>
      </c>
    </row>
    <row r="1009" spans="1:187" x14ac:dyDescent="0.35">
      <c r="A1009" t="s">
        <v>103</v>
      </c>
      <c r="B1009" t="s">
        <v>114</v>
      </c>
      <c r="C1009">
        <v>81111101</v>
      </c>
      <c r="D1009">
        <v>52121104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BA1009" s="1">
        <v>0</v>
      </c>
      <c r="BB1009" s="1">
        <v>454501.67</v>
      </c>
      <c r="BC1009" s="1">
        <v>441701.41</v>
      </c>
      <c r="BD1009" s="1">
        <v>575505.00000000012</v>
      </c>
      <c r="BE1009" s="1">
        <v>-61461.660000000149</v>
      </c>
      <c r="BF1009" s="1">
        <v>722336.91000000015</v>
      </c>
      <c r="BG1009" s="1">
        <v>497516.66999999993</v>
      </c>
      <c r="BH1009" s="1">
        <v>438350</v>
      </c>
      <c r="BI1009" s="1">
        <v>458083.33000000007</v>
      </c>
      <c r="BJ1009" s="1">
        <v>497816.66999999993</v>
      </c>
      <c r="BK1009" s="1">
        <v>449650</v>
      </c>
      <c r="BL1009" s="1">
        <v>461150</v>
      </c>
      <c r="BM1009" s="1">
        <v>298333.09999999963</v>
      </c>
      <c r="BN1009" s="1">
        <v>443850</v>
      </c>
      <c r="BO1009" s="1">
        <v>436450</v>
      </c>
      <c r="BP1009" s="1">
        <v>536500</v>
      </c>
      <c r="BQ1009" s="1">
        <v>667800</v>
      </c>
      <c r="BR1009" s="1">
        <v>480733.33000000007</v>
      </c>
      <c r="BS1009" s="1">
        <v>332433.33000000007</v>
      </c>
      <c r="BT1009" s="1">
        <v>580666.66999999993</v>
      </c>
      <c r="BU1009" s="1">
        <v>579650</v>
      </c>
      <c r="BV1009" s="1">
        <v>579391.66999999993</v>
      </c>
      <c r="BW1009" s="1">
        <v>576025</v>
      </c>
      <c r="BX1009" s="1">
        <v>666400</v>
      </c>
      <c r="BY1009" s="1">
        <v>218366.66999999993</v>
      </c>
      <c r="BZ1009" s="1">
        <v>508188.89</v>
      </c>
      <c r="CA1009" s="1">
        <v>508188.89</v>
      </c>
      <c r="CB1009" s="1">
        <v>519938.8899999999</v>
      </c>
      <c r="CC1009" s="1">
        <v>640776.95000000019</v>
      </c>
      <c r="CD1009" s="1">
        <v>3816.6699999999255</v>
      </c>
      <c r="CE1009" s="1">
        <v>0</v>
      </c>
      <c r="CF1009" s="1">
        <v>16866.669999999925</v>
      </c>
      <c r="CG1009" s="1">
        <v>2312856.29</v>
      </c>
      <c r="CH1009" s="1">
        <v>3166.660000000149</v>
      </c>
      <c r="CI1009" s="1">
        <v>-125276.96999999974</v>
      </c>
      <c r="CJ1009" s="1">
        <v>42424.989999999292</v>
      </c>
      <c r="CK1009" s="1">
        <v>2248310.4000000004</v>
      </c>
      <c r="CL1009" s="1">
        <v>0</v>
      </c>
      <c r="CM1009" s="1">
        <v>0</v>
      </c>
      <c r="CN1009" s="1">
        <v>5350</v>
      </c>
      <c r="CO1009" s="1">
        <v>2204516</v>
      </c>
      <c r="CP1009" s="1">
        <v>0</v>
      </c>
      <c r="CQ1009" s="1">
        <v>53700</v>
      </c>
      <c r="CR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454501.67</v>
      </c>
      <c r="DK1009" s="1">
        <v>441701.41</v>
      </c>
      <c r="DL1009" s="1">
        <v>575505.00000000012</v>
      </c>
      <c r="DM1009" s="1">
        <v>-61461.660000000149</v>
      </c>
      <c r="DN1009" s="1">
        <v>722336.91000000015</v>
      </c>
      <c r="DO1009" s="1">
        <v>497516.66999999993</v>
      </c>
      <c r="DP1009" s="1">
        <v>438350</v>
      </c>
      <c r="DQ1009" s="1">
        <v>458083.33000000007</v>
      </c>
      <c r="DR1009" s="1">
        <v>497816.66999999993</v>
      </c>
      <c r="DS1009" s="1">
        <v>449650</v>
      </c>
      <c r="DT1009" s="1">
        <v>461150</v>
      </c>
      <c r="DU1009" s="1">
        <v>298333.09999999963</v>
      </c>
      <c r="DV1009" s="1">
        <v>443850</v>
      </c>
      <c r="DW1009" s="1">
        <v>436450</v>
      </c>
      <c r="DX1009" s="1">
        <v>536500</v>
      </c>
      <c r="DY1009" s="1">
        <v>667800</v>
      </c>
      <c r="DZ1009" s="1">
        <v>480733.33000000007</v>
      </c>
      <c r="EA1009" s="1">
        <v>332433.33000000007</v>
      </c>
      <c r="EB1009" s="1">
        <v>580666.66999999993</v>
      </c>
      <c r="EC1009" s="1">
        <v>579650</v>
      </c>
      <c r="ED1009" s="1">
        <v>579391.66999999993</v>
      </c>
      <c r="EE1009" s="1">
        <v>576025</v>
      </c>
      <c r="EF1009" s="1">
        <v>666400</v>
      </c>
      <c r="EG1009" s="1">
        <v>218366.66999999993</v>
      </c>
      <c r="EH1009" s="1">
        <v>443850</v>
      </c>
      <c r="EI1009" s="1">
        <v>436450</v>
      </c>
      <c r="EJ1009" s="1">
        <v>536500</v>
      </c>
      <c r="EK1009" s="1">
        <v>667800</v>
      </c>
      <c r="EL1009" s="1">
        <v>480733.33000000007</v>
      </c>
      <c r="EM1009" s="1">
        <v>332433.33000000007</v>
      </c>
      <c r="EN1009" s="1">
        <v>580666.66999999993</v>
      </c>
      <c r="EO1009" s="1">
        <v>579650</v>
      </c>
      <c r="EP1009" s="1">
        <v>579391.66999999993</v>
      </c>
      <c r="EQ1009" s="4">
        <v>576025</v>
      </c>
      <c r="ER1009" s="1">
        <v>666400</v>
      </c>
      <c r="ES1009" s="35">
        <v>666400</v>
      </c>
      <c r="ET1009" s="1">
        <v>493283.80265344866</v>
      </c>
      <c r="EU1009" s="1">
        <v>494197.291176881</v>
      </c>
      <c r="EV1009" s="1">
        <v>495110.77970031317</v>
      </c>
      <c r="EW1009" s="1">
        <v>496024.26822374552</v>
      </c>
      <c r="EX1009" s="1">
        <v>498764.73379404255</v>
      </c>
      <c r="EY1009" s="1">
        <v>499678.22231747478</v>
      </c>
      <c r="EZ1009" s="1">
        <v>504245.66493463644</v>
      </c>
      <c r="FA1009" s="1">
        <v>505159.15345806879</v>
      </c>
      <c r="FB1009" s="1">
        <v>507899.61902836565</v>
      </c>
      <c r="FC1009" s="1">
        <v>510640.08459866256</v>
      </c>
      <c r="FD1009" s="1">
        <v>511553.57312209485</v>
      </c>
      <c r="FE1009" s="1">
        <v>512467.0616455272</v>
      </c>
      <c r="FF1009" s="1">
        <v>788675.99999999988</v>
      </c>
      <c r="FG1009" s="1">
        <v>788675.99999999988</v>
      </c>
      <c r="FH1009" s="1">
        <v>788675.99999999988</v>
      </c>
      <c r="FI1009" s="1">
        <v>788675.99999999988</v>
      </c>
      <c r="FJ1009" s="1">
        <v>788675.99999999988</v>
      </c>
      <c r="FK1009" s="1">
        <v>788675.99999999988</v>
      </c>
      <c r="FL1009" s="1">
        <v>788675.99999999988</v>
      </c>
      <c r="FM1009" s="1">
        <v>788675.99999999988</v>
      </c>
      <c r="FN1009" s="1">
        <v>788675.99999999988</v>
      </c>
      <c r="FO1009" s="1">
        <v>788675.99999999988</v>
      </c>
      <c r="FP1009" s="1">
        <v>788675.99999999988</v>
      </c>
      <c r="FQ1009" s="1">
        <v>788675.99999999988</v>
      </c>
      <c r="FR1009" s="1">
        <f>SUMIF('[1]2026B and 2026F Details'!$AU:$AU,[1]GAE!$HZ1009,'[1]2026B and 2026F Details'!DV:DV)</f>
        <v>0</v>
      </c>
      <c r="FS1009" s="1">
        <f>SUMIF('[1]2026B and 2026F Details'!$AU:$AU,[1]GAE!$HZ1009,'[1]2026B and 2026F Details'!DW:DW)</f>
        <v>0</v>
      </c>
      <c r="FT1009" s="1">
        <f>SUMIF('[1]2026B and 2026F Details'!$AU:$AU,[1]GAE!$HZ1009,'[1]2026B and 2026F Details'!DX:DX)</f>
        <v>0</v>
      </c>
      <c r="FU1009" s="1">
        <f>SUMIF('[1]2026B and 2026F Details'!$AU:$AU,[1]GAE!$HZ1009,'[1]2026B and 2026F Details'!DY:DY)</f>
        <v>0</v>
      </c>
      <c r="FV1009" s="1">
        <f>SUMIF('[1]2026B and 2026F Details'!$AU:$AU,[1]GAE!$HZ1009,'[1]2026B and 2026F Details'!DZ:DZ)</f>
        <v>0</v>
      </c>
      <c r="FW1009" s="1">
        <f>SUMIF('[1]2026B and 2026F Details'!$AU:$AU,[1]GAE!$HZ1009,'[1]2026B and 2026F Details'!EA:EA)</f>
        <v>0</v>
      </c>
      <c r="FX1009" s="1">
        <f>SUMIF('[1]2026B and 2026F Details'!$AU:$AU,[1]GAE!$HZ1009,'[1]2026B and 2026F Details'!EB:EB)</f>
        <v>0</v>
      </c>
      <c r="FY1009" s="1">
        <f>SUMIF('[1]2026B and 2026F Details'!$AU:$AU,[1]GAE!$HZ1009,'[1]2026B and 2026F Details'!EC:EC)</f>
        <v>0</v>
      </c>
      <c r="FZ1009" s="1">
        <f>SUMIF('[1]2026B and 2026F Details'!$AU:$AU,[1]GAE!$HZ1009,'[1]2026B and 2026F Details'!ED:ED)</f>
        <v>0</v>
      </c>
      <c r="GA1009" s="1">
        <f>SUMIF('[1]2026B and 2026F Details'!$AU:$AU,[1]GAE!$HZ1009,'[1]2026B and 2026F Details'!EE:EE)</f>
        <v>0</v>
      </c>
      <c r="GB1009" s="1">
        <f>SUMIF('[1]2026B and 2026F Details'!$AU:$AU,[1]GAE!$HZ1009,'[1]2026B and 2026F Details'!EF:EF)</f>
        <v>0</v>
      </c>
      <c r="GC1009" s="1">
        <f>SUMIF('[1]2026B and 2026F Details'!$AU:$AU,[1]GAE!$HZ1009,'[1]2026B and 2026F Details'!EG:EG)</f>
        <v>0</v>
      </c>
      <c r="GD1009" t="s">
        <v>128</v>
      </c>
      <c r="GE1009" s="9" t="s">
        <v>130</v>
      </c>
    </row>
    <row r="1010" spans="1:187" x14ac:dyDescent="0.35">
      <c r="A1010" t="s">
        <v>103</v>
      </c>
      <c r="B1010" t="s">
        <v>114</v>
      </c>
      <c r="C1010">
        <v>90111101</v>
      </c>
      <c r="D1010">
        <v>52121104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BA1010" s="1">
        <v>0</v>
      </c>
      <c r="BB1010" s="1">
        <v>3570606</v>
      </c>
      <c r="BC1010" s="1">
        <v>3596906.01</v>
      </c>
      <c r="BD1010" s="1">
        <v>3570606</v>
      </c>
      <c r="BE1010" s="1">
        <v>3219981.99</v>
      </c>
      <c r="BF1010" s="1">
        <v>5467275</v>
      </c>
      <c r="BG1010" s="1">
        <v>3602175</v>
      </c>
      <c r="BH1010" s="1">
        <v>3848120.0599999987</v>
      </c>
      <c r="BI1010" s="1">
        <v>3897941.6700000018</v>
      </c>
      <c r="BJ1010" s="1">
        <v>1361842.2699999996</v>
      </c>
      <c r="BK1010" s="1">
        <v>3570606</v>
      </c>
      <c r="BL1010" s="1">
        <v>1561156.3299999982</v>
      </c>
      <c r="BM1010" s="1">
        <v>3674266.6799999997</v>
      </c>
      <c r="BN1010" s="1">
        <v>3411790.25</v>
      </c>
      <c r="BO1010" s="1">
        <v>3411790.25</v>
      </c>
      <c r="BP1010" s="1">
        <v>3465815.25</v>
      </c>
      <c r="BQ1010" s="1">
        <v>3240362.6099999994</v>
      </c>
      <c r="BR1010" s="1">
        <v>3431666.6799999997</v>
      </c>
      <c r="BS1010" s="1">
        <v>3422216.6700000018</v>
      </c>
      <c r="BT1010" s="1">
        <v>3406333.34</v>
      </c>
      <c r="BU1010" s="1">
        <v>4853438.82</v>
      </c>
      <c r="BV1010" s="1">
        <v>3873369.41</v>
      </c>
      <c r="BW1010" s="1">
        <v>3645919.0899999961</v>
      </c>
      <c r="BX1010" s="1">
        <v>3673059.2600000054</v>
      </c>
      <c r="BY1010" s="1">
        <v>2989778.7599999979</v>
      </c>
      <c r="BZ1010" s="1">
        <v>3541717.13</v>
      </c>
      <c r="CA1010" s="1">
        <v>3551717.13</v>
      </c>
      <c r="CB1010" s="1">
        <v>3541717.1300000008</v>
      </c>
      <c r="CC1010" s="1">
        <v>2791348.6499999985</v>
      </c>
      <c r="CD1010" s="1">
        <v>2916.6700000017881</v>
      </c>
      <c r="CE1010" s="1">
        <v>0</v>
      </c>
      <c r="CF1010" s="1">
        <v>35733.329999998212</v>
      </c>
      <c r="CG1010" s="1">
        <v>14490736.030000001</v>
      </c>
      <c r="CH1010" s="1">
        <v>17894.460000000894</v>
      </c>
      <c r="CI1010" s="1">
        <v>0</v>
      </c>
      <c r="CJ1010" s="1">
        <v>0</v>
      </c>
      <c r="CK1010" s="1">
        <v>13418969.490000002</v>
      </c>
      <c r="CL1010" s="1">
        <v>0</v>
      </c>
      <c r="CM1010" s="1">
        <v>0</v>
      </c>
      <c r="CN1010" s="1">
        <v>14550</v>
      </c>
      <c r="CO1010" s="1">
        <v>14096582.33</v>
      </c>
      <c r="CP1010" s="1">
        <v>11750</v>
      </c>
      <c r="CQ1010" s="1">
        <v>29116</v>
      </c>
      <c r="CR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3570606</v>
      </c>
      <c r="DK1010" s="1">
        <v>3596906.01</v>
      </c>
      <c r="DL1010" s="1">
        <v>3570606</v>
      </c>
      <c r="DM1010" s="1">
        <v>3219981.99</v>
      </c>
      <c r="DN1010" s="1">
        <v>5467275</v>
      </c>
      <c r="DO1010" s="1">
        <v>3602175</v>
      </c>
      <c r="DP1010" s="1">
        <v>3848120.0599999987</v>
      </c>
      <c r="DQ1010" s="1">
        <v>3897941.6700000018</v>
      </c>
      <c r="DR1010" s="1">
        <v>1361842.2699999996</v>
      </c>
      <c r="DS1010" s="1">
        <v>3570606</v>
      </c>
      <c r="DT1010" s="1">
        <v>1561156.3299999982</v>
      </c>
      <c r="DU1010" s="1">
        <v>3674266.6799999997</v>
      </c>
      <c r="DV1010" s="1">
        <v>3411790.25</v>
      </c>
      <c r="DW1010" s="1">
        <v>3411790.25</v>
      </c>
      <c r="DX1010" s="1">
        <v>3465815.25</v>
      </c>
      <c r="DY1010" s="1">
        <v>3240362.6099999994</v>
      </c>
      <c r="DZ1010" s="1">
        <v>3431666.6799999997</v>
      </c>
      <c r="EA1010" s="1">
        <v>3422216.6700000018</v>
      </c>
      <c r="EB1010" s="1">
        <v>3406333.34</v>
      </c>
      <c r="EC1010" s="1">
        <v>4853438.82</v>
      </c>
      <c r="ED1010" s="1">
        <v>3873369.41</v>
      </c>
      <c r="EE1010" s="1">
        <v>3645919.0899999961</v>
      </c>
      <c r="EF1010" s="1">
        <v>3673059.2600000054</v>
      </c>
      <c r="EG1010" s="1">
        <v>2989778.7599999979</v>
      </c>
      <c r="EH1010" s="1">
        <v>3411790.25</v>
      </c>
      <c r="EI1010" s="1">
        <v>3411790.25</v>
      </c>
      <c r="EJ1010" s="1">
        <v>3465815.25</v>
      </c>
      <c r="EK1010" s="1">
        <v>3240362.6099999994</v>
      </c>
      <c r="EL1010" s="1">
        <v>3431666.6799999997</v>
      </c>
      <c r="EM1010" s="1">
        <v>3422216.6700000018</v>
      </c>
      <c r="EN1010" s="1">
        <v>3406333.34</v>
      </c>
      <c r="EO1010" s="1">
        <v>4853438.82</v>
      </c>
      <c r="EP1010" s="1">
        <v>3873369.41</v>
      </c>
      <c r="EQ1010" s="4">
        <v>3645919.0899999961</v>
      </c>
      <c r="ER1010" s="1">
        <v>3673059.2600000054</v>
      </c>
      <c r="ES1010" s="35">
        <v>3673059.2600000054</v>
      </c>
      <c r="ET1010" s="1">
        <v>3859582.3469407968</v>
      </c>
      <c r="EU1010" s="1">
        <v>3866729.7216573539</v>
      </c>
      <c r="EV1010" s="1">
        <v>3873877.096373911</v>
      </c>
      <c r="EW1010" s="1">
        <v>3881024.4710904681</v>
      </c>
      <c r="EX1010" s="1">
        <v>3902466.5952401394</v>
      </c>
      <c r="EY1010" s="1">
        <v>3909613.9699566965</v>
      </c>
      <c r="EZ1010" s="1">
        <v>3945350.8435394815</v>
      </c>
      <c r="FA1010" s="1">
        <v>3952498.2182560391</v>
      </c>
      <c r="FB1010" s="1">
        <v>3973940.3424057099</v>
      </c>
      <c r="FC1010" s="1">
        <v>3995382.4665553807</v>
      </c>
      <c r="FD1010" s="1">
        <v>4002529.8412719374</v>
      </c>
      <c r="FE1010" s="1">
        <v>4009677.2159884949</v>
      </c>
      <c r="FF1010" s="1">
        <v>3767180.833333333</v>
      </c>
      <c r="FG1010" s="1">
        <v>3794180.833333333</v>
      </c>
      <c r="FH1010" s="1">
        <v>3794180.833333333</v>
      </c>
      <c r="FI1010" s="1">
        <v>3808180.833333333</v>
      </c>
      <c r="FJ1010" s="1">
        <v>3808180.833333333</v>
      </c>
      <c r="FK1010" s="1">
        <v>3808180.833333333</v>
      </c>
      <c r="FL1010" s="1">
        <v>3808180.833333333</v>
      </c>
      <c r="FM1010" s="1">
        <v>3808180.833333333</v>
      </c>
      <c r="FN1010" s="1">
        <v>3808180.833333333</v>
      </c>
      <c r="FO1010" s="1">
        <v>3808180.833333333</v>
      </c>
      <c r="FP1010" s="1">
        <v>3808180.833333333</v>
      </c>
      <c r="FQ1010" s="1">
        <v>3808180.833333333</v>
      </c>
      <c r="FR1010" s="1">
        <f>SUMIF('[1]2026B and 2026F Details'!$AU:$AU,[1]GAE!$HZ1010,'[1]2026B and 2026F Details'!DV:DV)</f>
        <v>0</v>
      </c>
      <c r="FS1010" s="1">
        <f>SUMIF('[1]2026B and 2026F Details'!$AU:$AU,[1]GAE!$HZ1010,'[1]2026B and 2026F Details'!DW:DW)</f>
        <v>0</v>
      </c>
      <c r="FT1010" s="1">
        <f>SUMIF('[1]2026B and 2026F Details'!$AU:$AU,[1]GAE!$HZ1010,'[1]2026B and 2026F Details'!DX:DX)</f>
        <v>0</v>
      </c>
      <c r="FU1010" s="1">
        <f>SUMIF('[1]2026B and 2026F Details'!$AU:$AU,[1]GAE!$HZ1010,'[1]2026B and 2026F Details'!DY:DY)</f>
        <v>0</v>
      </c>
      <c r="FV1010" s="1">
        <f>SUMIF('[1]2026B and 2026F Details'!$AU:$AU,[1]GAE!$HZ1010,'[1]2026B and 2026F Details'!DZ:DZ)</f>
        <v>0</v>
      </c>
      <c r="FW1010" s="1">
        <f>SUMIF('[1]2026B and 2026F Details'!$AU:$AU,[1]GAE!$HZ1010,'[1]2026B and 2026F Details'!EA:EA)</f>
        <v>0</v>
      </c>
      <c r="FX1010" s="1">
        <f>SUMIF('[1]2026B and 2026F Details'!$AU:$AU,[1]GAE!$HZ1010,'[1]2026B and 2026F Details'!EB:EB)</f>
        <v>0</v>
      </c>
      <c r="FY1010" s="1">
        <f>SUMIF('[1]2026B and 2026F Details'!$AU:$AU,[1]GAE!$HZ1010,'[1]2026B and 2026F Details'!EC:EC)</f>
        <v>0</v>
      </c>
      <c r="FZ1010" s="1">
        <f>SUMIF('[1]2026B and 2026F Details'!$AU:$AU,[1]GAE!$HZ1010,'[1]2026B and 2026F Details'!ED:ED)</f>
        <v>0</v>
      </c>
      <c r="GA1010" s="1">
        <f>SUMIF('[1]2026B and 2026F Details'!$AU:$AU,[1]GAE!$HZ1010,'[1]2026B and 2026F Details'!EE:EE)</f>
        <v>0</v>
      </c>
      <c r="GB1010" s="1">
        <f>SUMIF('[1]2026B and 2026F Details'!$AU:$AU,[1]GAE!$HZ1010,'[1]2026B and 2026F Details'!EF:EF)</f>
        <v>0</v>
      </c>
      <c r="GC1010" s="1">
        <f>SUMIF('[1]2026B and 2026F Details'!$AU:$AU,[1]GAE!$HZ1010,'[1]2026B and 2026F Details'!EG:EG)</f>
        <v>0</v>
      </c>
      <c r="GD1010" t="s">
        <v>128</v>
      </c>
      <c r="GE1010" s="9" t="s">
        <v>130</v>
      </c>
    </row>
    <row r="1011" spans="1:187" x14ac:dyDescent="0.35">
      <c r="A1011" t="s">
        <v>103</v>
      </c>
      <c r="B1011" t="s">
        <v>114</v>
      </c>
      <c r="C1011" s="6">
        <v>90111101</v>
      </c>
      <c r="D1011" s="6">
        <v>52121106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BA1011" s="1">
        <v>0</v>
      </c>
      <c r="BB1011" s="1">
        <v>0</v>
      </c>
      <c r="BC1011" s="1">
        <v>3714014.88</v>
      </c>
      <c r="BD1011" s="1">
        <v>0</v>
      </c>
      <c r="BE1011" s="1">
        <v>0</v>
      </c>
      <c r="BF1011" s="1">
        <v>493313.35000000056</v>
      </c>
      <c r="BG1011" s="1">
        <v>9893.1299999998882</v>
      </c>
      <c r="BH1011" s="1">
        <v>495622.90999999922</v>
      </c>
      <c r="BI1011" s="1">
        <v>330627.48000000045</v>
      </c>
      <c r="BJ1011" s="1">
        <v>0</v>
      </c>
      <c r="BK1011" s="1">
        <v>379825.95999999996</v>
      </c>
      <c r="BL1011" s="1">
        <v>0</v>
      </c>
      <c r="BM1011" s="1">
        <v>-1507060.69</v>
      </c>
      <c r="BN1011" s="1">
        <v>0</v>
      </c>
      <c r="BO1011" s="1">
        <v>4102660.33</v>
      </c>
      <c r="BP1011" s="1">
        <v>11422.89000000013</v>
      </c>
      <c r="BQ1011" s="1">
        <v>0</v>
      </c>
      <c r="BR1011" s="1">
        <v>1030.5299999997951</v>
      </c>
      <c r="BS1011" s="1">
        <v>29070.240000000224</v>
      </c>
      <c r="BT1011" s="1">
        <v>12384.729999999981</v>
      </c>
      <c r="BU1011" s="1">
        <v>0</v>
      </c>
      <c r="BV1011" s="1">
        <v>0</v>
      </c>
      <c r="BW1011" s="1">
        <v>3766.0299999997951</v>
      </c>
      <c r="BX1011" s="1">
        <v>-24274.799999999814</v>
      </c>
      <c r="BY1011" s="1">
        <v>0</v>
      </c>
      <c r="BZ1011" s="1">
        <v>0</v>
      </c>
      <c r="CA1011" s="1">
        <v>4528765.67</v>
      </c>
      <c r="CB1011" s="1">
        <v>0</v>
      </c>
      <c r="CC1011" s="1">
        <v>0</v>
      </c>
      <c r="CD1011" s="1">
        <v>0</v>
      </c>
      <c r="CE1011" s="1">
        <v>0</v>
      </c>
      <c r="CF1011" s="1">
        <v>27261.070000000298</v>
      </c>
      <c r="CG1011" s="1">
        <v>44578.639999999665</v>
      </c>
      <c r="CH1011" s="1">
        <v>39767.160000000149</v>
      </c>
      <c r="CI1011" s="1">
        <v>30618.330000000075</v>
      </c>
      <c r="CJ1011" s="1">
        <v>0</v>
      </c>
      <c r="CK1011" s="1">
        <v>134816.79000000004</v>
      </c>
      <c r="CL1011" s="1">
        <v>0</v>
      </c>
      <c r="CM1011" s="1">
        <v>4828922.51</v>
      </c>
      <c r="CN1011" s="1">
        <v>0</v>
      </c>
      <c r="CO1011" s="1">
        <v>0</v>
      </c>
      <c r="CP1011" s="1">
        <v>3551.91</v>
      </c>
      <c r="CQ1011" s="1">
        <v>-39068.720000000001</v>
      </c>
      <c r="CR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3714014.88</v>
      </c>
      <c r="DL1011" s="1">
        <v>0</v>
      </c>
      <c r="DM1011" s="1">
        <v>0</v>
      </c>
      <c r="DN1011" s="1">
        <v>493313.35000000056</v>
      </c>
      <c r="DO1011" s="1">
        <v>9893.1299999998882</v>
      </c>
      <c r="DP1011" s="1">
        <v>495622.90999999922</v>
      </c>
      <c r="DQ1011" s="1">
        <v>330627.48000000045</v>
      </c>
      <c r="DR1011" s="1">
        <v>0</v>
      </c>
      <c r="DS1011" s="1">
        <v>379825.95999999996</v>
      </c>
      <c r="DT1011" s="1">
        <v>0</v>
      </c>
      <c r="DU1011" s="1">
        <v>-1507060.69</v>
      </c>
      <c r="DV1011" s="1">
        <v>0</v>
      </c>
      <c r="DW1011" s="1">
        <v>4102660.33</v>
      </c>
      <c r="DX1011" s="1">
        <v>11422.89000000013</v>
      </c>
      <c r="DY1011" s="1">
        <v>0</v>
      </c>
      <c r="DZ1011" s="1">
        <v>1030.5299999997951</v>
      </c>
      <c r="EA1011" s="1">
        <v>29070.240000000224</v>
      </c>
      <c r="EB1011" s="1">
        <v>12384.729999999981</v>
      </c>
      <c r="EC1011" s="1">
        <v>0</v>
      </c>
      <c r="ED1011" s="1">
        <v>0</v>
      </c>
      <c r="EE1011" s="1">
        <v>3766.0299999997951</v>
      </c>
      <c r="EF1011" s="1">
        <v>-24274.799999999814</v>
      </c>
      <c r="EG1011" s="1">
        <v>0</v>
      </c>
      <c r="EH1011" s="1">
        <v>0</v>
      </c>
      <c r="EI1011" s="1">
        <v>4102660.33</v>
      </c>
      <c r="EJ1011" s="1">
        <v>11422.89000000013</v>
      </c>
      <c r="EK1011" s="1">
        <v>0</v>
      </c>
      <c r="EL1011" s="1">
        <v>1030.5299999997951</v>
      </c>
      <c r="EM1011" s="1">
        <v>29070.240000000224</v>
      </c>
      <c r="EN1011" s="1">
        <v>12384.729999999981</v>
      </c>
      <c r="EO1011" s="1">
        <v>0</v>
      </c>
      <c r="EP1011" s="1">
        <v>0</v>
      </c>
      <c r="EQ1011" s="4">
        <v>3766.0299999997951</v>
      </c>
      <c r="ER1011" s="1">
        <v>-24274.799999999814</v>
      </c>
      <c r="ES1011" s="35">
        <v>0</v>
      </c>
      <c r="ET1011" s="1">
        <v>515096.52007907873</v>
      </c>
      <c r="EU1011" s="1">
        <v>516050.40252366959</v>
      </c>
      <c r="EV1011" s="1">
        <v>517004.2849682605</v>
      </c>
      <c r="EW1011" s="1">
        <v>517958.16741285141</v>
      </c>
      <c r="EX1011" s="1">
        <v>520819.81474662415</v>
      </c>
      <c r="EY1011" s="1">
        <v>521773.697191215</v>
      </c>
      <c r="EZ1011" s="1">
        <v>526543.10941416933</v>
      </c>
      <c r="FA1011" s="1">
        <v>527496.99185876013</v>
      </c>
      <c r="FB1011" s="1">
        <v>530358.63919253298</v>
      </c>
      <c r="FC1011" s="1">
        <v>533220.2865263056</v>
      </c>
      <c r="FD1011" s="1">
        <v>534174.16897089651</v>
      </c>
      <c r="FE1011" s="1">
        <v>535128.05141548731</v>
      </c>
      <c r="FF1011" s="1">
        <v>0</v>
      </c>
      <c r="FG1011" s="1">
        <v>7317080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f>SUMIF('[1]2026B and 2026F Details'!$AU:$AU,[1]GAE!$HZ1011,'[1]2026B and 2026F Details'!DV:DV)</f>
        <v>0</v>
      </c>
      <c r="FS1011" s="1">
        <f>SUMIF('[1]2026B and 2026F Details'!$AU:$AU,[1]GAE!$HZ1011,'[1]2026B and 2026F Details'!DW:DW)</f>
        <v>0</v>
      </c>
      <c r="FT1011" s="1">
        <f>SUMIF('[1]2026B and 2026F Details'!$AU:$AU,[1]GAE!$HZ1011,'[1]2026B and 2026F Details'!DX:DX)</f>
        <v>0</v>
      </c>
      <c r="FU1011" s="1">
        <f>SUMIF('[1]2026B and 2026F Details'!$AU:$AU,[1]GAE!$HZ1011,'[1]2026B and 2026F Details'!DY:DY)</f>
        <v>0</v>
      </c>
      <c r="FV1011" s="1">
        <f>SUMIF('[1]2026B and 2026F Details'!$AU:$AU,[1]GAE!$HZ1011,'[1]2026B and 2026F Details'!DZ:DZ)</f>
        <v>0</v>
      </c>
      <c r="FW1011" s="1">
        <f>SUMIF('[1]2026B and 2026F Details'!$AU:$AU,[1]GAE!$HZ1011,'[1]2026B and 2026F Details'!EA:EA)</f>
        <v>0</v>
      </c>
      <c r="FX1011" s="1">
        <f>SUMIF('[1]2026B and 2026F Details'!$AU:$AU,[1]GAE!$HZ1011,'[1]2026B and 2026F Details'!EB:EB)</f>
        <v>0</v>
      </c>
      <c r="FY1011" s="1">
        <f>SUMIF('[1]2026B and 2026F Details'!$AU:$AU,[1]GAE!$HZ1011,'[1]2026B and 2026F Details'!EC:EC)</f>
        <v>0</v>
      </c>
      <c r="FZ1011" s="1">
        <f>SUMIF('[1]2026B and 2026F Details'!$AU:$AU,[1]GAE!$HZ1011,'[1]2026B and 2026F Details'!ED:ED)</f>
        <v>0</v>
      </c>
      <c r="GA1011" s="1">
        <f>SUMIF('[1]2026B and 2026F Details'!$AU:$AU,[1]GAE!$HZ1011,'[1]2026B and 2026F Details'!EE:EE)</f>
        <v>0</v>
      </c>
      <c r="GB1011" s="1">
        <f>SUMIF('[1]2026B and 2026F Details'!$AU:$AU,[1]GAE!$HZ1011,'[1]2026B and 2026F Details'!EF:EF)</f>
        <v>0</v>
      </c>
      <c r="GC1011" s="1">
        <f>SUMIF('[1]2026B and 2026F Details'!$AU:$AU,[1]GAE!$HZ1011,'[1]2026B and 2026F Details'!EG:EG)</f>
        <v>0</v>
      </c>
      <c r="GD1011" t="s">
        <v>128</v>
      </c>
      <c r="GE1011" s="9" t="s">
        <v>147</v>
      </c>
    </row>
    <row r="1012" spans="1:187" x14ac:dyDescent="0.35">
      <c r="A1012" t="s">
        <v>103</v>
      </c>
      <c r="B1012" t="s">
        <v>114</v>
      </c>
      <c r="C1012">
        <v>90111101</v>
      </c>
      <c r="D1012">
        <v>52121201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BA1012" s="1">
        <v>0</v>
      </c>
      <c r="BB1012" s="1">
        <v>67989.98</v>
      </c>
      <c r="BC1012" s="1">
        <v>35000</v>
      </c>
      <c r="BD1012" s="1">
        <v>34699.42</v>
      </c>
      <c r="BE1012" s="1">
        <v>35000</v>
      </c>
      <c r="BF1012" s="1">
        <v>35000</v>
      </c>
      <c r="BG1012" s="1">
        <v>33396.929999999993</v>
      </c>
      <c r="BH1012" s="1">
        <v>35000.000000000029</v>
      </c>
      <c r="BI1012" s="1">
        <v>35000</v>
      </c>
      <c r="BJ1012" s="1">
        <v>35000</v>
      </c>
      <c r="BK1012" s="1">
        <v>34589.209999999963</v>
      </c>
      <c r="BL1012" s="1">
        <v>44895.420000000042</v>
      </c>
      <c r="BM1012" s="1">
        <v>95381.56</v>
      </c>
      <c r="BN1012" s="1">
        <v>63587.72</v>
      </c>
      <c r="BO1012" s="1">
        <v>58107.22</v>
      </c>
      <c r="BP1012" s="1">
        <v>35000</v>
      </c>
      <c r="BQ1012" s="1">
        <v>37789.350000000006</v>
      </c>
      <c r="BR1012" s="1">
        <v>51500</v>
      </c>
      <c r="BS1012" s="1">
        <v>67284.629999999976</v>
      </c>
      <c r="BT1012" s="1">
        <v>68000</v>
      </c>
      <c r="BU1012" s="1">
        <v>64885.460000000021</v>
      </c>
      <c r="BV1012" s="1">
        <v>28465.589999999967</v>
      </c>
      <c r="BW1012" s="1">
        <v>33000</v>
      </c>
      <c r="BX1012" s="1">
        <v>58181.920000000042</v>
      </c>
      <c r="BY1012" s="1">
        <v>65525.770000000019</v>
      </c>
      <c r="BZ1012" s="1">
        <v>41527</v>
      </c>
      <c r="CA1012" s="1">
        <v>66330.62</v>
      </c>
      <c r="CB1012" s="1">
        <v>80442.640000000014</v>
      </c>
      <c r="CC1012" s="1">
        <v>96309.959999999963</v>
      </c>
      <c r="CD1012" s="1">
        <v>101061.83000000002</v>
      </c>
      <c r="CE1012" s="1">
        <v>96622.63</v>
      </c>
      <c r="CF1012" s="1">
        <v>102969.76999999996</v>
      </c>
      <c r="CG1012" s="1">
        <v>48378.020000000019</v>
      </c>
      <c r="CH1012" s="1">
        <v>146167.13</v>
      </c>
      <c r="CI1012" s="1">
        <v>138261.72999999998</v>
      </c>
      <c r="CJ1012" s="1">
        <v>87739.739999999991</v>
      </c>
      <c r="CK1012" s="1">
        <v>97956.910000000033</v>
      </c>
      <c r="CL1012" s="1">
        <v>0</v>
      </c>
      <c r="CM1012" s="1">
        <v>0</v>
      </c>
      <c r="CN1012" s="1">
        <v>0</v>
      </c>
      <c r="CO1012" s="1">
        <v>0</v>
      </c>
      <c r="CP1012" s="1">
        <v>0</v>
      </c>
      <c r="CQ1012" s="1">
        <v>0</v>
      </c>
      <c r="CR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67989.98</v>
      </c>
      <c r="DK1012" s="1">
        <v>35000</v>
      </c>
      <c r="DL1012" s="1">
        <v>34699.42</v>
      </c>
      <c r="DM1012" s="1">
        <v>35000</v>
      </c>
      <c r="DN1012" s="1">
        <v>35000</v>
      </c>
      <c r="DO1012" s="1">
        <v>33396.929999999993</v>
      </c>
      <c r="DP1012" s="1">
        <v>35000.000000000029</v>
      </c>
      <c r="DQ1012" s="1">
        <v>35000</v>
      </c>
      <c r="DR1012" s="1">
        <v>35000</v>
      </c>
      <c r="DS1012" s="1">
        <v>34589.209999999963</v>
      </c>
      <c r="DT1012" s="1">
        <v>44895.420000000042</v>
      </c>
      <c r="DU1012" s="1">
        <v>95381.56</v>
      </c>
      <c r="DV1012" s="1">
        <v>63587.72</v>
      </c>
      <c r="DW1012" s="1">
        <v>58107.22</v>
      </c>
      <c r="DX1012" s="1">
        <v>35000</v>
      </c>
      <c r="DY1012" s="1">
        <v>37789.350000000006</v>
      </c>
      <c r="DZ1012" s="1">
        <v>51500</v>
      </c>
      <c r="EA1012" s="1">
        <v>67284.629999999976</v>
      </c>
      <c r="EB1012" s="1">
        <v>68000</v>
      </c>
      <c r="EC1012" s="1">
        <v>64885.460000000021</v>
      </c>
      <c r="ED1012" s="1">
        <v>28465.589999999967</v>
      </c>
      <c r="EE1012" s="1">
        <v>33000</v>
      </c>
      <c r="EF1012" s="1">
        <v>58181.920000000042</v>
      </c>
      <c r="EG1012" s="1">
        <v>65525.770000000019</v>
      </c>
      <c r="EH1012" s="1">
        <v>63587.72</v>
      </c>
      <c r="EI1012" s="1">
        <v>58107.22</v>
      </c>
      <c r="EJ1012" s="1">
        <v>35000</v>
      </c>
      <c r="EK1012" s="1">
        <v>37789.350000000006</v>
      </c>
      <c r="EL1012" s="1">
        <v>51500</v>
      </c>
      <c r="EM1012" s="1">
        <v>67284.629999999976</v>
      </c>
      <c r="EN1012" s="1">
        <v>68000</v>
      </c>
      <c r="EO1012" s="1">
        <v>64885.460000000021</v>
      </c>
      <c r="EP1012" s="1">
        <v>28465.589999999967</v>
      </c>
      <c r="EQ1012" s="4">
        <v>33000</v>
      </c>
      <c r="ER1012" s="1">
        <v>58181.920000000042</v>
      </c>
      <c r="ES1012" s="35">
        <v>58181.920000000042</v>
      </c>
      <c r="ET1012" s="1">
        <v>63620.079999814785</v>
      </c>
      <c r="EU1012" s="1">
        <v>63620.079999814785</v>
      </c>
      <c r="EV1012" s="1">
        <v>63620.079999814785</v>
      </c>
      <c r="EW1012" s="1">
        <v>63620.079999814785</v>
      </c>
      <c r="EX1012" s="1">
        <v>63620.079999814785</v>
      </c>
      <c r="EY1012" s="1">
        <v>63620.079999814785</v>
      </c>
      <c r="EZ1012" s="1">
        <v>63620.079999814785</v>
      </c>
      <c r="FA1012" s="1">
        <v>63620.079999814785</v>
      </c>
      <c r="FB1012" s="1">
        <v>63620.079999814785</v>
      </c>
      <c r="FC1012" s="1">
        <v>63620.079999814785</v>
      </c>
      <c r="FD1012" s="1">
        <v>63620.079999814785</v>
      </c>
      <c r="FE1012" s="1">
        <v>63620.079999814785</v>
      </c>
      <c r="FF1012" s="1">
        <v>41527</v>
      </c>
      <c r="FG1012" s="1">
        <v>41527</v>
      </c>
      <c r="FH1012" s="1">
        <v>41527</v>
      </c>
      <c r="FI1012" s="1">
        <v>41527</v>
      </c>
      <c r="FJ1012" s="1">
        <v>41527</v>
      </c>
      <c r="FK1012" s="1">
        <v>41527</v>
      </c>
      <c r="FL1012" s="1">
        <v>41527</v>
      </c>
      <c r="FM1012" s="1">
        <v>41527</v>
      </c>
      <c r="FN1012" s="1">
        <v>41527</v>
      </c>
      <c r="FO1012" s="1">
        <v>41527</v>
      </c>
      <c r="FP1012" s="1">
        <v>41527</v>
      </c>
      <c r="FQ1012" s="1">
        <v>41527</v>
      </c>
      <c r="FR1012" s="1">
        <f>SUMIF('[1]2026B and 2026F Details'!$AU:$AU,[1]GAE!$HZ1012,'[1]2026B and 2026F Details'!DV:DV)</f>
        <v>0</v>
      </c>
      <c r="FS1012" s="1">
        <f>SUMIF('[1]2026B and 2026F Details'!$AU:$AU,[1]GAE!$HZ1012,'[1]2026B and 2026F Details'!DW:DW)</f>
        <v>0</v>
      </c>
      <c r="FT1012" s="1">
        <f>SUMIF('[1]2026B and 2026F Details'!$AU:$AU,[1]GAE!$HZ1012,'[1]2026B and 2026F Details'!DX:DX)</f>
        <v>0</v>
      </c>
      <c r="FU1012" s="1">
        <f>SUMIF('[1]2026B and 2026F Details'!$AU:$AU,[1]GAE!$HZ1012,'[1]2026B and 2026F Details'!DY:DY)</f>
        <v>0</v>
      </c>
      <c r="FV1012" s="1">
        <f>SUMIF('[1]2026B and 2026F Details'!$AU:$AU,[1]GAE!$HZ1012,'[1]2026B and 2026F Details'!DZ:DZ)</f>
        <v>0</v>
      </c>
      <c r="FW1012" s="1">
        <f>SUMIF('[1]2026B and 2026F Details'!$AU:$AU,[1]GAE!$HZ1012,'[1]2026B and 2026F Details'!EA:EA)</f>
        <v>0</v>
      </c>
      <c r="FX1012" s="1">
        <f>SUMIF('[1]2026B and 2026F Details'!$AU:$AU,[1]GAE!$HZ1012,'[1]2026B and 2026F Details'!EB:EB)</f>
        <v>0</v>
      </c>
      <c r="FY1012" s="1">
        <f>SUMIF('[1]2026B and 2026F Details'!$AU:$AU,[1]GAE!$HZ1012,'[1]2026B and 2026F Details'!EC:EC)</f>
        <v>0</v>
      </c>
      <c r="FZ1012" s="1">
        <f>SUMIF('[1]2026B and 2026F Details'!$AU:$AU,[1]GAE!$HZ1012,'[1]2026B and 2026F Details'!ED:ED)</f>
        <v>0</v>
      </c>
      <c r="GA1012" s="1">
        <f>SUMIF('[1]2026B and 2026F Details'!$AU:$AU,[1]GAE!$HZ1012,'[1]2026B and 2026F Details'!EE:EE)</f>
        <v>0</v>
      </c>
      <c r="GB1012" s="1">
        <f>SUMIF('[1]2026B and 2026F Details'!$AU:$AU,[1]GAE!$HZ1012,'[1]2026B and 2026F Details'!EF:EF)</f>
        <v>0</v>
      </c>
      <c r="GC1012" s="1">
        <f>SUMIF('[1]2026B and 2026F Details'!$AU:$AU,[1]GAE!$HZ1012,'[1]2026B and 2026F Details'!EG:EG)</f>
        <v>0</v>
      </c>
      <c r="GD1012" t="s">
        <v>128</v>
      </c>
      <c r="GE1012" s="9" t="s">
        <v>146</v>
      </c>
    </row>
    <row r="1013" spans="1:187" x14ac:dyDescent="0.35">
      <c r="A1013" t="s">
        <v>103</v>
      </c>
      <c r="B1013" t="s">
        <v>114</v>
      </c>
      <c r="C1013">
        <v>81111101</v>
      </c>
      <c r="D1013">
        <v>52121301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BA1013" s="1">
        <v>0</v>
      </c>
      <c r="BB1013" s="1">
        <v>0</v>
      </c>
      <c r="BC1013" s="1">
        <v>6694.6</v>
      </c>
      <c r="BD1013" s="1">
        <v>10387.789999999999</v>
      </c>
      <c r="BE1013" s="1">
        <v>3008.2700000000004</v>
      </c>
      <c r="BF1013" s="1">
        <v>1506.6599999999999</v>
      </c>
      <c r="BG1013" s="1">
        <v>561.9900000000016</v>
      </c>
      <c r="BH1013" s="1">
        <v>23571.73</v>
      </c>
      <c r="BI1013" s="1">
        <v>8868</v>
      </c>
      <c r="BJ1013" s="1">
        <v>132690.19</v>
      </c>
      <c r="BK1013" s="1">
        <v>132780.16</v>
      </c>
      <c r="BL1013" s="1">
        <v>4434</v>
      </c>
      <c r="BM1013" s="1">
        <v>-168810.97</v>
      </c>
      <c r="BN1013" s="1">
        <v>11619.93</v>
      </c>
      <c r="BO1013" s="1">
        <v>4240.82</v>
      </c>
      <c r="BP1013" s="1">
        <v>12417.43</v>
      </c>
      <c r="BQ1013" s="1">
        <v>5220</v>
      </c>
      <c r="BR1013" s="1">
        <v>9229.5299999999988</v>
      </c>
      <c r="BS1013" s="1">
        <v>5220</v>
      </c>
      <c r="BT1013" s="1">
        <v>5984.4599999999991</v>
      </c>
      <c r="BU1013" s="1">
        <v>5220</v>
      </c>
      <c r="BV1013" s="1">
        <v>5220</v>
      </c>
      <c r="BW1013" s="1">
        <v>5220</v>
      </c>
      <c r="BX1013" s="1">
        <v>5700.0099999999948</v>
      </c>
      <c r="BY1013" s="1">
        <v>5993.1100000000006</v>
      </c>
      <c r="BZ1013" s="1">
        <v>5220</v>
      </c>
      <c r="CA1013" s="1">
        <v>5220</v>
      </c>
      <c r="CB1013" s="1">
        <v>16774.400000000001</v>
      </c>
      <c r="CC1013" s="1">
        <v>5220</v>
      </c>
      <c r="CD1013" s="1">
        <v>6925.0800000000017</v>
      </c>
      <c r="CE1013" s="1">
        <v>802.44999999999709</v>
      </c>
      <c r="CF1013" s="1">
        <v>0</v>
      </c>
      <c r="CG1013" s="1">
        <v>24647.699999999997</v>
      </c>
      <c r="CH1013" s="1">
        <v>6240.0000000000073</v>
      </c>
      <c r="CI1013" s="1">
        <v>6240</v>
      </c>
      <c r="CJ1013" s="1">
        <v>6240</v>
      </c>
      <c r="CK1013" s="1">
        <v>7110.1999999999971</v>
      </c>
      <c r="CL1013" s="1">
        <v>18844.3</v>
      </c>
      <c r="CM1013" s="1">
        <v>6240</v>
      </c>
      <c r="CN1013" s="1">
        <v>12337.5</v>
      </c>
      <c r="CO1013" s="1">
        <v>8272.5</v>
      </c>
      <c r="CP1013" s="1">
        <v>8272.5</v>
      </c>
      <c r="CQ1013" s="1">
        <v>8272.5</v>
      </c>
      <c r="CR1013" s="1">
        <v>8272.5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6694.6</v>
      </c>
      <c r="DL1013" s="1">
        <v>10387.789999999999</v>
      </c>
      <c r="DM1013" s="1">
        <v>3008.2700000000004</v>
      </c>
      <c r="DN1013" s="1">
        <v>1506.6599999999999</v>
      </c>
      <c r="DO1013" s="1">
        <v>561.9900000000016</v>
      </c>
      <c r="DP1013" s="1">
        <v>23571.73</v>
      </c>
      <c r="DQ1013" s="1">
        <v>8868</v>
      </c>
      <c r="DR1013" s="1">
        <v>132690.19</v>
      </c>
      <c r="DS1013" s="1">
        <v>132780.16</v>
      </c>
      <c r="DT1013" s="1">
        <v>4434</v>
      </c>
      <c r="DU1013" s="1">
        <v>-168810.97</v>
      </c>
      <c r="DV1013" s="1">
        <v>11619.93</v>
      </c>
      <c r="DW1013" s="1">
        <v>4240.82</v>
      </c>
      <c r="DX1013" s="1">
        <v>12417.43</v>
      </c>
      <c r="DY1013" s="1">
        <v>5220</v>
      </c>
      <c r="DZ1013" s="1">
        <v>9229.5299999999988</v>
      </c>
      <c r="EA1013" s="1">
        <v>5220</v>
      </c>
      <c r="EB1013" s="1">
        <v>5984.4599999999991</v>
      </c>
      <c r="EC1013" s="1">
        <v>5220</v>
      </c>
      <c r="ED1013" s="1">
        <v>5220</v>
      </c>
      <c r="EE1013" s="1">
        <v>5220</v>
      </c>
      <c r="EF1013" s="1">
        <v>5700.0099999999948</v>
      </c>
      <c r="EG1013" s="1">
        <v>5993.1100000000006</v>
      </c>
      <c r="EH1013" s="1">
        <v>11619.93</v>
      </c>
      <c r="EI1013" s="1">
        <v>4240.82</v>
      </c>
      <c r="EJ1013" s="1">
        <v>12417.43</v>
      </c>
      <c r="EK1013" s="1">
        <v>5220</v>
      </c>
      <c r="EL1013" s="1">
        <v>9229.5299999999988</v>
      </c>
      <c r="EM1013" s="1">
        <v>5220</v>
      </c>
      <c r="EN1013" s="1">
        <v>5984.4599999999991</v>
      </c>
      <c r="EO1013" s="1">
        <v>5220</v>
      </c>
      <c r="EP1013" s="1">
        <v>5220</v>
      </c>
      <c r="EQ1013" s="4">
        <v>5220</v>
      </c>
      <c r="ER1013" s="1">
        <v>5700.0099999999948</v>
      </c>
      <c r="ES1013" s="35">
        <v>6844.7436363636361</v>
      </c>
      <c r="ET1013" s="1">
        <v>13419.925824480615</v>
      </c>
      <c r="EU1013" s="1">
        <v>13444.777538970391</v>
      </c>
      <c r="EV1013" s="1">
        <v>13469.629253460171</v>
      </c>
      <c r="EW1013" s="1">
        <v>13494.48096794995</v>
      </c>
      <c r="EX1013" s="1">
        <v>13569.036111419287</v>
      </c>
      <c r="EY1013" s="1">
        <v>13593.887825909065</v>
      </c>
      <c r="EZ1013" s="1">
        <v>13718.14639835796</v>
      </c>
      <c r="FA1013" s="1">
        <v>13742.998112847738</v>
      </c>
      <c r="FB1013" s="1">
        <v>13817.553256317075</v>
      </c>
      <c r="FC1013" s="1">
        <v>13892.108399786413</v>
      </c>
      <c r="FD1013" s="1">
        <v>13916.960114276191</v>
      </c>
      <c r="FE1013" s="1">
        <v>13941.811828765969</v>
      </c>
      <c r="FF1013" s="1">
        <v>10331.276477132542</v>
      </c>
      <c r="FG1013" s="1">
        <v>10331.276477132542</v>
      </c>
      <c r="FH1013" s="1">
        <v>10331.276477132542</v>
      </c>
      <c r="FI1013" s="1">
        <v>10331.276477132542</v>
      </c>
      <c r="FJ1013" s="1">
        <v>10331.276477132542</v>
      </c>
      <c r="FK1013" s="1">
        <v>10331.276477132542</v>
      </c>
      <c r="FL1013" s="1">
        <v>10331.276477132542</v>
      </c>
      <c r="FM1013" s="1">
        <v>10331.276477132542</v>
      </c>
      <c r="FN1013" s="1">
        <v>10331.276477132542</v>
      </c>
      <c r="FO1013" s="1">
        <v>10331.276477132542</v>
      </c>
      <c r="FP1013" s="1">
        <v>10331.276477132542</v>
      </c>
      <c r="FQ1013" s="1">
        <v>10331.276477132542</v>
      </c>
      <c r="FR1013" s="1">
        <f>SUMIF('[1]2026B and 2026F Details'!$AU:$AU,[1]GAE!$HZ1013,'[1]2026B and 2026F Details'!DV:DV)</f>
        <v>0</v>
      </c>
      <c r="FS1013" s="1">
        <f>SUMIF('[1]2026B and 2026F Details'!$AU:$AU,[1]GAE!$HZ1013,'[1]2026B and 2026F Details'!DW:DW)</f>
        <v>0</v>
      </c>
      <c r="FT1013" s="1">
        <f>SUMIF('[1]2026B and 2026F Details'!$AU:$AU,[1]GAE!$HZ1013,'[1]2026B and 2026F Details'!DX:DX)</f>
        <v>0</v>
      </c>
      <c r="FU1013" s="1">
        <f>SUMIF('[1]2026B and 2026F Details'!$AU:$AU,[1]GAE!$HZ1013,'[1]2026B and 2026F Details'!DY:DY)</f>
        <v>0</v>
      </c>
      <c r="FV1013" s="1">
        <f>SUMIF('[1]2026B and 2026F Details'!$AU:$AU,[1]GAE!$HZ1013,'[1]2026B and 2026F Details'!DZ:DZ)</f>
        <v>0</v>
      </c>
      <c r="FW1013" s="1">
        <f>SUMIF('[1]2026B and 2026F Details'!$AU:$AU,[1]GAE!$HZ1013,'[1]2026B and 2026F Details'!EA:EA)</f>
        <v>0</v>
      </c>
      <c r="FX1013" s="1">
        <f>SUMIF('[1]2026B and 2026F Details'!$AU:$AU,[1]GAE!$HZ1013,'[1]2026B and 2026F Details'!EB:EB)</f>
        <v>0</v>
      </c>
      <c r="FY1013" s="1">
        <f>SUMIF('[1]2026B and 2026F Details'!$AU:$AU,[1]GAE!$HZ1013,'[1]2026B and 2026F Details'!EC:EC)</f>
        <v>0</v>
      </c>
      <c r="FZ1013" s="1">
        <f>SUMIF('[1]2026B and 2026F Details'!$AU:$AU,[1]GAE!$HZ1013,'[1]2026B and 2026F Details'!ED:ED)</f>
        <v>0</v>
      </c>
      <c r="GA1013" s="1">
        <f>SUMIF('[1]2026B and 2026F Details'!$AU:$AU,[1]GAE!$HZ1013,'[1]2026B and 2026F Details'!EE:EE)</f>
        <v>0</v>
      </c>
      <c r="GB1013" s="1">
        <f>SUMIF('[1]2026B and 2026F Details'!$AU:$AU,[1]GAE!$HZ1013,'[1]2026B and 2026F Details'!EF:EF)</f>
        <v>0</v>
      </c>
      <c r="GC1013" s="1">
        <f>SUMIF('[1]2026B and 2026F Details'!$AU:$AU,[1]GAE!$HZ1013,'[1]2026B and 2026F Details'!EG:EG)</f>
        <v>0</v>
      </c>
      <c r="GD1013" t="s">
        <v>115</v>
      </c>
      <c r="GE1013" t="s">
        <v>142</v>
      </c>
    </row>
    <row r="1014" spans="1:187" x14ac:dyDescent="0.35">
      <c r="A1014" t="s">
        <v>103</v>
      </c>
      <c r="B1014" t="s">
        <v>114</v>
      </c>
      <c r="C1014">
        <v>90111101</v>
      </c>
      <c r="D1014">
        <v>52121301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BA1014" s="1">
        <v>0</v>
      </c>
      <c r="BB1014" s="1">
        <v>19333.330000000002</v>
      </c>
      <c r="BC1014" s="1">
        <v>30313.9</v>
      </c>
      <c r="BD1014" s="1">
        <v>29882.749999999993</v>
      </c>
      <c r="BE1014" s="1">
        <v>52567.62999999999</v>
      </c>
      <c r="BF1014" s="1">
        <v>20686.340000000026</v>
      </c>
      <c r="BG1014" s="1">
        <v>21193.879999999976</v>
      </c>
      <c r="BH1014" s="1">
        <v>21894.75</v>
      </c>
      <c r="BI1014" s="1">
        <v>224037.06000000003</v>
      </c>
      <c r="BJ1014" s="1">
        <v>20371.690000000002</v>
      </c>
      <c r="BK1014" s="1">
        <v>20135.380000000005</v>
      </c>
      <c r="BL1014" s="1">
        <v>20553.369999999995</v>
      </c>
      <c r="BM1014" s="1">
        <v>19373.619999999995</v>
      </c>
      <c r="BN1014" s="1">
        <v>18691.830000000002</v>
      </c>
      <c r="BO1014" s="1">
        <v>58219.33</v>
      </c>
      <c r="BP1014" s="1">
        <v>-5512.6999999999971</v>
      </c>
      <c r="BQ1014" s="1">
        <v>23939.739999999991</v>
      </c>
      <c r="BR1014" s="1">
        <v>30005.17</v>
      </c>
      <c r="BS1014" s="1">
        <v>23939.73000000001</v>
      </c>
      <c r="BT1014" s="1">
        <v>24924.899999999994</v>
      </c>
      <c r="BU1014" s="1">
        <v>23939.73000000001</v>
      </c>
      <c r="BV1014" s="1">
        <v>226461.55000000002</v>
      </c>
      <c r="BW1014" s="1">
        <v>24339.459999999963</v>
      </c>
      <c r="BX1014" s="1">
        <v>24433.320000000007</v>
      </c>
      <c r="BY1014" s="1">
        <v>23939.729999999981</v>
      </c>
      <c r="BZ1014" s="1">
        <v>39255.08</v>
      </c>
      <c r="CA1014" s="1">
        <v>41601.630000000005</v>
      </c>
      <c r="CB1014" s="1">
        <v>28058.92</v>
      </c>
      <c r="CC1014" s="1">
        <v>20649.799999999988</v>
      </c>
      <c r="CD1014" s="1">
        <v>26895.450000000012</v>
      </c>
      <c r="CE1014" s="1">
        <v>22032</v>
      </c>
      <c r="CF1014" s="1">
        <v>22032</v>
      </c>
      <c r="CG1014" s="1">
        <v>22032</v>
      </c>
      <c r="CH1014" s="1">
        <v>22032</v>
      </c>
      <c r="CI1014" s="1">
        <v>22032</v>
      </c>
      <c r="CJ1014" s="1">
        <v>55666.159999999974</v>
      </c>
      <c r="CK1014" s="1">
        <v>40606.660000000033</v>
      </c>
      <c r="CL1014" s="1">
        <v>54363.340000000004</v>
      </c>
      <c r="CM1014" s="1">
        <v>16817.080000000002</v>
      </c>
      <c r="CN1014" s="1">
        <v>95049.58</v>
      </c>
      <c r="CO1014" s="1">
        <v>46778.14</v>
      </c>
      <c r="CP1014" s="1">
        <v>42894.58</v>
      </c>
      <c r="CQ1014" s="1">
        <v>42894.58</v>
      </c>
      <c r="CR1014" s="1">
        <v>42894.58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19333.330000000002</v>
      </c>
      <c r="DK1014" s="1">
        <v>30313.9</v>
      </c>
      <c r="DL1014" s="1">
        <v>29882.749999999993</v>
      </c>
      <c r="DM1014" s="1">
        <v>52567.62999999999</v>
      </c>
      <c r="DN1014" s="1">
        <v>20686.340000000026</v>
      </c>
      <c r="DO1014" s="1">
        <v>21193.879999999976</v>
      </c>
      <c r="DP1014" s="1">
        <v>21894.75</v>
      </c>
      <c r="DQ1014" s="1">
        <v>224037.06000000003</v>
      </c>
      <c r="DR1014" s="1">
        <v>20371.690000000002</v>
      </c>
      <c r="DS1014" s="1">
        <v>20135.380000000005</v>
      </c>
      <c r="DT1014" s="1">
        <v>20553.369999999995</v>
      </c>
      <c r="DU1014" s="1">
        <v>19373.619999999995</v>
      </c>
      <c r="DV1014" s="1">
        <v>18691.830000000002</v>
      </c>
      <c r="DW1014" s="1">
        <v>58219.33</v>
      </c>
      <c r="DX1014" s="1">
        <v>-5512.6999999999971</v>
      </c>
      <c r="DY1014" s="1">
        <v>23939.739999999991</v>
      </c>
      <c r="DZ1014" s="1">
        <v>30005.17</v>
      </c>
      <c r="EA1014" s="1">
        <v>23939.73000000001</v>
      </c>
      <c r="EB1014" s="1">
        <v>24924.899999999994</v>
      </c>
      <c r="EC1014" s="1">
        <v>23939.73000000001</v>
      </c>
      <c r="ED1014" s="1">
        <v>226461.55000000002</v>
      </c>
      <c r="EE1014" s="1">
        <v>24339.459999999963</v>
      </c>
      <c r="EF1014" s="1">
        <v>24433.320000000007</v>
      </c>
      <c r="EG1014" s="1">
        <v>23939.729999999981</v>
      </c>
      <c r="EH1014" s="1">
        <v>18691.830000000002</v>
      </c>
      <c r="EI1014" s="1">
        <v>58219.33</v>
      </c>
      <c r="EJ1014" s="1">
        <v>-5512.6999999999971</v>
      </c>
      <c r="EK1014" s="1">
        <v>23939.739999999991</v>
      </c>
      <c r="EL1014" s="1">
        <v>30005.17</v>
      </c>
      <c r="EM1014" s="1">
        <v>23939.73000000001</v>
      </c>
      <c r="EN1014" s="1">
        <v>24924.899999999994</v>
      </c>
      <c r="EO1014" s="1">
        <v>23939.73000000001</v>
      </c>
      <c r="EP1014" s="1">
        <v>226461.55000000002</v>
      </c>
      <c r="EQ1014" s="4">
        <v>24339.459999999963</v>
      </c>
      <c r="ER1014" s="1">
        <v>24433.320000000007</v>
      </c>
      <c r="ES1014" s="35">
        <v>43034.732727272727</v>
      </c>
      <c r="ET1014" s="1">
        <v>43127.182047438037</v>
      </c>
      <c r="EU1014" s="1">
        <v>43207.047199377725</v>
      </c>
      <c r="EV1014" s="1">
        <v>43286.912351317427</v>
      </c>
      <c r="EW1014" s="1">
        <v>43366.77750325713</v>
      </c>
      <c r="EX1014" s="1">
        <v>43606.37295907623</v>
      </c>
      <c r="EY1014" s="1">
        <v>43686.238111015933</v>
      </c>
      <c r="EZ1014" s="1">
        <v>44085.563870714424</v>
      </c>
      <c r="FA1014" s="1">
        <v>44165.429022654127</v>
      </c>
      <c r="FB1014" s="1">
        <v>44405.024478473228</v>
      </c>
      <c r="FC1014" s="1">
        <v>44644.619934292336</v>
      </c>
      <c r="FD1014" s="1">
        <v>44724.485086232024</v>
      </c>
      <c r="FE1014" s="1">
        <v>44804.350238171726</v>
      </c>
      <c r="FF1014" s="1">
        <v>44056.145567629523</v>
      </c>
      <c r="FG1014" s="1">
        <v>44056.145567629523</v>
      </c>
      <c r="FH1014" s="1">
        <v>44056.145567629523</v>
      </c>
      <c r="FI1014" s="1">
        <v>44056.145567629523</v>
      </c>
      <c r="FJ1014" s="1">
        <v>44056.145567629523</v>
      </c>
      <c r="FK1014" s="1">
        <v>44056.145567629523</v>
      </c>
      <c r="FL1014" s="1">
        <v>44056.145567629523</v>
      </c>
      <c r="FM1014" s="1">
        <v>44056.145567629523</v>
      </c>
      <c r="FN1014" s="1">
        <v>44056.145567629523</v>
      </c>
      <c r="FO1014" s="1">
        <v>44056.145567629523</v>
      </c>
      <c r="FP1014" s="1">
        <v>44056.145567629523</v>
      </c>
      <c r="FQ1014" s="1">
        <v>44056.145567629523</v>
      </c>
      <c r="FR1014" s="1">
        <f>SUMIF('[1]2026B and 2026F Details'!$AU:$AU,[1]GAE!$HZ1014,'[1]2026B and 2026F Details'!DV:DV)</f>
        <v>0</v>
      </c>
      <c r="FS1014" s="1">
        <f>SUMIF('[1]2026B and 2026F Details'!$AU:$AU,[1]GAE!$HZ1014,'[1]2026B and 2026F Details'!DW:DW)</f>
        <v>0</v>
      </c>
      <c r="FT1014" s="1">
        <f>SUMIF('[1]2026B and 2026F Details'!$AU:$AU,[1]GAE!$HZ1014,'[1]2026B and 2026F Details'!DX:DX)</f>
        <v>0</v>
      </c>
      <c r="FU1014" s="1">
        <f>SUMIF('[1]2026B and 2026F Details'!$AU:$AU,[1]GAE!$HZ1014,'[1]2026B and 2026F Details'!DY:DY)</f>
        <v>0</v>
      </c>
      <c r="FV1014" s="1">
        <f>SUMIF('[1]2026B and 2026F Details'!$AU:$AU,[1]GAE!$HZ1014,'[1]2026B and 2026F Details'!DZ:DZ)</f>
        <v>0</v>
      </c>
      <c r="FW1014" s="1">
        <f>SUMIF('[1]2026B and 2026F Details'!$AU:$AU,[1]GAE!$HZ1014,'[1]2026B and 2026F Details'!EA:EA)</f>
        <v>0</v>
      </c>
      <c r="FX1014" s="1">
        <f>SUMIF('[1]2026B and 2026F Details'!$AU:$AU,[1]GAE!$HZ1014,'[1]2026B and 2026F Details'!EB:EB)</f>
        <v>0</v>
      </c>
      <c r="FY1014" s="1">
        <f>SUMIF('[1]2026B and 2026F Details'!$AU:$AU,[1]GAE!$HZ1014,'[1]2026B and 2026F Details'!EC:EC)</f>
        <v>0</v>
      </c>
      <c r="FZ1014" s="1">
        <f>SUMIF('[1]2026B and 2026F Details'!$AU:$AU,[1]GAE!$HZ1014,'[1]2026B and 2026F Details'!ED:ED)</f>
        <v>0</v>
      </c>
      <c r="GA1014" s="1">
        <f>SUMIF('[1]2026B and 2026F Details'!$AU:$AU,[1]GAE!$HZ1014,'[1]2026B and 2026F Details'!EE:EE)</f>
        <v>0</v>
      </c>
      <c r="GB1014" s="1">
        <f>SUMIF('[1]2026B and 2026F Details'!$AU:$AU,[1]GAE!$HZ1014,'[1]2026B and 2026F Details'!EF:EF)</f>
        <v>0</v>
      </c>
      <c r="GC1014" s="1">
        <f>SUMIF('[1]2026B and 2026F Details'!$AU:$AU,[1]GAE!$HZ1014,'[1]2026B and 2026F Details'!EG:EG)</f>
        <v>0</v>
      </c>
      <c r="GD1014" t="s">
        <v>115</v>
      </c>
      <c r="GE1014" t="s">
        <v>142</v>
      </c>
    </row>
    <row r="1015" spans="1:187" x14ac:dyDescent="0.35">
      <c r="A1015" t="s">
        <v>103</v>
      </c>
      <c r="B1015" t="s">
        <v>114</v>
      </c>
      <c r="C1015">
        <v>81111101</v>
      </c>
      <c r="D1015">
        <v>52121302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BA1015" s="1">
        <v>0</v>
      </c>
      <c r="BB1015" s="1">
        <v>48600</v>
      </c>
      <c r="BC1015" s="1">
        <v>48600</v>
      </c>
      <c r="BD1015" s="1">
        <v>48600</v>
      </c>
      <c r="BE1015" s="1">
        <v>5000</v>
      </c>
      <c r="BF1015" s="1">
        <v>37700</v>
      </c>
      <c r="BG1015" s="1">
        <v>37700</v>
      </c>
      <c r="BH1015" s="1">
        <v>37700</v>
      </c>
      <c r="BI1015" s="1">
        <v>37700</v>
      </c>
      <c r="BJ1015" s="1">
        <v>262.27000000001863</v>
      </c>
      <c r="BK1015" s="1">
        <v>0</v>
      </c>
      <c r="BL1015" s="1">
        <v>0</v>
      </c>
      <c r="BM1015" s="1">
        <v>0</v>
      </c>
      <c r="BN1015" s="1">
        <v>31666.67</v>
      </c>
      <c r="BO1015" s="1">
        <v>31666.660000000003</v>
      </c>
      <c r="BP1015" s="1">
        <v>31666.67</v>
      </c>
      <c r="BQ1015" s="1">
        <v>31666.67</v>
      </c>
      <c r="BR1015" s="1">
        <v>31666.659999999989</v>
      </c>
      <c r="BS1015" s="1">
        <v>31666.670000000013</v>
      </c>
      <c r="BT1015" s="1">
        <v>31666.670000000013</v>
      </c>
      <c r="BU1015" s="1">
        <v>54166.670000000013</v>
      </c>
      <c r="BV1015" s="1">
        <v>75000</v>
      </c>
      <c r="BW1015" s="1">
        <v>0</v>
      </c>
      <c r="BX1015" s="1">
        <v>0</v>
      </c>
      <c r="BY1015" s="1">
        <v>0</v>
      </c>
      <c r="BZ1015" s="1">
        <v>29236.11</v>
      </c>
      <c r="CA1015" s="1">
        <v>0</v>
      </c>
      <c r="CB1015" s="1">
        <v>0</v>
      </c>
      <c r="CC1015" s="1">
        <v>0</v>
      </c>
      <c r="CD1015" s="1">
        <v>3541.6699999999983</v>
      </c>
      <c r="CE1015" s="1">
        <v>0</v>
      </c>
      <c r="CF1015" s="1">
        <v>2500</v>
      </c>
      <c r="CG1015" s="1">
        <v>0</v>
      </c>
      <c r="CH1015" s="1">
        <v>422083.33999999997</v>
      </c>
      <c r="CI1015" s="1">
        <v>0</v>
      </c>
      <c r="CJ1015" s="1">
        <v>0</v>
      </c>
      <c r="CK1015" s="1">
        <v>0</v>
      </c>
      <c r="CL1015" s="1">
        <v>0</v>
      </c>
      <c r="CM1015" s="1">
        <v>0</v>
      </c>
      <c r="CN1015" s="1">
        <v>0</v>
      </c>
      <c r="CO1015" s="1">
        <v>0</v>
      </c>
      <c r="CP1015" s="1">
        <v>0</v>
      </c>
      <c r="CQ1015" s="1">
        <v>0</v>
      </c>
      <c r="CR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48600</v>
      </c>
      <c r="DK1015" s="1">
        <v>48600</v>
      </c>
      <c r="DL1015" s="1">
        <v>48600</v>
      </c>
      <c r="DM1015" s="1">
        <v>5000</v>
      </c>
      <c r="DN1015" s="1">
        <v>37700</v>
      </c>
      <c r="DO1015" s="1">
        <v>37700</v>
      </c>
      <c r="DP1015" s="1">
        <v>37700</v>
      </c>
      <c r="DQ1015" s="1">
        <v>37700</v>
      </c>
      <c r="DR1015" s="1">
        <v>262.27000000001863</v>
      </c>
      <c r="DS1015" s="1">
        <v>0</v>
      </c>
      <c r="DT1015" s="1">
        <v>0</v>
      </c>
      <c r="DU1015" s="1">
        <v>0</v>
      </c>
      <c r="DV1015" s="1">
        <v>31666.67</v>
      </c>
      <c r="DW1015" s="1">
        <v>31666.660000000003</v>
      </c>
      <c r="DX1015" s="1">
        <v>31666.67</v>
      </c>
      <c r="DY1015" s="1">
        <v>31666.67</v>
      </c>
      <c r="DZ1015" s="1">
        <v>31666.659999999989</v>
      </c>
      <c r="EA1015" s="1">
        <v>31666.670000000013</v>
      </c>
      <c r="EB1015" s="1">
        <v>31666.670000000013</v>
      </c>
      <c r="EC1015" s="1">
        <v>54166.670000000013</v>
      </c>
      <c r="ED1015" s="1">
        <v>75000</v>
      </c>
      <c r="EE1015" s="1">
        <v>0</v>
      </c>
      <c r="EF1015" s="1">
        <v>0</v>
      </c>
      <c r="EG1015" s="1">
        <v>0</v>
      </c>
      <c r="EH1015" s="1">
        <v>31666.67</v>
      </c>
      <c r="EI1015" s="1">
        <v>31666.660000000003</v>
      </c>
      <c r="EJ1015" s="1">
        <v>31666.67</v>
      </c>
      <c r="EK1015" s="1">
        <v>31666.67</v>
      </c>
      <c r="EL1015" s="1">
        <v>31666.659999999989</v>
      </c>
      <c r="EM1015" s="1">
        <v>31666.670000000013</v>
      </c>
      <c r="EN1015" s="1">
        <v>31666.670000000013</v>
      </c>
      <c r="EO1015" s="1">
        <v>54166.670000000013</v>
      </c>
      <c r="EP1015" s="1">
        <v>75000</v>
      </c>
      <c r="EQ1015" s="4">
        <v>0</v>
      </c>
      <c r="ER1015" s="1">
        <v>0</v>
      </c>
      <c r="ES1015" s="35">
        <v>38981.482222222228</v>
      </c>
      <c r="ET1015" s="1">
        <v>26019.052646296717</v>
      </c>
      <c r="EU1015" s="1">
        <v>26067.236077123187</v>
      </c>
      <c r="EV1015" s="1">
        <v>26115.419507949668</v>
      </c>
      <c r="EW1015" s="1">
        <v>26163.602938776145</v>
      </c>
      <c r="EX1015" s="1">
        <v>26308.153231255568</v>
      </c>
      <c r="EY1015" s="1">
        <v>26356.336662082042</v>
      </c>
      <c r="EZ1015" s="1">
        <v>26597.253816214419</v>
      </c>
      <c r="FA1015" s="1">
        <v>26645.437247040896</v>
      </c>
      <c r="FB1015" s="1">
        <v>26789.98753952032</v>
      </c>
      <c r="FC1015" s="1">
        <v>26934.537831999751</v>
      </c>
      <c r="FD1015" s="1">
        <v>26982.72126282622</v>
      </c>
      <c r="FE1015" s="1">
        <v>27030.904693652697</v>
      </c>
      <c r="FF1015" s="1">
        <v>47916.666666666686</v>
      </c>
      <c r="FG1015" s="1">
        <v>47916.666666666686</v>
      </c>
      <c r="FH1015" s="1">
        <v>47916.666666666686</v>
      </c>
      <c r="FI1015" s="1">
        <v>47916.666666666686</v>
      </c>
      <c r="FJ1015" s="1">
        <v>47916.666666666686</v>
      </c>
      <c r="FK1015" s="1">
        <v>47916.666666666686</v>
      </c>
      <c r="FL1015" s="1">
        <v>47916.666666666686</v>
      </c>
      <c r="FM1015" s="1">
        <v>47916.666666666686</v>
      </c>
      <c r="FN1015" s="1">
        <v>47916.666666666686</v>
      </c>
      <c r="FO1015" s="1">
        <v>47916.666666666686</v>
      </c>
      <c r="FP1015" s="1">
        <v>47916.666666666686</v>
      </c>
      <c r="FQ1015" s="1">
        <v>47916.666666666686</v>
      </c>
      <c r="FR1015" s="1">
        <f>SUMIF('[1]2026B and 2026F Details'!$AU:$AU,[1]GAE!$HZ1015,'[1]2026B and 2026F Details'!DV:DV)</f>
        <v>0</v>
      </c>
      <c r="FS1015" s="1">
        <f>SUMIF('[1]2026B and 2026F Details'!$AU:$AU,[1]GAE!$HZ1015,'[1]2026B and 2026F Details'!DW:DW)</f>
        <v>0</v>
      </c>
      <c r="FT1015" s="1">
        <f>SUMIF('[1]2026B and 2026F Details'!$AU:$AU,[1]GAE!$HZ1015,'[1]2026B and 2026F Details'!DX:DX)</f>
        <v>0</v>
      </c>
      <c r="FU1015" s="1">
        <f>SUMIF('[1]2026B and 2026F Details'!$AU:$AU,[1]GAE!$HZ1015,'[1]2026B and 2026F Details'!DY:DY)</f>
        <v>0</v>
      </c>
      <c r="FV1015" s="1">
        <f>SUMIF('[1]2026B and 2026F Details'!$AU:$AU,[1]GAE!$HZ1015,'[1]2026B and 2026F Details'!DZ:DZ)</f>
        <v>0</v>
      </c>
      <c r="FW1015" s="1">
        <f>SUMIF('[1]2026B and 2026F Details'!$AU:$AU,[1]GAE!$HZ1015,'[1]2026B and 2026F Details'!EA:EA)</f>
        <v>0</v>
      </c>
      <c r="FX1015" s="1">
        <f>SUMIF('[1]2026B and 2026F Details'!$AU:$AU,[1]GAE!$HZ1015,'[1]2026B and 2026F Details'!EB:EB)</f>
        <v>0</v>
      </c>
      <c r="FY1015" s="1">
        <f>SUMIF('[1]2026B and 2026F Details'!$AU:$AU,[1]GAE!$HZ1015,'[1]2026B and 2026F Details'!EC:EC)</f>
        <v>0</v>
      </c>
      <c r="FZ1015" s="1">
        <f>SUMIF('[1]2026B and 2026F Details'!$AU:$AU,[1]GAE!$HZ1015,'[1]2026B and 2026F Details'!ED:ED)</f>
        <v>0</v>
      </c>
      <c r="GA1015" s="1">
        <f>SUMIF('[1]2026B and 2026F Details'!$AU:$AU,[1]GAE!$HZ1015,'[1]2026B and 2026F Details'!EE:EE)</f>
        <v>0</v>
      </c>
      <c r="GB1015" s="1">
        <f>SUMIF('[1]2026B and 2026F Details'!$AU:$AU,[1]GAE!$HZ1015,'[1]2026B and 2026F Details'!EF:EF)</f>
        <v>0</v>
      </c>
      <c r="GC1015" s="1">
        <f>SUMIF('[1]2026B and 2026F Details'!$AU:$AU,[1]GAE!$HZ1015,'[1]2026B and 2026F Details'!EG:EG)</f>
        <v>0</v>
      </c>
      <c r="GD1015" t="s">
        <v>115</v>
      </c>
      <c r="GE1015" t="s">
        <v>142</v>
      </c>
    </row>
    <row r="1016" spans="1:187" x14ac:dyDescent="0.35">
      <c r="A1016" t="s">
        <v>103</v>
      </c>
      <c r="B1016" t="s">
        <v>114</v>
      </c>
      <c r="C1016">
        <v>90111101</v>
      </c>
      <c r="D1016">
        <v>52121302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BA1016" s="1">
        <v>0</v>
      </c>
      <c r="BB1016" s="1">
        <v>140137.5</v>
      </c>
      <c r="BC1016" s="1">
        <v>140970.83000000002</v>
      </c>
      <c r="BD1016" s="1">
        <v>139304.16999999998</v>
      </c>
      <c r="BE1016" s="1">
        <v>140137.5</v>
      </c>
      <c r="BF1016" s="1">
        <v>140137.5</v>
      </c>
      <c r="BG1016" s="1">
        <v>140137.5</v>
      </c>
      <c r="BH1016" s="1">
        <v>149304.17000000004</v>
      </c>
      <c r="BI1016" s="1">
        <v>154929.16000000003</v>
      </c>
      <c r="BJ1016" s="1">
        <v>147868.67999999993</v>
      </c>
      <c r="BK1016" s="1">
        <v>20000</v>
      </c>
      <c r="BL1016" s="1">
        <v>0</v>
      </c>
      <c r="BM1016" s="1">
        <v>0</v>
      </c>
      <c r="BN1016" s="1">
        <v>117916.67</v>
      </c>
      <c r="BO1016" s="1">
        <v>117916.65999999999</v>
      </c>
      <c r="BP1016" s="1">
        <v>117916.67000000001</v>
      </c>
      <c r="BQ1016" s="1">
        <v>117916.66999999998</v>
      </c>
      <c r="BR1016" s="1">
        <v>123958.32</v>
      </c>
      <c r="BS1016" s="1">
        <v>135208.33999999997</v>
      </c>
      <c r="BT1016" s="1">
        <v>76011.820000000065</v>
      </c>
      <c r="BU1016" s="1">
        <v>143180.26</v>
      </c>
      <c r="BV1016" s="1">
        <v>369141.24999999988</v>
      </c>
      <c r="BW1016" s="1">
        <v>0</v>
      </c>
      <c r="BX1016" s="1">
        <v>0</v>
      </c>
      <c r="BY1016" s="1">
        <v>0</v>
      </c>
      <c r="BZ1016" s="1">
        <v>109930.56</v>
      </c>
      <c r="CA1016" s="1">
        <v>0</v>
      </c>
      <c r="CB1016" s="1">
        <v>0</v>
      </c>
      <c r="CC1016" s="1">
        <v>3333</v>
      </c>
      <c r="CD1016" s="1">
        <v>-109930.56</v>
      </c>
      <c r="CE1016" s="1">
        <v>0</v>
      </c>
      <c r="CF1016" s="1">
        <v>0</v>
      </c>
      <c r="CG1016" s="1">
        <v>10624.99</v>
      </c>
      <c r="CH1016" s="1">
        <v>1314583.3400000001</v>
      </c>
      <c r="CI1016" s="1">
        <v>0</v>
      </c>
      <c r="CJ1016" s="1">
        <v>0</v>
      </c>
      <c r="CK1016" s="1">
        <v>0</v>
      </c>
      <c r="CL1016" s="1">
        <v>0</v>
      </c>
      <c r="CM1016" s="1">
        <v>0</v>
      </c>
      <c r="CN1016" s="1">
        <v>0</v>
      </c>
      <c r="CO1016" s="1">
        <v>0</v>
      </c>
      <c r="CP1016" s="1">
        <v>0</v>
      </c>
      <c r="CQ1016" s="1">
        <v>0</v>
      </c>
      <c r="CR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140137.5</v>
      </c>
      <c r="DK1016" s="1">
        <v>140970.83000000002</v>
      </c>
      <c r="DL1016" s="1">
        <v>139304.16999999998</v>
      </c>
      <c r="DM1016" s="1">
        <v>140137.5</v>
      </c>
      <c r="DN1016" s="1">
        <v>140137.5</v>
      </c>
      <c r="DO1016" s="1">
        <v>140137.5</v>
      </c>
      <c r="DP1016" s="1">
        <v>149304.17000000004</v>
      </c>
      <c r="DQ1016" s="1">
        <v>154929.16000000003</v>
      </c>
      <c r="DR1016" s="1">
        <v>147868.67999999993</v>
      </c>
      <c r="DS1016" s="1">
        <v>20000</v>
      </c>
      <c r="DT1016" s="1">
        <v>0</v>
      </c>
      <c r="DU1016" s="1">
        <v>0</v>
      </c>
      <c r="DV1016" s="1">
        <v>117916.67</v>
      </c>
      <c r="DW1016" s="1">
        <v>117916.65999999999</v>
      </c>
      <c r="DX1016" s="1">
        <v>117916.67000000001</v>
      </c>
      <c r="DY1016" s="1">
        <v>117916.66999999998</v>
      </c>
      <c r="DZ1016" s="1">
        <v>123958.32</v>
      </c>
      <c r="EA1016" s="1">
        <v>135208.33999999997</v>
      </c>
      <c r="EB1016" s="1">
        <v>76011.820000000065</v>
      </c>
      <c r="EC1016" s="1">
        <v>143180.26</v>
      </c>
      <c r="ED1016" s="1">
        <v>369141.24999999988</v>
      </c>
      <c r="EE1016" s="1">
        <v>0</v>
      </c>
      <c r="EF1016" s="1">
        <v>0</v>
      </c>
      <c r="EG1016" s="1">
        <v>0</v>
      </c>
      <c r="EH1016" s="1">
        <v>117916.67</v>
      </c>
      <c r="EI1016" s="1">
        <v>117916.65999999999</v>
      </c>
      <c r="EJ1016" s="1">
        <v>117916.67000000001</v>
      </c>
      <c r="EK1016" s="1">
        <v>117916.66999999998</v>
      </c>
      <c r="EL1016" s="1">
        <v>123958.32</v>
      </c>
      <c r="EM1016" s="1">
        <v>135208.33999999997</v>
      </c>
      <c r="EN1016" s="1">
        <v>76011.820000000065</v>
      </c>
      <c r="EO1016" s="1">
        <v>143180.26</v>
      </c>
      <c r="EP1016" s="1">
        <v>369141.24999999988</v>
      </c>
      <c r="EQ1016" s="4">
        <v>0</v>
      </c>
      <c r="ER1016" s="1">
        <v>0</v>
      </c>
      <c r="ES1016" s="35">
        <v>146574.07333333333</v>
      </c>
      <c r="ET1016" s="1">
        <v>113167.89274106675</v>
      </c>
      <c r="EU1016" s="1">
        <v>113377.46291280947</v>
      </c>
      <c r="EV1016" s="1">
        <v>113587.03308455218</v>
      </c>
      <c r="EW1016" s="1">
        <v>113796.60325629491</v>
      </c>
      <c r="EX1016" s="1">
        <v>114425.31377152306</v>
      </c>
      <c r="EY1016" s="1">
        <v>114634.88394326577</v>
      </c>
      <c r="EZ1016" s="1">
        <v>115682.73480197933</v>
      </c>
      <c r="FA1016" s="1">
        <v>115892.30497372206</v>
      </c>
      <c r="FB1016" s="1">
        <v>116521.01548895022</v>
      </c>
      <c r="FC1016" s="1">
        <v>117149.72600417837</v>
      </c>
      <c r="FD1016" s="1">
        <v>117359.29617592107</v>
      </c>
      <c r="FE1016" s="1">
        <v>117568.86634766379</v>
      </c>
      <c r="FF1016" s="1">
        <v>132658.33333333328</v>
      </c>
      <c r="FG1016" s="1">
        <v>132658.33333333328</v>
      </c>
      <c r="FH1016" s="1">
        <v>132658.33333333328</v>
      </c>
      <c r="FI1016" s="1">
        <v>132658.33333333328</v>
      </c>
      <c r="FJ1016" s="1">
        <v>132658.33333333328</v>
      </c>
      <c r="FK1016" s="1">
        <v>132658.33333333328</v>
      </c>
      <c r="FL1016" s="1">
        <v>132658.33333333328</v>
      </c>
      <c r="FM1016" s="1">
        <v>132658.33333333328</v>
      </c>
      <c r="FN1016" s="1">
        <v>132658.33333333328</v>
      </c>
      <c r="FO1016" s="1">
        <v>132658.33333333328</v>
      </c>
      <c r="FP1016" s="1">
        <v>132658.33333333328</v>
      </c>
      <c r="FQ1016" s="1">
        <v>132658.33333333328</v>
      </c>
      <c r="FR1016" s="1">
        <f>SUMIF('[1]2026B and 2026F Details'!$AU:$AU,[1]GAE!$HZ1016,'[1]2026B and 2026F Details'!DV:DV)</f>
        <v>0</v>
      </c>
      <c r="FS1016" s="1">
        <f>SUMIF('[1]2026B and 2026F Details'!$AU:$AU,[1]GAE!$HZ1016,'[1]2026B and 2026F Details'!DW:DW)</f>
        <v>0</v>
      </c>
      <c r="FT1016" s="1">
        <f>SUMIF('[1]2026B and 2026F Details'!$AU:$AU,[1]GAE!$HZ1016,'[1]2026B and 2026F Details'!DX:DX)</f>
        <v>0</v>
      </c>
      <c r="FU1016" s="1">
        <f>SUMIF('[1]2026B and 2026F Details'!$AU:$AU,[1]GAE!$HZ1016,'[1]2026B and 2026F Details'!DY:DY)</f>
        <v>0</v>
      </c>
      <c r="FV1016" s="1">
        <f>SUMIF('[1]2026B and 2026F Details'!$AU:$AU,[1]GAE!$HZ1016,'[1]2026B and 2026F Details'!DZ:DZ)</f>
        <v>0</v>
      </c>
      <c r="FW1016" s="1">
        <f>SUMIF('[1]2026B and 2026F Details'!$AU:$AU,[1]GAE!$HZ1016,'[1]2026B and 2026F Details'!EA:EA)</f>
        <v>0</v>
      </c>
      <c r="FX1016" s="1">
        <f>SUMIF('[1]2026B and 2026F Details'!$AU:$AU,[1]GAE!$HZ1016,'[1]2026B and 2026F Details'!EB:EB)</f>
        <v>0</v>
      </c>
      <c r="FY1016" s="1">
        <f>SUMIF('[1]2026B and 2026F Details'!$AU:$AU,[1]GAE!$HZ1016,'[1]2026B and 2026F Details'!EC:EC)</f>
        <v>0</v>
      </c>
      <c r="FZ1016" s="1">
        <f>SUMIF('[1]2026B and 2026F Details'!$AU:$AU,[1]GAE!$HZ1016,'[1]2026B and 2026F Details'!ED:ED)</f>
        <v>0</v>
      </c>
      <c r="GA1016" s="1">
        <f>SUMIF('[1]2026B and 2026F Details'!$AU:$AU,[1]GAE!$HZ1016,'[1]2026B and 2026F Details'!EE:EE)</f>
        <v>0</v>
      </c>
      <c r="GB1016" s="1">
        <f>SUMIF('[1]2026B and 2026F Details'!$AU:$AU,[1]GAE!$HZ1016,'[1]2026B and 2026F Details'!EF:EF)</f>
        <v>0</v>
      </c>
      <c r="GC1016" s="1">
        <f>SUMIF('[1]2026B and 2026F Details'!$AU:$AU,[1]GAE!$HZ1016,'[1]2026B and 2026F Details'!EG:EG)</f>
        <v>0</v>
      </c>
      <c r="GD1016" t="s">
        <v>115</v>
      </c>
      <c r="GE1016" t="s">
        <v>142</v>
      </c>
    </row>
    <row r="1017" spans="1:187" x14ac:dyDescent="0.35">
      <c r="A1017" t="s">
        <v>103</v>
      </c>
      <c r="B1017" t="s">
        <v>114</v>
      </c>
      <c r="C1017">
        <v>81111101</v>
      </c>
      <c r="D1017">
        <v>52121303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BA1017" s="1">
        <v>0</v>
      </c>
      <c r="BB1017" s="1">
        <v>107078.5</v>
      </c>
      <c r="BC1017" s="1">
        <v>0</v>
      </c>
      <c r="BD1017" s="1">
        <v>214157</v>
      </c>
      <c r="BE1017" s="1">
        <v>129579.97999999998</v>
      </c>
      <c r="BF1017" s="1">
        <v>52421.670000000042</v>
      </c>
      <c r="BG1017" s="1">
        <v>42861.239999999991</v>
      </c>
      <c r="BH1017" s="1">
        <v>234834.84999999998</v>
      </c>
      <c r="BI1017" s="1">
        <v>255075.52000000002</v>
      </c>
      <c r="BJ1017" s="1">
        <v>2656.25</v>
      </c>
      <c r="BK1017" s="1">
        <v>200</v>
      </c>
      <c r="BL1017" s="1">
        <v>315072.66999999993</v>
      </c>
      <c r="BM1017" s="1">
        <v>-62513.589999999851</v>
      </c>
      <c r="BN1017" s="1">
        <v>130000</v>
      </c>
      <c r="BO1017" s="1">
        <v>56130</v>
      </c>
      <c r="BP1017" s="1">
        <v>322053.7</v>
      </c>
      <c r="BQ1017" s="1">
        <v>62351.23000000004</v>
      </c>
      <c r="BR1017" s="1">
        <v>153226.22999999998</v>
      </c>
      <c r="BS1017" s="1">
        <v>150301.22999999998</v>
      </c>
      <c r="BT1017" s="1">
        <v>150301.22999999998</v>
      </c>
      <c r="BU1017" s="1">
        <v>150301.2300000001</v>
      </c>
      <c r="BV1017" s="1">
        <v>164101.22999999998</v>
      </c>
      <c r="BW1017" s="1">
        <v>163040.81999999983</v>
      </c>
      <c r="BX1017" s="1">
        <v>150301.22999999998</v>
      </c>
      <c r="BY1017" s="1">
        <v>340291.23000000021</v>
      </c>
      <c r="BZ1017" s="1">
        <v>150301.23000000001</v>
      </c>
      <c r="CA1017" s="1">
        <v>193531.19999999998</v>
      </c>
      <c r="CB1017" s="1">
        <v>345429.43</v>
      </c>
      <c r="CC1017" s="1">
        <v>150301.22999999998</v>
      </c>
      <c r="CD1017" s="1">
        <v>544433.13</v>
      </c>
      <c r="CE1017" s="1">
        <v>190425.33000000007</v>
      </c>
      <c r="CF1017" s="1">
        <v>190425.32999999984</v>
      </c>
      <c r="CG1017" s="1">
        <v>155008.69000000018</v>
      </c>
      <c r="CH1017" s="1">
        <v>185998.24999999977</v>
      </c>
      <c r="CI1017" s="1">
        <v>185998.25</v>
      </c>
      <c r="CJ1017" s="1">
        <v>185998.25</v>
      </c>
      <c r="CK1017" s="1">
        <v>-161078.22999999998</v>
      </c>
      <c r="CL1017" s="1">
        <v>185998.25</v>
      </c>
      <c r="CM1017" s="1">
        <v>185998.25</v>
      </c>
      <c r="CN1017" s="1">
        <v>185998.25</v>
      </c>
      <c r="CO1017" s="1">
        <v>185998.25</v>
      </c>
      <c r="CP1017" s="1">
        <v>546585.11999999988</v>
      </c>
      <c r="CQ1017" s="1">
        <v>282386.47999999992</v>
      </c>
      <c r="CR1017" s="1">
        <v>259209.38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107078.5</v>
      </c>
      <c r="DK1017" s="1">
        <v>0</v>
      </c>
      <c r="DL1017" s="1">
        <v>214157</v>
      </c>
      <c r="DM1017" s="1">
        <v>129579.97999999998</v>
      </c>
      <c r="DN1017" s="1">
        <v>52421.670000000042</v>
      </c>
      <c r="DO1017" s="1">
        <v>42861.239999999991</v>
      </c>
      <c r="DP1017" s="1">
        <v>234834.84999999998</v>
      </c>
      <c r="DQ1017" s="1">
        <v>255075.52000000002</v>
      </c>
      <c r="DR1017" s="1">
        <v>2656.25</v>
      </c>
      <c r="DS1017" s="1">
        <v>200</v>
      </c>
      <c r="DT1017" s="1">
        <v>315072.66999999993</v>
      </c>
      <c r="DU1017" s="1">
        <v>-62513.589999999851</v>
      </c>
      <c r="DV1017" s="1">
        <v>130000</v>
      </c>
      <c r="DW1017" s="1">
        <v>56130</v>
      </c>
      <c r="DX1017" s="1">
        <v>322053.7</v>
      </c>
      <c r="DY1017" s="1">
        <v>62351.23000000004</v>
      </c>
      <c r="DZ1017" s="1">
        <v>153226.22999999998</v>
      </c>
      <c r="EA1017" s="1">
        <v>150301.22999999998</v>
      </c>
      <c r="EB1017" s="1">
        <v>150301.22999999998</v>
      </c>
      <c r="EC1017" s="1">
        <v>150301.2300000001</v>
      </c>
      <c r="ED1017" s="1">
        <v>164101.22999999998</v>
      </c>
      <c r="EE1017" s="1">
        <v>163040.81999999983</v>
      </c>
      <c r="EF1017" s="1">
        <v>150301.22999999998</v>
      </c>
      <c r="EG1017" s="1">
        <v>340291.23000000021</v>
      </c>
      <c r="EH1017" s="1">
        <v>130000</v>
      </c>
      <c r="EI1017" s="1">
        <v>56130</v>
      </c>
      <c r="EJ1017" s="1">
        <v>322053.7</v>
      </c>
      <c r="EK1017" s="1">
        <v>62351.23000000004</v>
      </c>
      <c r="EL1017" s="1">
        <v>153226.22999999998</v>
      </c>
      <c r="EM1017" s="1">
        <v>150301.22999999998</v>
      </c>
      <c r="EN1017" s="1">
        <v>150301.22999999998</v>
      </c>
      <c r="EO1017" s="1">
        <v>150301.2300000001</v>
      </c>
      <c r="EP1017" s="1">
        <v>164101.22999999998</v>
      </c>
      <c r="EQ1017" s="4">
        <v>163040.81999999983</v>
      </c>
      <c r="ER1017" s="1">
        <v>150301.22999999998</v>
      </c>
      <c r="ES1017" s="35">
        <v>150191.64818181816</v>
      </c>
      <c r="ET1017" s="1">
        <v>111314.44610949833</v>
      </c>
      <c r="EU1017" s="1">
        <v>111520.58397266404</v>
      </c>
      <c r="EV1017" s="1">
        <v>111726.7218358298</v>
      </c>
      <c r="EW1017" s="1">
        <v>111932.85969899553</v>
      </c>
      <c r="EX1017" s="1">
        <v>112551.27328849274</v>
      </c>
      <c r="EY1017" s="1">
        <v>112757.41115165848</v>
      </c>
      <c r="EZ1017" s="1">
        <v>113788.10046748717</v>
      </c>
      <c r="FA1017" s="1">
        <v>113994.23833065289</v>
      </c>
      <c r="FB1017" s="1">
        <v>114612.65192015011</v>
      </c>
      <c r="FC1017" s="1">
        <v>115231.06550964733</v>
      </c>
      <c r="FD1017" s="1">
        <v>115437.20337281305</v>
      </c>
      <c r="FE1017" s="1">
        <v>115643.34123597881</v>
      </c>
      <c r="FF1017" s="1">
        <v>333934.8911035218</v>
      </c>
      <c r="FG1017" s="1">
        <v>333934.8911035218</v>
      </c>
      <c r="FH1017" s="1">
        <v>333934.8911035218</v>
      </c>
      <c r="FI1017" s="1">
        <v>333934.8911035218</v>
      </c>
      <c r="FJ1017" s="1">
        <v>333934.8911035218</v>
      </c>
      <c r="FK1017" s="1">
        <v>333934.8911035218</v>
      </c>
      <c r="FL1017" s="1">
        <v>333934.8911035218</v>
      </c>
      <c r="FM1017" s="1">
        <v>333934.8911035218</v>
      </c>
      <c r="FN1017" s="1">
        <v>333934.8911035218</v>
      </c>
      <c r="FO1017" s="1">
        <v>333934.8911035218</v>
      </c>
      <c r="FP1017" s="1">
        <v>333934.8911035218</v>
      </c>
      <c r="FQ1017" s="1">
        <v>333934.8911035218</v>
      </c>
      <c r="FR1017" s="1">
        <f>SUMIF('[1]2026B and 2026F Details'!$AU:$AU,[1]GAE!$HZ1017,'[1]2026B and 2026F Details'!DV:DV)</f>
        <v>0</v>
      </c>
      <c r="FS1017" s="1">
        <f>SUMIF('[1]2026B and 2026F Details'!$AU:$AU,[1]GAE!$HZ1017,'[1]2026B and 2026F Details'!DW:DW)</f>
        <v>0</v>
      </c>
      <c r="FT1017" s="1">
        <f>SUMIF('[1]2026B and 2026F Details'!$AU:$AU,[1]GAE!$HZ1017,'[1]2026B and 2026F Details'!DX:DX)</f>
        <v>0</v>
      </c>
      <c r="FU1017" s="1">
        <f>SUMIF('[1]2026B and 2026F Details'!$AU:$AU,[1]GAE!$HZ1017,'[1]2026B and 2026F Details'!DY:DY)</f>
        <v>0</v>
      </c>
      <c r="FV1017" s="1">
        <f>SUMIF('[1]2026B and 2026F Details'!$AU:$AU,[1]GAE!$HZ1017,'[1]2026B and 2026F Details'!DZ:DZ)</f>
        <v>0</v>
      </c>
      <c r="FW1017" s="1">
        <f>SUMIF('[1]2026B and 2026F Details'!$AU:$AU,[1]GAE!$HZ1017,'[1]2026B and 2026F Details'!EA:EA)</f>
        <v>0</v>
      </c>
      <c r="FX1017" s="1">
        <f>SUMIF('[1]2026B and 2026F Details'!$AU:$AU,[1]GAE!$HZ1017,'[1]2026B and 2026F Details'!EB:EB)</f>
        <v>0</v>
      </c>
      <c r="FY1017" s="1">
        <f>SUMIF('[1]2026B and 2026F Details'!$AU:$AU,[1]GAE!$HZ1017,'[1]2026B and 2026F Details'!EC:EC)</f>
        <v>0</v>
      </c>
      <c r="FZ1017" s="1">
        <f>SUMIF('[1]2026B and 2026F Details'!$AU:$AU,[1]GAE!$HZ1017,'[1]2026B and 2026F Details'!ED:ED)</f>
        <v>0</v>
      </c>
      <c r="GA1017" s="1">
        <f>SUMIF('[1]2026B and 2026F Details'!$AU:$AU,[1]GAE!$HZ1017,'[1]2026B and 2026F Details'!EE:EE)</f>
        <v>0</v>
      </c>
      <c r="GB1017" s="1">
        <f>SUMIF('[1]2026B and 2026F Details'!$AU:$AU,[1]GAE!$HZ1017,'[1]2026B and 2026F Details'!EF:EF)</f>
        <v>0</v>
      </c>
      <c r="GC1017" s="1">
        <f>SUMIF('[1]2026B and 2026F Details'!$AU:$AU,[1]GAE!$HZ1017,'[1]2026B and 2026F Details'!EG:EG)</f>
        <v>0</v>
      </c>
      <c r="GD1017" t="s">
        <v>115</v>
      </c>
      <c r="GE1017" t="s">
        <v>142</v>
      </c>
    </row>
    <row r="1018" spans="1:187" x14ac:dyDescent="0.35">
      <c r="A1018" t="s">
        <v>103</v>
      </c>
      <c r="B1018" t="s">
        <v>114</v>
      </c>
      <c r="C1018">
        <v>90111101</v>
      </c>
      <c r="D1018">
        <v>52121303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BA1018" s="1">
        <v>0</v>
      </c>
      <c r="BB1018" s="1">
        <v>1113907.29</v>
      </c>
      <c r="BC1018" s="1">
        <v>1009250.02</v>
      </c>
      <c r="BD1018" s="1">
        <v>279995.95999999996</v>
      </c>
      <c r="BE1018" s="1">
        <v>844878.33000000007</v>
      </c>
      <c r="BF1018" s="1">
        <v>804695.44</v>
      </c>
      <c r="BG1018" s="1">
        <v>836927.79999999981</v>
      </c>
      <c r="BH1018" s="1">
        <v>849067.48000000045</v>
      </c>
      <c r="BI1018" s="1">
        <v>819817.47999999952</v>
      </c>
      <c r="BJ1018" s="1">
        <v>819817.49000000022</v>
      </c>
      <c r="BK1018" s="1">
        <v>961782.51999999955</v>
      </c>
      <c r="BL1018" s="1">
        <v>831092.49000000115</v>
      </c>
      <c r="BM1018" s="1">
        <v>1275697.0499999989</v>
      </c>
      <c r="BN1018" s="1">
        <v>880389.87</v>
      </c>
      <c r="BO1018" s="1">
        <v>970728.12</v>
      </c>
      <c r="BP1018" s="1">
        <v>811807.00000000023</v>
      </c>
      <c r="BQ1018" s="1">
        <v>888930.34999999963</v>
      </c>
      <c r="BR1018" s="1">
        <v>888930.35000000056</v>
      </c>
      <c r="BS1018" s="1">
        <v>888930.34999999963</v>
      </c>
      <c r="BT1018" s="1">
        <v>888930.34999999963</v>
      </c>
      <c r="BU1018" s="1">
        <v>888930.35000000056</v>
      </c>
      <c r="BV1018" s="1">
        <v>888930.34999999963</v>
      </c>
      <c r="BW1018" s="1">
        <v>891123.6400000006</v>
      </c>
      <c r="BX1018" s="1">
        <v>888930.34999999963</v>
      </c>
      <c r="BY1018" s="1">
        <v>1535486.3499999996</v>
      </c>
      <c r="BZ1018" s="1">
        <v>891480.55</v>
      </c>
      <c r="CA1018" s="1">
        <v>891480.55</v>
      </c>
      <c r="CB1018" s="1">
        <v>932095.5299999998</v>
      </c>
      <c r="CC1018" s="1">
        <v>905018.93000000017</v>
      </c>
      <c r="CD1018" s="1">
        <v>-366856.12000000011</v>
      </c>
      <c r="CE1018" s="1">
        <v>2176893.8800000004</v>
      </c>
      <c r="CF1018" s="1">
        <v>905018.87999999989</v>
      </c>
      <c r="CG1018" s="1">
        <v>905018.87999999989</v>
      </c>
      <c r="CH1018" s="1">
        <v>1165885.2699999996</v>
      </c>
      <c r="CI1018" s="1">
        <v>148151.22000000067</v>
      </c>
      <c r="CJ1018" s="1">
        <v>1280089.9900000002</v>
      </c>
      <c r="CK1018" s="1">
        <v>1230140.2400000002</v>
      </c>
      <c r="CL1018" s="1">
        <v>898400.77999999991</v>
      </c>
      <c r="CM1018" s="1">
        <v>1061943.53</v>
      </c>
      <c r="CN1018" s="1">
        <v>-927640.34</v>
      </c>
      <c r="CO1018" s="1">
        <v>312056.36000000016</v>
      </c>
      <c r="CP1018" s="1">
        <v>344234.60999999981</v>
      </c>
      <c r="CQ1018" s="1">
        <v>2252047.16</v>
      </c>
      <c r="CR1018" s="1">
        <v>2887984.66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1113907.29</v>
      </c>
      <c r="DK1018" s="1">
        <v>1009250.02</v>
      </c>
      <c r="DL1018" s="1">
        <v>279995.95999999996</v>
      </c>
      <c r="DM1018" s="1">
        <v>844878.33000000007</v>
      </c>
      <c r="DN1018" s="1">
        <v>804695.44</v>
      </c>
      <c r="DO1018" s="1">
        <v>836927.79999999981</v>
      </c>
      <c r="DP1018" s="1">
        <v>849067.48000000045</v>
      </c>
      <c r="DQ1018" s="1">
        <v>819817.47999999952</v>
      </c>
      <c r="DR1018" s="1">
        <v>819817.49000000022</v>
      </c>
      <c r="DS1018" s="1">
        <v>961782.51999999955</v>
      </c>
      <c r="DT1018" s="1">
        <v>831092.49000000115</v>
      </c>
      <c r="DU1018" s="1">
        <v>1275697.0499999989</v>
      </c>
      <c r="DV1018" s="1">
        <v>880389.87</v>
      </c>
      <c r="DW1018" s="1">
        <v>970728.12</v>
      </c>
      <c r="DX1018" s="1">
        <v>811807.00000000023</v>
      </c>
      <c r="DY1018" s="1">
        <v>888930.34999999963</v>
      </c>
      <c r="DZ1018" s="1">
        <v>888930.35000000056</v>
      </c>
      <c r="EA1018" s="1">
        <v>888930.34999999963</v>
      </c>
      <c r="EB1018" s="1">
        <v>888930.34999999963</v>
      </c>
      <c r="EC1018" s="1">
        <v>888930.35000000056</v>
      </c>
      <c r="ED1018" s="1">
        <v>888930.34999999963</v>
      </c>
      <c r="EE1018" s="1">
        <v>891123.6400000006</v>
      </c>
      <c r="EF1018" s="1">
        <v>888930.34999999963</v>
      </c>
      <c r="EG1018" s="1">
        <v>1535486.3499999996</v>
      </c>
      <c r="EH1018" s="1">
        <v>880389.87</v>
      </c>
      <c r="EI1018" s="1">
        <v>970728.12</v>
      </c>
      <c r="EJ1018" s="1">
        <v>811807.00000000023</v>
      </c>
      <c r="EK1018" s="1">
        <v>888930.34999999963</v>
      </c>
      <c r="EL1018" s="1">
        <v>888930.35000000056</v>
      </c>
      <c r="EM1018" s="1">
        <v>888930.34999999963</v>
      </c>
      <c r="EN1018" s="1">
        <v>888930.34999999963</v>
      </c>
      <c r="EO1018" s="1">
        <v>888930.35000000056</v>
      </c>
      <c r="EP1018" s="1">
        <v>888930.34999999963</v>
      </c>
      <c r="EQ1018" s="4">
        <v>891123.6400000006</v>
      </c>
      <c r="ER1018" s="1">
        <v>888930.34999999963</v>
      </c>
      <c r="ES1018" s="35">
        <v>888778.28</v>
      </c>
      <c r="ET1018" s="1">
        <v>900474.26182077115</v>
      </c>
      <c r="EU1018" s="1">
        <v>902141.80675006879</v>
      </c>
      <c r="EV1018" s="1">
        <v>903809.35167936655</v>
      </c>
      <c r="EW1018" s="1">
        <v>905476.8966086643</v>
      </c>
      <c r="EX1018" s="1">
        <v>910479.53139655746</v>
      </c>
      <c r="EY1018" s="1">
        <v>912147.07632585522</v>
      </c>
      <c r="EZ1018" s="1">
        <v>920484.80097234377</v>
      </c>
      <c r="FA1018" s="1">
        <v>922152.34590164153</v>
      </c>
      <c r="FB1018" s="1">
        <v>927154.98068953468</v>
      </c>
      <c r="FC1018" s="1">
        <v>932157.61547742784</v>
      </c>
      <c r="FD1018" s="1">
        <v>933825.16040672548</v>
      </c>
      <c r="FE1018" s="1">
        <v>935492.70533602324</v>
      </c>
      <c r="FF1018" s="1">
        <v>1165948.3799765115</v>
      </c>
      <c r="FG1018" s="1">
        <v>1165948.3799765115</v>
      </c>
      <c r="FH1018" s="1">
        <v>1165948.3799765115</v>
      </c>
      <c r="FI1018" s="1">
        <v>1165948.3799765115</v>
      </c>
      <c r="FJ1018" s="1">
        <v>1165948.3799765115</v>
      </c>
      <c r="FK1018" s="1">
        <v>1165948.3799765115</v>
      </c>
      <c r="FL1018" s="1">
        <v>1165948.3799765115</v>
      </c>
      <c r="FM1018" s="1">
        <v>1165948.3799765115</v>
      </c>
      <c r="FN1018" s="1">
        <v>1165948.3799765115</v>
      </c>
      <c r="FO1018" s="1">
        <v>1165948.3799765115</v>
      </c>
      <c r="FP1018" s="1">
        <v>1165948.3799765115</v>
      </c>
      <c r="FQ1018" s="1">
        <v>1165948.3799765115</v>
      </c>
      <c r="FR1018" s="1">
        <f>SUMIF('[1]2026B and 2026F Details'!$AU:$AU,[1]GAE!$HZ1018,'[1]2026B and 2026F Details'!DV:DV)</f>
        <v>0</v>
      </c>
      <c r="FS1018" s="1">
        <f>SUMIF('[1]2026B and 2026F Details'!$AU:$AU,[1]GAE!$HZ1018,'[1]2026B and 2026F Details'!DW:DW)</f>
        <v>0</v>
      </c>
      <c r="FT1018" s="1">
        <f>SUMIF('[1]2026B and 2026F Details'!$AU:$AU,[1]GAE!$HZ1018,'[1]2026B and 2026F Details'!DX:DX)</f>
        <v>0</v>
      </c>
      <c r="FU1018" s="1">
        <f>SUMIF('[1]2026B and 2026F Details'!$AU:$AU,[1]GAE!$HZ1018,'[1]2026B and 2026F Details'!DY:DY)</f>
        <v>0</v>
      </c>
      <c r="FV1018" s="1">
        <f>SUMIF('[1]2026B and 2026F Details'!$AU:$AU,[1]GAE!$HZ1018,'[1]2026B and 2026F Details'!DZ:DZ)</f>
        <v>0</v>
      </c>
      <c r="FW1018" s="1">
        <f>SUMIF('[1]2026B and 2026F Details'!$AU:$AU,[1]GAE!$HZ1018,'[1]2026B and 2026F Details'!EA:EA)</f>
        <v>0</v>
      </c>
      <c r="FX1018" s="1">
        <f>SUMIF('[1]2026B and 2026F Details'!$AU:$AU,[1]GAE!$HZ1018,'[1]2026B and 2026F Details'!EB:EB)</f>
        <v>0</v>
      </c>
      <c r="FY1018" s="1">
        <f>SUMIF('[1]2026B and 2026F Details'!$AU:$AU,[1]GAE!$HZ1018,'[1]2026B and 2026F Details'!EC:EC)</f>
        <v>0</v>
      </c>
      <c r="FZ1018" s="1">
        <f>SUMIF('[1]2026B and 2026F Details'!$AU:$AU,[1]GAE!$HZ1018,'[1]2026B and 2026F Details'!ED:ED)</f>
        <v>0</v>
      </c>
      <c r="GA1018" s="1">
        <f>SUMIF('[1]2026B and 2026F Details'!$AU:$AU,[1]GAE!$HZ1018,'[1]2026B and 2026F Details'!EE:EE)</f>
        <v>0</v>
      </c>
      <c r="GB1018" s="1">
        <f>SUMIF('[1]2026B and 2026F Details'!$AU:$AU,[1]GAE!$HZ1018,'[1]2026B and 2026F Details'!EF:EF)</f>
        <v>0</v>
      </c>
      <c r="GC1018" s="1">
        <f>SUMIF('[1]2026B and 2026F Details'!$AU:$AU,[1]GAE!$HZ1018,'[1]2026B and 2026F Details'!EG:EG)</f>
        <v>0</v>
      </c>
      <c r="GD1018" t="s">
        <v>115</v>
      </c>
      <c r="GE1018" t="s">
        <v>142</v>
      </c>
    </row>
    <row r="1019" spans="1:187" x14ac:dyDescent="0.35">
      <c r="A1019" t="s">
        <v>103</v>
      </c>
      <c r="B1019" t="s">
        <v>114</v>
      </c>
      <c r="C1019">
        <v>81111101</v>
      </c>
      <c r="D1019">
        <v>52121304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BA1019" s="1">
        <v>0</v>
      </c>
      <c r="BB1019" s="1">
        <v>97835.62</v>
      </c>
      <c r="BC1019" s="1">
        <v>97835.62</v>
      </c>
      <c r="BD1019" s="1">
        <v>97835.62</v>
      </c>
      <c r="BE1019" s="1">
        <v>97835.62</v>
      </c>
      <c r="BF1019" s="1">
        <v>450535.44000000006</v>
      </c>
      <c r="BG1019" s="1">
        <v>168375.57999999996</v>
      </c>
      <c r="BH1019" s="1">
        <v>168375.58000000007</v>
      </c>
      <c r="BI1019" s="1">
        <v>168375.57999999984</v>
      </c>
      <c r="BJ1019" s="1">
        <v>168375.58000000007</v>
      </c>
      <c r="BK1019" s="1">
        <v>168375.58000000007</v>
      </c>
      <c r="BL1019" s="1">
        <v>168375.57999999984</v>
      </c>
      <c r="BM1019" s="1">
        <v>186204.60000000009</v>
      </c>
      <c r="BN1019" s="1">
        <v>175110.6</v>
      </c>
      <c r="BO1019" s="1">
        <v>175110.6</v>
      </c>
      <c r="BP1019" s="1">
        <v>305793.53999999998</v>
      </c>
      <c r="BQ1019" s="1">
        <v>218671.57999999996</v>
      </c>
      <c r="BR1019" s="1">
        <v>218671.57999999996</v>
      </c>
      <c r="BS1019" s="1">
        <v>218671.58000000007</v>
      </c>
      <c r="BT1019" s="1">
        <v>218671.58000000007</v>
      </c>
      <c r="BU1019" s="1">
        <v>218671.57999999984</v>
      </c>
      <c r="BV1019" s="1">
        <v>218671.58000000007</v>
      </c>
      <c r="BW1019" s="1">
        <v>218671.57999999984</v>
      </c>
      <c r="BX1019" s="1">
        <v>218671.58000000007</v>
      </c>
      <c r="BY1019" s="1">
        <v>218671.58000000007</v>
      </c>
      <c r="BZ1019" s="1">
        <v>303089.17</v>
      </c>
      <c r="CA1019" s="1">
        <v>303089.17</v>
      </c>
      <c r="CB1019" s="1">
        <v>303089.17000000004</v>
      </c>
      <c r="CC1019" s="1">
        <v>303089.16999999993</v>
      </c>
      <c r="CD1019" s="1">
        <v>303089.17000000016</v>
      </c>
      <c r="CE1019" s="1">
        <v>303089.16999999993</v>
      </c>
      <c r="CF1019" s="1">
        <v>303089.16999999993</v>
      </c>
      <c r="CG1019" s="1">
        <v>303089.16999999993</v>
      </c>
      <c r="CH1019" s="1">
        <v>303089.16999999993</v>
      </c>
      <c r="CI1019" s="1">
        <v>303089.17000000039</v>
      </c>
      <c r="CJ1019" s="1">
        <v>303089.16999999993</v>
      </c>
      <c r="CK1019" s="1">
        <v>303089.16999999993</v>
      </c>
      <c r="CL1019" s="1">
        <v>303089.17</v>
      </c>
      <c r="CM1019" s="1">
        <v>303089.17</v>
      </c>
      <c r="CN1019" s="1">
        <v>303089.17</v>
      </c>
      <c r="CO1019" s="1">
        <v>303089.17</v>
      </c>
      <c r="CP1019" s="1">
        <v>303089.17</v>
      </c>
      <c r="CQ1019" s="1">
        <v>303089.17</v>
      </c>
      <c r="CR1019" s="1">
        <v>303089.17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97835.62</v>
      </c>
      <c r="DK1019" s="1">
        <v>97835.62</v>
      </c>
      <c r="DL1019" s="1">
        <v>97835.62</v>
      </c>
      <c r="DM1019" s="1">
        <v>97835.62</v>
      </c>
      <c r="DN1019" s="1">
        <v>450535.44000000006</v>
      </c>
      <c r="DO1019" s="1">
        <v>168375.57999999996</v>
      </c>
      <c r="DP1019" s="1">
        <v>168375.58000000007</v>
      </c>
      <c r="DQ1019" s="1">
        <v>168375.57999999984</v>
      </c>
      <c r="DR1019" s="1">
        <v>168375.58000000007</v>
      </c>
      <c r="DS1019" s="1">
        <v>168375.58000000007</v>
      </c>
      <c r="DT1019" s="1">
        <v>168375.57999999984</v>
      </c>
      <c r="DU1019" s="1">
        <v>186204.60000000009</v>
      </c>
      <c r="DV1019" s="1">
        <v>175110.6</v>
      </c>
      <c r="DW1019" s="1">
        <v>175110.6</v>
      </c>
      <c r="DX1019" s="1">
        <v>305793.53999999998</v>
      </c>
      <c r="DY1019" s="1">
        <v>218671.57999999996</v>
      </c>
      <c r="DZ1019" s="1">
        <v>218671.57999999996</v>
      </c>
      <c r="EA1019" s="1">
        <v>218671.58000000007</v>
      </c>
      <c r="EB1019" s="1">
        <v>218671.58000000007</v>
      </c>
      <c r="EC1019" s="1">
        <v>218671.57999999984</v>
      </c>
      <c r="ED1019" s="1">
        <v>218671.58000000007</v>
      </c>
      <c r="EE1019" s="1">
        <v>218671.57999999984</v>
      </c>
      <c r="EF1019" s="1">
        <v>218671.58000000007</v>
      </c>
      <c r="EG1019" s="1">
        <v>218671.58000000007</v>
      </c>
      <c r="EH1019" s="1">
        <v>175110.6</v>
      </c>
      <c r="EI1019" s="1">
        <v>175110.6</v>
      </c>
      <c r="EJ1019" s="1">
        <v>305793.53999999998</v>
      </c>
      <c r="EK1019" s="1">
        <v>218671.57999999996</v>
      </c>
      <c r="EL1019" s="1">
        <v>218671.57999999996</v>
      </c>
      <c r="EM1019" s="1">
        <v>218671.58000000007</v>
      </c>
      <c r="EN1019" s="1">
        <v>218671.58000000007</v>
      </c>
      <c r="EO1019" s="1">
        <v>218671.57999999984</v>
      </c>
      <c r="EP1019" s="1">
        <v>218671.58000000007</v>
      </c>
      <c r="EQ1019" s="4">
        <v>218671.57999999984</v>
      </c>
      <c r="ER1019" s="1">
        <v>218671.58000000007</v>
      </c>
      <c r="ES1019" s="35">
        <v>218671.57999999984</v>
      </c>
      <c r="ET1019" s="1">
        <v>175110.60493333338</v>
      </c>
      <c r="EU1019" s="1">
        <v>175110.60493333338</v>
      </c>
      <c r="EV1019" s="1">
        <v>175110.60493333338</v>
      </c>
      <c r="EW1019" s="1">
        <v>175110.60493333338</v>
      </c>
      <c r="EX1019" s="1">
        <v>175110.60493333338</v>
      </c>
      <c r="EY1019" s="1">
        <v>175110.60493333338</v>
      </c>
      <c r="EZ1019" s="1">
        <v>175110.60493333338</v>
      </c>
      <c r="FA1019" s="1">
        <v>175110.60493333338</v>
      </c>
      <c r="FB1019" s="1">
        <v>175110.60493333338</v>
      </c>
      <c r="FC1019" s="1">
        <v>175110.60493333338</v>
      </c>
      <c r="FD1019" s="1">
        <v>175110.60493333338</v>
      </c>
      <c r="FE1019" s="1">
        <v>175110.60493333338</v>
      </c>
      <c r="FF1019" s="1">
        <v>303089.16666666669</v>
      </c>
      <c r="FG1019" s="1">
        <v>303089.16666666669</v>
      </c>
      <c r="FH1019" s="1">
        <v>303089.16666666669</v>
      </c>
      <c r="FI1019" s="1">
        <v>303089.16666666669</v>
      </c>
      <c r="FJ1019" s="1">
        <v>303089.16666666669</v>
      </c>
      <c r="FK1019" s="1">
        <v>303089.16666666669</v>
      </c>
      <c r="FL1019" s="1">
        <v>303089.16666666669</v>
      </c>
      <c r="FM1019" s="1">
        <v>303089.16666666669</v>
      </c>
      <c r="FN1019" s="1">
        <v>303089.16666666669</v>
      </c>
      <c r="FO1019" s="1">
        <v>303089.16666666669</v>
      </c>
      <c r="FP1019" s="1">
        <v>303089.16666666669</v>
      </c>
      <c r="FQ1019" s="1">
        <v>303089.16666666669</v>
      </c>
      <c r="FR1019" s="1">
        <f>SUMIF('[1]2026B and 2026F Details'!$AU:$AU,[1]GAE!$HZ1019,'[1]2026B and 2026F Details'!DV:DV)</f>
        <v>0</v>
      </c>
      <c r="FS1019" s="1">
        <f>SUMIF('[1]2026B and 2026F Details'!$AU:$AU,[1]GAE!$HZ1019,'[1]2026B and 2026F Details'!DW:DW)</f>
        <v>0</v>
      </c>
      <c r="FT1019" s="1">
        <f>SUMIF('[1]2026B and 2026F Details'!$AU:$AU,[1]GAE!$HZ1019,'[1]2026B and 2026F Details'!DX:DX)</f>
        <v>0</v>
      </c>
      <c r="FU1019" s="1">
        <f>SUMIF('[1]2026B and 2026F Details'!$AU:$AU,[1]GAE!$HZ1019,'[1]2026B and 2026F Details'!DY:DY)</f>
        <v>0</v>
      </c>
      <c r="FV1019" s="1">
        <f>SUMIF('[1]2026B and 2026F Details'!$AU:$AU,[1]GAE!$HZ1019,'[1]2026B and 2026F Details'!DZ:DZ)</f>
        <v>0</v>
      </c>
      <c r="FW1019" s="1">
        <f>SUMIF('[1]2026B and 2026F Details'!$AU:$AU,[1]GAE!$HZ1019,'[1]2026B and 2026F Details'!EA:EA)</f>
        <v>0</v>
      </c>
      <c r="FX1019" s="1">
        <f>SUMIF('[1]2026B and 2026F Details'!$AU:$AU,[1]GAE!$HZ1019,'[1]2026B and 2026F Details'!EB:EB)</f>
        <v>0</v>
      </c>
      <c r="FY1019" s="1">
        <f>SUMIF('[1]2026B and 2026F Details'!$AU:$AU,[1]GAE!$HZ1019,'[1]2026B and 2026F Details'!EC:EC)</f>
        <v>0</v>
      </c>
      <c r="FZ1019" s="1">
        <f>SUMIF('[1]2026B and 2026F Details'!$AU:$AU,[1]GAE!$HZ1019,'[1]2026B and 2026F Details'!ED:ED)</f>
        <v>0</v>
      </c>
      <c r="GA1019" s="1">
        <f>SUMIF('[1]2026B and 2026F Details'!$AU:$AU,[1]GAE!$HZ1019,'[1]2026B and 2026F Details'!EE:EE)</f>
        <v>0</v>
      </c>
      <c r="GB1019" s="1">
        <f>SUMIF('[1]2026B and 2026F Details'!$AU:$AU,[1]GAE!$HZ1019,'[1]2026B and 2026F Details'!EF:EF)</f>
        <v>0</v>
      </c>
      <c r="GC1019" s="1">
        <f>SUMIF('[1]2026B and 2026F Details'!$AU:$AU,[1]GAE!$HZ1019,'[1]2026B and 2026F Details'!EG:EG)</f>
        <v>0</v>
      </c>
      <c r="GD1019" t="s">
        <v>143</v>
      </c>
    </row>
    <row r="1020" spans="1:187" x14ac:dyDescent="0.35">
      <c r="A1020" t="s">
        <v>103</v>
      </c>
      <c r="B1020" t="s">
        <v>114</v>
      </c>
      <c r="C1020">
        <v>90111101</v>
      </c>
      <c r="D1020">
        <v>52121304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BA1020" s="1">
        <v>0</v>
      </c>
      <c r="BB1020" s="1">
        <v>2326888.11</v>
      </c>
      <c r="BC1020" s="1">
        <v>2326888.11</v>
      </c>
      <c r="BD1020" s="1">
        <v>2326888.1100000003</v>
      </c>
      <c r="BE1020" s="1">
        <v>2326888.1099999994</v>
      </c>
      <c r="BF1020" s="1">
        <v>5361584.6400000006</v>
      </c>
      <c r="BG1020" s="1">
        <v>2933827.42</v>
      </c>
      <c r="BH1020" s="1">
        <v>2933827.4200000018</v>
      </c>
      <c r="BI1020" s="1">
        <v>2933827.4199999981</v>
      </c>
      <c r="BJ1020" s="1">
        <v>2933827.4200000018</v>
      </c>
      <c r="BK1020" s="1">
        <v>2933827.4199999981</v>
      </c>
      <c r="BL1020" s="1">
        <v>2933827.4200000018</v>
      </c>
      <c r="BM1020" s="1">
        <v>-1155546.6000000015</v>
      </c>
      <c r="BN1020" s="1">
        <v>3051180.52</v>
      </c>
      <c r="BO1020" s="1">
        <v>3398052.32</v>
      </c>
      <c r="BP1020" s="1">
        <v>3224616.42</v>
      </c>
      <c r="BQ1020" s="1">
        <v>3224616.42</v>
      </c>
      <c r="BR1020" s="1">
        <v>3224616.42</v>
      </c>
      <c r="BS1020" s="1">
        <v>3224616.42</v>
      </c>
      <c r="BT1020" s="1">
        <v>3224616.4200000018</v>
      </c>
      <c r="BU1020" s="1">
        <v>3224616.4199999981</v>
      </c>
      <c r="BV1020" s="1">
        <v>3224616.4200000018</v>
      </c>
      <c r="BW1020" s="1">
        <v>3224616.4199999981</v>
      </c>
      <c r="BX1020" s="1">
        <v>3224616.4199999981</v>
      </c>
      <c r="BY1020" s="1">
        <v>3224616.4200000018</v>
      </c>
      <c r="BZ1020" s="1">
        <v>3312411.14</v>
      </c>
      <c r="CA1020" s="1">
        <v>3156301.52</v>
      </c>
      <c r="CB1020" s="1">
        <v>3234356.33</v>
      </c>
      <c r="CC1020" s="1">
        <v>3234356.33</v>
      </c>
      <c r="CD1020" s="1">
        <v>3234356.33</v>
      </c>
      <c r="CE1020" s="1">
        <v>3234356.33</v>
      </c>
      <c r="CF1020" s="1">
        <v>3234356.3299999982</v>
      </c>
      <c r="CG1020" s="1">
        <v>3234356.3300000019</v>
      </c>
      <c r="CH1020" s="1">
        <v>3234356.3299999982</v>
      </c>
      <c r="CI1020" s="1">
        <v>3234356.3300000019</v>
      </c>
      <c r="CJ1020" s="1">
        <v>3234356.3300000019</v>
      </c>
      <c r="CK1020" s="1">
        <v>3234356.3299999982</v>
      </c>
      <c r="CL1020" s="1">
        <v>3234356.33</v>
      </c>
      <c r="CM1020" s="1">
        <v>3234356.33</v>
      </c>
      <c r="CN1020" s="1">
        <v>3234356.33</v>
      </c>
      <c r="CO1020" s="1">
        <v>4023631.0100000002</v>
      </c>
      <c r="CP1020" s="1">
        <v>3431675</v>
      </c>
      <c r="CQ1020" s="1">
        <v>3431675</v>
      </c>
      <c r="CR1020" s="1">
        <v>3431675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2326888.11</v>
      </c>
      <c r="DK1020" s="1">
        <v>2326888.11</v>
      </c>
      <c r="DL1020" s="1">
        <v>2326888.1100000003</v>
      </c>
      <c r="DM1020" s="1">
        <v>2326888.1099999994</v>
      </c>
      <c r="DN1020" s="1">
        <v>5361584.6400000006</v>
      </c>
      <c r="DO1020" s="1">
        <v>2933827.42</v>
      </c>
      <c r="DP1020" s="1">
        <v>2933827.4200000018</v>
      </c>
      <c r="DQ1020" s="1">
        <v>2933827.4199999981</v>
      </c>
      <c r="DR1020" s="1">
        <v>2933827.4200000018</v>
      </c>
      <c r="DS1020" s="1">
        <v>2933827.4199999981</v>
      </c>
      <c r="DT1020" s="1">
        <v>2933827.4200000018</v>
      </c>
      <c r="DU1020" s="1">
        <v>-1155546.6000000015</v>
      </c>
      <c r="DV1020" s="1">
        <v>3051180.52</v>
      </c>
      <c r="DW1020" s="1">
        <v>3398052.32</v>
      </c>
      <c r="DX1020" s="1">
        <v>3224616.42</v>
      </c>
      <c r="DY1020" s="1">
        <v>3224616.42</v>
      </c>
      <c r="DZ1020" s="1">
        <v>3224616.42</v>
      </c>
      <c r="EA1020" s="1">
        <v>3224616.42</v>
      </c>
      <c r="EB1020" s="1">
        <v>3224616.4200000018</v>
      </c>
      <c r="EC1020" s="1">
        <v>3224616.4199999981</v>
      </c>
      <c r="ED1020" s="1">
        <v>3224616.4200000018</v>
      </c>
      <c r="EE1020" s="1">
        <v>3224616.4199999981</v>
      </c>
      <c r="EF1020" s="1">
        <v>3224616.4199999981</v>
      </c>
      <c r="EG1020" s="1">
        <v>3224616.4200000018</v>
      </c>
      <c r="EH1020" s="1">
        <v>3051180.52</v>
      </c>
      <c r="EI1020" s="1">
        <v>3398052.32</v>
      </c>
      <c r="EJ1020" s="1">
        <v>3224616.42</v>
      </c>
      <c r="EK1020" s="1">
        <v>3224616.42</v>
      </c>
      <c r="EL1020" s="1">
        <v>3224616.42</v>
      </c>
      <c r="EM1020" s="1">
        <v>3224616.42</v>
      </c>
      <c r="EN1020" s="1">
        <v>3224616.4200000018</v>
      </c>
      <c r="EO1020" s="1">
        <v>3224616.4199999981</v>
      </c>
      <c r="EP1020" s="1">
        <v>3224616.4200000018</v>
      </c>
      <c r="EQ1020" s="4">
        <v>3224616.4199999981</v>
      </c>
      <c r="ER1020" s="1">
        <v>3224616.4199999981</v>
      </c>
      <c r="ES1020" s="35">
        <v>3224616.4199999981</v>
      </c>
      <c r="ET1020" s="1">
        <v>3051180.5150666679</v>
      </c>
      <c r="EU1020" s="1">
        <v>3051180.5150666679</v>
      </c>
      <c r="EV1020" s="1">
        <v>3051180.5150666679</v>
      </c>
      <c r="EW1020" s="1">
        <v>3051180.5150666679</v>
      </c>
      <c r="EX1020" s="1">
        <v>3051180.5150666679</v>
      </c>
      <c r="EY1020" s="1">
        <v>3051180.5150666679</v>
      </c>
      <c r="EZ1020" s="1">
        <v>3051180.5150666679</v>
      </c>
      <c r="FA1020" s="1">
        <v>3051180.5150666679</v>
      </c>
      <c r="FB1020" s="1">
        <v>3051180.5150666679</v>
      </c>
      <c r="FC1020" s="1">
        <v>3051180.5150666679</v>
      </c>
      <c r="FD1020" s="1">
        <v>3051180.5150666679</v>
      </c>
      <c r="FE1020" s="1">
        <v>3051180.5150666679</v>
      </c>
      <c r="FF1020" s="1">
        <v>3234356.3333333335</v>
      </c>
      <c r="FG1020" s="1">
        <v>3234356.3333333335</v>
      </c>
      <c r="FH1020" s="1">
        <v>3234356.3333333335</v>
      </c>
      <c r="FI1020" s="1">
        <v>3234356.3333333335</v>
      </c>
      <c r="FJ1020" s="1">
        <v>3234356.3333333335</v>
      </c>
      <c r="FK1020" s="1">
        <v>3234356.3333333335</v>
      </c>
      <c r="FL1020" s="1">
        <v>3234356.3333333335</v>
      </c>
      <c r="FM1020" s="1">
        <v>3234356.3333333335</v>
      </c>
      <c r="FN1020" s="1">
        <v>3234356.3333333335</v>
      </c>
      <c r="FO1020" s="1">
        <v>3234356.3333333335</v>
      </c>
      <c r="FP1020" s="1">
        <v>3234356.3333333335</v>
      </c>
      <c r="FQ1020" s="1">
        <v>3234356.3333333335</v>
      </c>
      <c r="FR1020" s="1">
        <f>SUMIF('[1]2026B and 2026F Details'!$AU:$AU,[1]GAE!$HZ1020,'[1]2026B and 2026F Details'!DV:DV)</f>
        <v>0</v>
      </c>
      <c r="FS1020" s="1">
        <f>SUMIF('[1]2026B and 2026F Details'!$AU:$AU,[1]GAE!$HZ1020,'[1]2026B and 2026F Details'!DW:DW)</f>
        <v>0</v>
      </c>
      <c r="FT1020" s="1">
        <f>SUMIF('[1]2026B and 2026F Details'!$AU:$AU,[1]GAE!$HZ1020,'[1]2026B and 2026F Details'!DX:DX)</f>
        <v>0</v>
      </c>
      <c r="FU1020" s="1">
        <f>SUMIF('[1]2026B and 2026F Details'!$AU:$AU,[1]GAE!$HZ1020,'[1]2026B and 2026F Details'!DY:DY)</f>
        <v>0</v>
      </c>
      <c r="FV1020" s="1">
        <f>SUMIF('[1]2026B and 2026F Details'!$AU:$AU,[1]GAE!$HZ1020,'[1]2026B and 2026F Details'!DZ:DZ)</f>
        <v>0</v>
      </c>
      <c r="FW1020" s="1">
        <f>SUMIF('[1]2026B and 2026F Details'!$AU:$AU,[1]GAE!$HZ1020,'[1]2026B and 2026F Details'!EA:EA)</f>
        <v>0</v>
      </c>
      <c r="FX1020" s="1">
        <f>SUMIF('[1]2026B and 2026F Details'!$AU:$AU,[1]GAE!$HZ1020,'[1]2026B and 2026F Details'!EB:EB)</f>
        <v>0</v>
      </c>
      <c r="FY1020" s="1">
        <f>SUMIF('[1]2026B and 2026F Details'!$AU:$AU,[1]GAE!$HZ1020,'[1]2026B and 2026F Details'!EC:EC)</f>
        <v>0</v>
      </c>
      <c r="FZ1020" s="1">
        <f>SUMIF('[1]2026B and 2026F Details'!$AU:$AU,[1]GAE!$HZ1020,'[1]2026B and 2026F Details'!ED:ED)</f>
        <v>0</v>
      </c>
      <c r="GA1020" s="1">
        <f>SUMIF('[1]2026B and 2026F Details'!$AU:$AU,[1]GAE!$HZ1020,'[1]2026B and 2026F Details'!EE:EE)</f>
        <v>0</v>
      </c>
      <c r="GB1020" s="1">
        <f>SUMIF('[1]2026B and 2026F Details'!$AU:$AU,[1]GAE!$HZ1020,'[1]2026B and 2026F Details'!EF:EF)</f>
        <v>0</v>
      </c>
      <c r="GC1020" s="1">
        <f>SUMIF('[1]2026B and 2026F Details'!$AU:$AU,[1]GAE!$HZ1020,'[1]2026B and 2026F Details'!EG:EG)</f>
        <v>0</v>
      </c>
      <c r="GD1020" t="s">
        <v>143</v>
      </c>
    </row>
    <row r="1021" spans="1:187" x14ac:dyDescent="0.35">
      <c r="A1021" t="s">
        <v>103</v>
      </c>
      <c r="B1021" t="s">
        <v>114</v>
      </c>
      <c r="C1021">
        <v>80111101</v>
      </c>
      <c r="D1021">
        <v>52121305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0</v>
      </c>
      <c r="CL1021" s="1">
        <v>0</v>
      </c>
      <c r="CM1021" s="1">
        <v>0</v>
      </c>
      <c r="CN1021" s="1">
        <v>0</v>
      </c>
      <c r="CO1021" s="1">
        <v>0</v>
      </c>
      <c r="CP1021" s="1">
        <v>0</v>
      </c>
      <c r="CQ1021" s="1">
        <v>0</v>
      </c>
      <c r="CR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0</v>
      </c>
      <c r="EK1021" s="1">
        <v>0</v>
      </c>
      <c r="EL1021" s="1">
        <v>0</v>
      </c>
      <c r="EM1021" s="1">
        <v>0</v>
      </c>
      <c r="EN1021" s="1">
        <v>0</v>
      </c>
      <c r="EO1021" s="1">
        <v>0</v>
      </c>
      <c r="EP1021" s="1">
        <v>0</v>
      </c>
      <c r="EQ1021" s="4">
        <v>0</v>
      </c>
      <c r="ER1021" s="1">
        <v>0</v>
      </c>
      <c r="ES1021" s="35"/>
      <c r="ET1021" s="1">
        <v>0</v>
      </c>
      <c r="EU1021" s="1">
        <v>0</v>
      </c>
      <c r="EV1021" s="1">
        <v>0</v>
      </c>
      <c r="EW1021" s="1">
        <v>0</v>
      </c>
      <c r="EX1021" s="1">
        <v>0</v>
      </c>
      <c r="EY1021" s="1">
        <v>0</v>
      </c>
      <c r="EZ1021" s="1">
        <v>0</v>
      </c>
      <c r="FA1021" s="1">
        <v>0</v>
      </c>
      <c r="FB1021" s="1">
        <v>0</v>
      </c>
      <c r="FC1021" s="1">
        <v>0</v>
      </c>
      <c r="FD1021" s="1">
        <v>0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f>SUMIF('[1]2026B and 2026F Details'!$AU:$AU,[1]GAE!$HZ1021,'[1]2026B and 2026F Details'!DV:DV)</f>
        <v>0</v>
      </c>
      <c r="FS1021" s="1">
        <f>SUMIF('[1]2026B and 2026F Details'!$AU:$AU,[1]GAE!$HZ1021,'[1]2026B and 2026F Details'!DW:DW)</f>
        <v>0</v>
      </c>
      <c r="FT1021" s="1">
        <f>SUMIF('[1]2026B and 2026F Details'!$AU:$AU,[1]GAE!$HZ1021,'[1]2026B and 2026F Details'!DX:DX)</f>
        <v>0</v>
      </c>
      <c r="FU1021" s="1">
        <f>SUMIF('[1]2026B and 2026F Details'!$AU:$AU,[1]GAE!$HZ1021,'[1]2026B and 2026F Details'!DY:DY)</f>
        <v>0</v>
      </c>
      <c r="FV1021" s="1">
        <f>SUMIF('[1]2026B and 2026F Details'!$AU:$AU,[1]GAE!$HZ1021,'[1]2026B and 2026F Details'!DZ:DZ)</f>
        <v>0</v>
      </c>
      <c r="FW1021" s="1">
        <f>SUMIF('[1]2026B and 2026F Details'!$AU:$AU,[1]GAE!$HZ1021,'[1]2026B and 2026F Details'!EA:EA)</f>
        <v>0</v>
      </c>
      <c r="FX1021" s="1">
        <f>SUMIF('[1]2026B and 2026F Details'!$AU:$AU,[1]GAE!$HZ1021,'[1]2026B and 2026F Details'!EB:EB)</f>
        <v>0</v>
      </c>
      <c r="FY1021" s="1">
        <f>SUMIF('[1]2026B and 2026F Details'!$AU:$AU,[1]GAE!$HZ1021,'[1]2026B and 2026F Details'!EC:EC)</f>
        <v>0</v>
      </c>
      <c r="FZ1021" s="1">
        <f>SUMIF('[1]2026B and 2026F Details'!$AU:$AU,[1]GAE!$HZ1021,'[1]2026B and 2026F Details'!ED:ED)</f>
        <v>0</v>
      </c>
      <c r="GA1021" s="1">
        <f>SUMIF('[1]2026B and 2026F Details'!$AU:$AU,[1]GAE!$HZ1021,'[1]2026B and 2026F Details'!EE:EE)</f>
        <v>0</v>
      </c>
      <c r="GB1021" s="1">
        <f>SUMIF('[1]2026B and 2026F Details'!$AU:$AU,[1]GAE!$HZ1021,'[1]2026B and 2026F Details'!EF:EF)</f>
        <v>0</v>
      </c>
      <c r="GC1021" s="1">
        <f>SUMIF('[1]2026B and 2026F Details'!$AU:$AU,[1]GAE!$HZ1021,'[1]2026B and 2026F Details'!EG:EG)</f>
        <v>0</v>
      </c>
      <c r="GD1021" t="s">
        <v>115</v>
      </c>
      <c r="GE1021" t="s">
        <v>144</v>
      </c>
    </row>
    <row r="1022" spans="1:187" x14ac:dyDescent="0.35">
      <c r="A1022" t="s">
        <v>103</v>
      </c>
      <c r="B1022" t="s">
        <v>114</v>
      </c>
      <c r="C1022">
        <v>81111101</v>
      </c>
      <c r="D1022">
        <v>52121305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BA1022" s="1">
        <v>0</v>
      </c>
      <c r="BB1022" s="1">
        <v>213635</v>
      </c>
      <c r="BC1022" s="1">
        <v>205017.5</v>
      </c>
      <c r="BD1022" s="1">
        <v>221197.5</v>
      </c>
      <c r="BE1022" s="1">
        <v>233574</v>
      </c>
      <c r="BF1022" s="1">
        <v>236819</v>
      </c>
      <c r="BG1022" s="1">
        <v>246459</v>
      </c>
      <c r="BH1022" s="1">
        <v>253619</v>
      </c>
      <c r="BI1022" s="1">
        <v>254652.5</v>
      </c>
      <c r="BJ1022" s="1">
        <v>260732.5</v>
      </c>
      <c r="BK1022" s="1">
        <v>261412.5</v>
      </c>
      <c r="BL1022" s="1">
        <v>253732.5</v>
      </c>
      <c r="BM1022" s="1">
        <v>251055.5</v>
      </c>
      <c r="BN1022" s="1">
        <v>267922.5</v>
      </c>
      <c r="BO1022" s="1">
        <v>268312.5</v>
      </c>
      <c r="BP1022" s="1">
        <v>273892.5</v>
      </c>
      <c r="BQ1022" s="1">
        <v>297385</v>
      </c>
      <c r="BR1022" s="1">
        <v>295445</v>
      </c>
      <c r="BS1022" s="1">
        <v>294842.5</v>
      </c>
      <c r="BT1022" s="1">
        <v>293010</v>
      </c>
      <c r="BU1022" s="1">
        <v>293822.5</v>
      </c>
      <c r="BV1022" s="1">
        <v>318787.5</v>
      </c>
      <c r="BW1022" s="1">
        <v>313875</v>
      </c>
      <c r="BX1022" s="1">
        <v>321702.5</v>
      </c>
      <c r="BY1022" s="1">
        <v>322942.5</v>
      </c>
      <c r="BZ1022" s="1">
        <v>346765</v>
      </c>
      <c r="CA1022" s="1">
        <v>346265</v>
      </c>
      <c r="CB1022" s="1">
        <v>342530</v>
      </c>
      <c r="CC1022" s="1">
        <v>353952.5</v>
      </c>
      <c r="CD1022" s="1">
        <v>357652.5</v>
      </c>
      <c r="CE1022" s="1">
        <v>356152.5</v>
      </c>
      <c r="CF1022" s="1">
        <v>361007.5</v>
      </c>
      <c r="CG1022" s="1">
        <v>356152.5</v>
      </c>
      <c r="CH1022" s="1">
        <v>364632.5</v>
      </c>
      <c r="CI1022" s="1">
        <v>356160</v>
      </c>
      <c r="CJ1022" s="1">
        <v>356160</v>
      </c>
      <c r="CK1022" s="1">
        <v>359595</v>
      </c>
      <c r="CL1022" s="1">
        <v>355615</v>
      </c>
      <c r="CM1022" s="1">
        <v>351382.5</v>
      </c>
      <c r="CN1022" s="1">
        <v>354667.5</v>
      </c>
      <c r="CO1022" s="1">
        <v>405840</v>
      </c>
      <c r="CP1022" s="1">
        <v>366490</v>
      </c>
      <c r="CQ1022" s="1">
        <v>391320</v>
      </c>
      <c r="CR1022" s="1">
        <v>358035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213635</v>
      </c>
      <c r="DK1022" s="1">
        <v>205017.5</v>
      </c>
      <c r="DL1022" s="1">
        <v>221197.5</v>
      </c>
      <c r="DM1022" s="1">
        <v>233574</v>
      </c>
      <c r="DN1022" s="1">
        <v>236819</v>
      </c>
      <c r="DO1022" s="1">
        <v>246459</v>
      </c>
      <c r="DP1022" s="1">
        <v>253619</v>
      </c>
      <c r="DQ1022" s="1">
        <v>254652.5</v>
      </c>
      <c r="DR1022" s="1">
        <v>260732.5</v>
      </c>
      <c r="DS1022" s="1">
        <v>261412.5</v>
      </c>
      <c r="DT1022" s="1">
        <v>253732.5</v>
      </c>
      <c r="DU1022" s="1">
        <v>251055.5</v>
      </c>
      <c r="DV1022" s="1">
        <v>267922.5</v>
      </c>
      <c r="DW1022" s="1">
        <v>268312.5</v>
      </c>
      <c r="DX1022" s="1">
        <v>273892.5</v>
      </c>
      <c r="DY1022" s="1">
        <v>297385</v>
      </c>
      <c r="DZ1022" s="1">
        <v>295445</v>
      </c>
      <c r="EA1022" s="1">
        <v>294842.5</v>
      </c>
      <c r="EB1022" s="1">
        <v>293010</v>
      </c>
      <c r="EC1022" s="1">
        <v>293822.5</v>
      </c>
      <c r="ED1022" s="1">
        <v>318787.5</v>
      </c>
      <c r="EE1022" s="1">
        <v>313875</v>
      </c>
      <c r="EF1022" s="1">
        <v>321702.5</v>
      </c>
      <c r="EG1022" s="1">
        <v>322942.5</v>
      </c>
      <c r="EH1022" s="1">
        <v>267922.5</v>
      </c>
      <c r="EI1022" s="1">
        <v>268312.5</v>
      </c>
      <c r="EJ1022" s="1">
        <v>273892.5</v>
      </c>
      <c r="EK1022" s="1">
        <v>297385</v>
      </c>
      <c r="EL1022" s="1">
        <v>295445</v>
      </c>
      <c r="EM1022" s="1">
        <v>294842.5</v>
      </c>
      <c r="EN1022" s="1">
        <v>293010</v>
      </c>
      <c r="EO1022" s="1">
        <v>293822.5</v>
      </c>
      <c r="EP1022" s="1">
        <v>318787.5</v>
      </c>
      <c r="EQ1022" s="4">
        <v>313875</v>
      </c>
      <c r="ER1022" s="1">
        <v>321702.5</v>
      </c>
      <c r="ES1022" s="35">
        <v>321702.5</v>
      </c>
      <c r="ET1022" s="1">
        <v>272337.2822419983</v>
      </c>
      <c r="EU1022" s="1">
        <v>272841.61054244643</v>
      </c>
      <c r="EV1022" s="1">
        <v>273345.93884289457</v>
      </c>
      <c r="EW1022" s="1">
        <v>273850.2671433427</v>
      </c>
      <c r="EX1022" s="1">
        <v>275363.25204468716</v>
      </c>
      <c r="EY1022" s="1">
        <v>275867.58034513524</v>
      </c>
      <c r="EZ1022" s="1">
        <v>278389.22184737597</v>
      </c>
      <c r="FA1022" s="1">
        <v>278893.55014782416</v>
      </c>
      <c r="FB1022" s="1">
        <v>280406.53504916857</v>
      </c>
      <c r="FC1022" s="1">
        <v>281919.51995051303</v>
      </c>
      <c r="FD1022" s="1">
        <v>282423.84825096122</v>
      </c>
      <c r="FE1022" s="1">
        <v>282928.1765514093</v>
      </c>
      <c r="FF1022" s="1">
        <v>430284.26000000007</v>
      </c>
      <c r="FG1022" s="1">
        <v>430284.26000000007</v>
      </c>
      <c r="FH1022" s="1">
        <v>430284.26000000007</v>
      </c>
      <c r="FI1022" s="1">
        <v>430284.26000000007</v>
      </c>
      <c r="FJ1022" s="1">
        <v>430284.26000000007</v>
      </c>
      <c r="FK1022" s="1">
        <v>430284.26000000007</v>
      </c>
      <c r="FL1022" s="1">
        <v>430284.26000000007</v>
      </c>
      <c r="FM1022" s="1">
        <v>430284.26000000007</v>
      </c>
      <c r="FN1022" s="1">
        <v>430284.26000000007</v>
      </c>
      <c r="FO1022" s="1">
        <v>430284.26000000007</v>
      </c>
      <c r="FP1022" s="1">
        <v>430284.26000000007</v>
      </c>
      <c r="FQ1022" s="1">
        <v>430284.26000000007</v>
      </c>
      <c r="FR1022" s="1">
        <f>SUMIF('[1]2026B and 2026F Details'!$AU:$AU,[1]GAE!$HZ1022,'[1]2026B and 2026F Details'!DV:DV)</f>
        <v>0</v>
      </c>
      <c r="FS1022" s="1">
        <f>SUMIF('[1]2026B and 2026F Details'!$AU:$AU,[1]GAE!$HZ1022,'[1]2026B and 2026F Details'!DW:DW)</f>
        <v>0</v>
      </c>
      <c r="FT1022" s="1">
        <f>SUMIF('[1]2026B and 2026F Details'!$AU:$AU,[1]GAE!$HZ1022,'[1]2026B and 2026F Details'!DX:DX)</f>
        <v>0</v>
      </c>
      <c r="FU1022" s="1">
        <f>SUMIF('[1]2026B and 2026F Details'!$AU:$AU,[1]GAE!$HZ1022,'[1]2026B and 2026F Details'!DY:DY)</f>
        <v>0</v>
      </c>
      <c r="FV1022" s="1">
        <f>SUMIF('[1]2026B and 2026F Details'!$AU:$AU,[1]GAE!$HZ1022,'[1]2026B and 2026F Details'!DZ:DZ)</f>
        <v>0</v>
      </c>
      <c r="FW1022" s="1">
        <f>SUMIF('[1]2026B and 2026F Details'!$AU:$AU,[1]GAE!$HZ1022,'[1]2026B and 2026F Details'!EA:EA)</f>
        <v>0</v>
      </c>
      <c r="FX1022" s="1">
        <f>SUMIF('[1]2026B and 2026F Details'!$AU:$AU,[1]GAE!$HZ1022,'[1]2026B and 2026F Details'!EB:EB)</f>
        <v>0</v>
      </c>
      <c r="FY1022" s="1">
        <f>SUMIF('[1]2026B and 2026F Details'!$AU:$AU,[1]GAE!$HZ1022,'[1]2026B and 2026F Details'!EC:EC)</f>
        <v>0</v>
      </c>
      <c r="FZ1022" s="1">
        <f>SUMIF('[1]2026B and 2026F Details'!$AU:$AU,[1]GAE!$HZ1022,'[1]2026B and 2026F Details'!ED:ED)</f>
        <v>0</v>
      </c>
      <c r="GA1022" s="1">
        <f>SUMIF('[1]2026B and 2026F Details'!$AU:$AU,[1]GAE!$HZ1022,'[1]2026B and 2026F Details'!EE:EE)</f>
        <v>0</v>
      </c>
      <c r="GB1022" s="1">
        <f>SUMIF('[1]2026B and 2026F Details'!$AU:$AU,[1]GAE!$HZ1022,'[1]2026B and 2026F Details'!EF:EF)</f>
        <v>0</v>
      </c>
      <c r="GC1022" s="1">
        <f>SUMIF('[1]2026B and 2026F Details'!$AU:$AU,[1]GAE!$HZ1022,'[1]2026B and 2026F Details'!EG:EG)</f>
        <v>0</v>
      </c>
      <c r="GD1022" t="s">
        <v>115</v>
      </c>
      <c r="GE1022" t="s">
        <v>144</v>
      </c>
    </row>
    <row r="1023" spans="1:187" x14ac:dyDescent="0.35">
      <c r="A1023" t="s">
        <v>103</v>
      </c>
      <c r="B1023" t="s">
        <v>114</v>
      </c>
      <c r="C1023">
        <v>90111101</v>
      </c>
      <c r="D1023">
        <v>52121305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BA1023" s="1">
        <v>0</v>
      </c>
      <c r="BB1023" s="1">
        <v>707483.5</v>
      </c>
      <c r="BC1023" s="1">
        <v>713977</v>
      </c>
      <c r="BD1023" s="1">
        <v>726191</v>
      </c>
      <c r="BE1023" s="1">
        <v>743182.5</v>
      </c>
      <c r="BF1023" s="1">
        <v>742525.5</v>
      </c>
      <c r="BG1023" s="1">
        <v>736648.5</v>
      </c>
      <c r="BH1023" s="1">
        <v>748615.5</v>
      </c>
      <c r="BI1023" s="1">
        <v>740567.5</v>
      </c>
      <c r="BJ1023" s="1">
        <v>741329.5</v>
      </c>
      <c r="BK1023" s="1">
        <v>748068</v>
      </c>
      <c r="BL1023" s="1">
        <v>763096</v>
      </c>
      <c r="BM1023" s="1">
        <v>769029.5</v>
      </c>
      <c r="BN1023" s="1">
        <v>817215</v>
      </c>
      <c r="BO1023" s="1">
        <v>832870</v>
      </c>
      <c r="BP1023" s="1">
        <v>825997.5</v>
      </c>
      <c r="BQ1023" s="1">
        <v>857180</v>
      </c>
      <c r="BR1023" s="1">
        <v>856837.5</v>
      </c>
      <c r="BS1023" s="1">
        <v>839125</v>
      </c>
      <c r="BT1023" s="1">
        <v>848537.5</v>
      </c>
      <c r="BU1023" s="1">
        <v>848202.5</v>
      </c>
      <c r="BV1023" s="1">
        <v>756091.25</v>
      </c>
      <c r="BW1023" s="1">
        <v>970023.75</v>
      </c>
      <c r="BX1023" s="1">
        <v>854542.5</v>
      </c>
      <c r="BY1023" s="1">
        <v>880532.5</v>
      </c>
      <c r="BZ1023" s="1">
        <v>957840</v>
      </c>
      <c r="CA1023" s="1">
        <v>945755</v>
      </c>
      <c r="CB1023" s="1">
        <v>945940</v>
      </c>
      <c r="CC1023" s="1">
        <v>961165</v>
      </c>
      <c r="CD1023" s="1">
        <v>955185</v>
      </c>
      <c r="CE1023" s="1">
        <v>951705</v>
      </c>
      <c r="CF1023" s="1">
        <v>941000</v>
      </c>
      <c r="CG1023" s="1">
        <v>927410</v>
      </c>
      <c r="CH1023" s="1">
        <v>916600</v>
      </c>
      <c r="CI1023" s="1">
        <v>900267.5</v>
      </c>
      <c r="CJ1023" s="1">
        <v>871505</v>
      </c>
      <c r="CK1023" s="1">
        <v>871145</v>
      </c>
      <c r="CL1023" s="1">
        <v>877262.5</v>
      </c>
      <c r="CM1023" s="1">
        <v>876767.5</v>
      </c>
      <c r="CN1023" s="1">
        <v>870710</v>
      </c>
      <c r="CO1023" s="1">
        <v>914380</v>
      </c>
      <c r="CP1023" s="1">
        <v>883700</v>
      </c>
      <c r="CQ1023" s="1">
        <v>898767.5</v>
      </c>
      <c r="CR1023" s="1">
        <v>884507.5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707483.5</v>
      </c>
      <c r="DK1023" s="1">
        <v>713977</v>
      </c>
      <c r="DL1023" s="1">
        <v>726191</v>
      </c>
      <c r="DM1023" s="1">
        <v>743182.5</v>
      </c>
      <c r="DN1023" s="1">
        <v>742525.5</v>
      </c>
      <c r="DO1023" s="1">
        <v>736648.5</v>
      </c>
      <c r="DP1023" s="1">
        <v>748615.5</v>
      </c>
      <c r="DQ1023" s="1">
        <v>740567.5</v>
      </c>
      <c r="DR1023" s="1">
        <v>741329.5</v>
      </c>
      <c r="DS1023" s="1">
        <v>748068</v>
      </c>
      <c r="DT1023" s="1">
        <v>763096</v>
      </c>
      <c r="DU1023" s="1">
        <v>769029.5</v>
      </c>
      <c r="DV1023" s="1">
        <v>817215</v>
      </c>
      <c r="DW1023" s="1">
        <v>832870</v>
      </c>
      <c r="DX1023" s="1">
        <v>825997.5</v>
      </c>
      <c r="DY1023" s="1">
        <v>857180</v>
      </c>
      <c r="DZ1023" s="1">
        <v>856837.5</v>
      </c>
      <c r="EA1023" s="1">
        <v>839125</v>
      </c>
      <c r="EB1023" s="1">
        <v>848537.5</v>
      </c>
      <c r="EC1023" s="1">
        <v>848202.5</v>
      </c>
      <c r="ED1023" s="1">
        <v>756091.25</v>
      </c>
      <c r="EE1023" s="1">
        <v>970023.75</v>
      </c>
      <c r="EF1023" s="1">
        <v>854542.5</v>
      </c>
      <c r="EG1023" s="1">
        <v>880532.5</v>
      </c>
      <c r="EH1023" s="1">
        <v>817215</v>
      </c>
      <c r="EI1023" s="1">
        <v>832870</v>
      </c>
      <c r="EJ1023" s="1">
        <v>825997.5</v>
      </c>
      <c r="EK1023" s="1">
        <v>857180</v>
      </c>
      <c r="EL1023" s="1">
        <v>856837.5</v>
      </c>
      <c r="EM1023" s="1">
        <v>839125</v>
      </c>
      <c r="EN1023" s="1">
        <v>848537.5</v>
      </c>
      <c r="EO1023" s="1">
        <v>848202.5</v>
      </c>
      <c r="EP1023" s="1">
        <v>756091.25</v>
      </c>
      <c r="EQ1023" s="4">
        <v>970023.75</v>
      </c>
      <c r="ER1023" s="1">
        <v>854542.5</v>
      </c>
      <c r="ES1023" s="35">
        <v>854542.5</v>
      </c>
      <c r="ET1023" s="1">
        <v>836430.30360161024</v>
      </c>
      <c r="EU1023" s="1">
        <v>837979.24860827974</v>
      </c>
      <c r="EV1023" s="1">
        <v>839528.19361494936</v>
      </c>
      <c r="EW1023" s="1">
        <v>841077.13862161909</v>
      </c>
      <c r="EX1023" s="1">
        <v>845723.97364162793</v>
      </c>
      <c r="EY1023" s="1">
        <v>847272.91864829755</v>
      </c>
      <c r="EZ1023" s="1">
        <v>855017.64368164586</v>
      </c>
      <c r="FA1023" s="1">
        <v>856566.58868831559</v>
      </c>
      <c r="FB1023" s="1">
        <v>861213.42370832455</v>
      </c>
      <c r="FC1023" s="1">
        <v>865860.2587283334</v>
      </c>
      <c r="FD1023" s="1">
        <v>867409.20373500313</v>
      </c>
      <c r="FE1023" s="1">
        <v>868958.14874167275</v>
      </c>
      <c r="FF1023" s="1">
        <v>996077.18000000017</v>
      </c>
      <c r="FG1023" s="1">
        <v>1016897.1800000002</v>
      </c>
      <c r="FH1023" s="1">
        <v>1016897.1800000002</v>
      </c>
      <c r="FI1023" s="1">
        <v>1024872.1799999999</v>
      </c>
      <c r="FJ1023" s="1">
        <v>1024872.1799999999</v>
      </c>
      <c r="FK1023" s="1">
        <v>1024872.1799999999</v>
      </c>
      <c r="FL1023" s="1">
        <v>1024872.1799999999</v>
      </c>
      <c r="FM1023" s="1">
        <v>1024872.1799999999</v>
      </c>
      <c r="FN1023" s="1">
        <v>1024872.1799999999</v>
      </c>
      <c r="FO1023" s="1">
        <v>1024872.1799999999</v>
      </c>
      <c r="FP1023" s="1">
        <v>1024872.1799999999</v>
      </c>
      <c r="FQ1023" s="1">
        <v>1024872.1799999999</v>
      </c>
      <c r="FR1023" s="1">
        <f>SUMIF('[1]2026B and 2026F Details'!$AU:$AU,[1]GAE!$HZ1023,'[1]2026B and 2026F Details'!DV:DV)</f>
        <v>0</v>
      </c>
      <c r="FS1023" s="1">
        <f>SUMIF('[1]2026B and 2026F Details'!$AU:$AU,[1]GAE!$HZ1023,'[1]2026B and 2026F Details'!DW:DW)</f>
        <v>0</v>
      </c>
      <c r="FT1023" s="1">
        <f>SUMIF('[1]2026B and 2026F Details'!$AU:$AU,[1]GAE!$HZ1023,'[1]2026B and 2026F Details'!DX:DX)</f>
        <v>0</v>
      </c>
      <c r="FU1023" s="1">
        <f>SUMIF('[1]2026B and 2026F Details'!$AU:$AU,[1]GAE!$HZ1023,'[1]2026B and 2026F Details'!DY:DY)</f>
        <v>0</v>
      </c>
      <c r="FV1023" s="1">
        <f>SUMIF('[1]2026B and 2026F Details'!$AU:$AU,[1]GAE!$HZ1023,'[1]2026B and 2026F Details'!DZ:DZ)</f>
        <v>0</v>
      </c>
      <c r="FW1023" s="1">
        <f>SUMIF('[1]2026B and 2026F Details'!$AU:$AU,[1]GAE!$HZ1023,'[1]2026B and 2026F Details'!EA:EA)</f>
        <v>0</v>
      </c>
      <c r="FX1023" s="1">
        <f>SUMIF('[1]2026B and 2026F Details'!$AU:$AU,[1]GAE!$HZ1023,'[1]2026B and 2026F Details'!EB:EB)</f>
        <v>0</v>
      </c>
      <c r="FY1023" s="1">
        <f>SUMIF('[1]2026B and 2026F Details'!$AU:$AU,[1]GAE!$HZ1023,'[1]2026B and 2026F Details'!EC:EC)</f>
        <v>0</v>
      </c>
      <c r="FZ1023" s="1">
        <f>SUMIF('[1]2026B and 2026F Details'!$AU:$AU,[1]GAE!$HZ1023,'[1]2026B and 2026F Details'!ED:ED)</f>
        <v>0</v>
      </c>
      <c r="GA1023" s="1">
        <f>SUMIF('[1]2026B and 2026F Details'!$AU:$AU,[1]GAE!$HZ1023,'[1]2026B and 2026F Details'!EE:EE)</f>
        <v>0</v>
      </c>
      <c r="GB1023" s="1">
        <f>SUMIF('[1]2026B and 2026F Details'!$AU:$AU,[1]GAE!$HZ1023,'[1]2026B and 2026F Details'!EF:EF)</f>
        <v>0</v>
      </c>
      <c r="GC1023" s="1">
        <f>SUMIF('[1]2026B and 2026F Details'!$AU:$AU,[1]GAE!$HZ1023,'[1]2026B and 2026F Details'!EG:EG)</f>
        <v>0</v>
      </c>
      <c r="GD1023" t="s">
        <v>115</v>
      </c>
      <c r="GE1023" t="s">
        <v>144</v>
      </c>
    </row>
    <row r="1024" spans="1:187" x14ac:dyDescent="0.35">
      <c r="A1024" t="s">
        <v>103</v>
      </c>
      <c r="B1024" t="s">
        <v>114</v>
      </c>
      <c r="C1024">
        <v>81111101</v>
      </c>
      <c r="D1024">
        <v>52121306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260000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335000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385000</v>
      </c>
      <c r="CF1024" s="1">
        <v>0</v>
      </c>
      <c r="CG1024" s="1">
        <v>0</v>
      </c>
      <c r="CH1024" s="1">
        <v>0</v>
      </c>
      <c r="CI1024" s="1">
        <v>0</v>
      </c>
      <c r="CJ1024" s="1">
        <v>0</v>
      </c>
      <c r="CK1024" s="1">
        <v>0</v>
      </c>
      <c r="CL1024" s="1">
        <v>0</v>
      </c>
      <c r="CM1024" s="1">
        <v>0</v>
      </c>
      <c r="CN1024" s="1">
        <v>0</v>
      </c>
      <c r="CO1024" s="1">
        <v>0</v>
      </c>
      <c r="CP1024" s="1">
        <v>0</v>
      </c>
      <c r="CQ1024" s="1">
        <v>293540</v>
      </c>
      <c r="CR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260000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335000</v>
      </c>
      <c r="EB1024" s="1">
        <v>0</v>
      </c>
      <c r="EC1024" s="1">
        <v>0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0</v>
      </c>
      <c r="EK1024" s="1">
        <v>0</v>
      </c>
      <c r="EL1024" s="1">
        <v>0</v>
      </c>
      <c r="EM1024" s="1">
        <v>335000</v>
      </c>
      <c r="EN1024" s="1">
        <v>0</v>
      </c>
      <c r="EO1024" s="1">
        <v>0</v>
      </c>
      <c r="EP1024" s="1">
        <v>0</v>
      </c>
      <c r="EQ1024" s="4">
        <v>0</v>
      </c>
      <c r="ER1024" s="1">
        <v>0</v>
      </c>
      <c r="ES1024" s="4"/>
      <c r="ET1024" s="1">
        <v>48330</v>
      </c>
      <c r="EU1024" s="1">
        <v>48780</v>
      </c>
      <c r="EV1024" s="1">
        <v>48780</v>
      </c>
      <c r="EW1024" s="1">
        <v>48780</v>
      </c>
      <c r="EX1024" s="1">
        <v>48780</v>
      </c>
      <c r="EY1024" s="1">
        <v>48780</v>
      </c>
      <c r="EZ1024" s="1">
        <v>48780</v>
      </c>
      <c r="FA1024" s="1">
        <v>48780</v>
      </c>
      <c r="FB1024" s="1">
        <v>48780</v>
      </c>
      <c r="FC1024" s="1">
        <v>48780</v>
      </c>
      <c r="FD1024" s="1">
        <v>48780</v>
      </c>
      <c r="FE1024" s="1">
        <v>48780</v>
      </c>
      <c r="FF1024" s="1">
        <v>43750.000000000036</v>
      </c>
      <c r="FG1024" s="1">
        <v>43750.000000000036</v>
      </c>
      <c r="FH1024" s="1">
        <v>43750.000000000036</v>
      </c>
      <c r="FI1024" s="1">
        <v>43750.000000000036</v>
      </c>
      <c r="FJ1024" s="1">
        <v>43750.000000000036</v>
      </c>
      <c r="FK1024" s="1">
        <v>43750.000000000036</v>
      </c>
      <c r="FL1024" s="1">
        <v>43750.000000000036</v>
      </c>
      <c r="FM1024" s="1">
        <v>43750.000000000036</v>
      </c>
      <c r="FN1024" s="1">
        <v>43750.000000000036</v>
      </c>
      <c r="FO1024" s="1">
        <v>43750.000000000036</v>
      </c>
      <c r="FP1024" s="1">
        <v>43750.000000000036</v>
      </c>
      <c r="FQ1024" s="1">
        <v>43750.000000000036</v>
      </c>
      <c r="FR1024" s="1">
        <f>SUMIF('[1]2026B and 2026F Details'!$AU:$AU,[1]GAE!$HZ1024,'[1]2026B and 2026F Details'!DV:DV)</f>
        <v>0</v>
      </c>
      <c r="FS1024" s="1">
        <f>SUMIF('[1]2026B and 2026F Details'!$AU:$AU,[1]GAE!$HZ1024,'[1]2026B and 2026F Details'!DW:DW)</f>
        <v>0</v>
      </c>
      <c r="FT1024" s="1">
        <f>SUMIF('[1]2026B and 2026F Details'!$AU:$AU,[1]GAE!$HZ1024,'[1]2026B and 2026F Details'!DX:DX)</f>
        <v>0</v>
      </c>
      <c r="FU1024" s="1">
        <f>SUMIF('[1]2026B and 2026F Details'!$AU:$AU,[1]GAE!$HZ1024,'[1]2026B and 2026F Details'!DY:DY)</f>
        <v>0</v>
      </c>
      <c r="FV1024" s="1">
        <f>SUMIF('[1]2026B and 2026F Details'!$AU:$AU,[1]GAE!$HZ1024,'[1]2026B and 2026F Details'!DZ:DZ)</f>
        <v>0</v>
      </c>
      <c r="FW1024" s="1">
        <f>SUMIF('[1]2026B and 2026F Details'!$AU:$AU,[1]GAE!$HZ1024,'[1]2026B and 2026F Details'!EA:EA)</f>
        <v>0</v>
      </c>
      <c r="FX1024" s="1">
        <f>SUMIF('[1]2026B and 2026F Details'!$AU:$AU,[1]GAE!$HZ1024,'[1]2026B and 2026F Details'!EB:EB)</f>
        <v>0</v>
      </c>
      <c r="FY1024" s="1">
        <f>SUMIF('[1]2026B and 2026F Details'!$AU:$AU,[1]GAE!$HZ1024,'[1]2026B and 2026F Details'!EC:EC)</f>
        <v>0</v>
      </c>
      <c r="FZ1024" s="1">
        <f>SUMIF('[1]2026B and 2026F Details'!$AU:$AU,[1]GAE!$HZ1024,'[1]2026B and 2026F Details'!ED:ED)</f>
        <v>0</v>
      </c>
      <c r="GA1024" s="1">
        <f>SUMIF('[1]2026B and 2026F Details'!$AU:$AU,[1]GAE!$HZ1024,'[1]2026B and 2026F Details'!EE:EE)</f>
        <v>0</v>
      </c>
      <c r="GB1024" s="1">
        <f>SUMIF('[1]2026B and 2026F Details'!$AU:$AU,[1]GAE!$HZ1024,'[1]2026B and 2026F Details'!EF:EF)</f>
        <v>0</v>
      </c>
      <c r="GC1024" s="1">
        <f>SUMIF('[1]2026B and 2026F Details'!$AU:$AU,[1]GAE!$HZ1024,'[1]2026B and 2026F Details'!EG:EG)</f>
        <v>0</v>
      </c>
      <c r="GD1024" t="s">
        <v>115</v>
      </c>
      <c r="GE1024" t="s">
        <v>117</v>
      </c>
    </row>
    <row r="1025" spans="1:187" x14ac:dyDescent="0.35">
      <c r="A1025" t="s">
        <v>103</v>
      </c>
      <c r="B1025" t="s">
        <v>114</v>
      </c>
      <c r="C1025" s="6">
        <v>90111101</v>
      </c>
      <c r="D1025">
        <v>52121306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BA1025" s="1">
        <v>0</v>
      </c>
      <c r="BB1025" s="1">
        <v>0</v>
      </c>
      <c r="BC1025" s="1">
        <v>160000</v>
      </c>
      <c r="BD1025" s="1">
        <v>0</v>
      </c>
      <c r="BE1025" s="1">
        <v>0</v>
      </c>
      <c r="BF1025" s="1">
        <v>0</v>
      </c>
      <c r="BG1025" s="1">
        <v>674000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64000</v>
      </c>
      <c r="BN1025" s="1">
        <v>90000</v>
      </c>
      <c r="BO1025" s="1">
        <v>0</v>
      </c>
      <c r="BP1025" s="1">
        <v>0</v>
      </c>
      <c r="BQ1025" s="1">
        <v>0</v>
      </c>
      <c r="BR1025" s="1">
        <v>0</v>
      </c>
      <c r="BS1025" s="1">
        <v>849000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90000</v>
      </c>
      <c r="CA1025" s="1">
        <v>0</v>
      </c>
      <c r="CB1025" s="1">
        <v>0</v>
      </c>
      <c r="CC1025" s="1">
        <v>0</v>
      </c>
      <c r="CD1025" s="1">
        <v>0</v>
      </c>
      <c r="CE1025" s="1">
        <v>903000</v>
      </c>
      <c r="CF1025" s="1">
        <v>0</v>
      </c>
      <c r="CG1025" s="1">
        <v>0</v>
      </c>
      <c r="CH1025" s="1">
        <v>0</v>
      </c>
      <c r="CI1025" s="1">
        <v>0</v>
      </c>
      <c r="CJ1025" s="1">
        <v>0</v>
      </c>
      <c r="CK1025" s="1">
        <v>0</v>
      </c>
      <c r="CL1025" s="1">
        <v>152000</v>
      </c>
      <c r="CM1025" s="1">
        <v>0</v>
      </c>
      <c r="CN1025" s="1">
        <v>0</v>
      </c>
      <c r="CO1025" s="1">
        <v>0</v>
      </c>
      <c r="CP1025" s="1">
        <v>0</v>
      </c>
      <c r="CQ1025" s="1">
        <v>716560</v>
      </c>
      <c r="CR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160000</v>
      </c>
      <c r="DL1025" s="1">
        <v>0</v>
      </c>
      <c r="DM1025" s="1">
        <v>0</v>
      </c>
      <c r="DN1025" s="1">
        <v>0</v>
      </c>
      <c r="DO1025" s="1">
        <v>674000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64000</v>
      </c>
      <c r="DV1025" s="1">
        <v>90000</v>
      </c>
      <c r="DW1025" s="1">
        <v>0</v>
      </c>
      <c r="DX1025" s="1">
        <v>0</v>
      </c>
      <c r="DY1025" s="1">
        <v>0</v>
      </c>
      <c r="DZ1025" s="1">
        <v>0</v>
      </c>
      <c r="EA1025" s="1">
        <v>849000</v>
      </c>
      <c r="EB1025" s="1">
        <v>0</v>
      </c>
      <c r="EC1025" s="1">
        <v>0</v>
      </c>
      <c r="ED1025" s="1">
        <v>0</v>
      </c>
      <c r="EE1025" s="1">
        <v>0</v>
      </c>
      <c r="EF1025" s="1">
        <v>0</v>
      </c>
      <c r="EG1025" s="1">
        <v>0</v>
      </c>
      <c r="EH1025" s="1">
        <v>90000</v>
      </c>
      <c r="EI1025" s="1">
        <v>0</v>
      </c>
      <c r="EJ1025" s="1">
        <v>0</v>
      </c>
      <c r="EK1025" s="1">
        <v>0</v>
      </c>
      <c r="EL1025" s="1">
        <v>0</v>
      </c>
      <c r="EM1025" s="1">
        <v>849000</v>
      </c>
      <c r="EN1025" s="1">
        <v>0</v>
      </c>
      <c r="EO1025" s="1">
        <v>0</v>
      </c>
      <c r="EP1025" s="1">
        <v>0</v>
      </c>
      <c r="EQ1025" s="4">
        <v>0</v>
      </c>
      <c r="ER1025" s="1">
        <v>0</v>
      </c>
      <c r="ES1025" s="4"/>
      <c r="ET1025" s="1">
        <v>105156</v>
      </c>
      <c r="EU1025" s="1">
        <v>105156</v>
      </c>
      <c r="EV1025" s="1">
        <v>105156</v>
      </c>
      <c r="EW1025" s="1">
        <v>105156</v>
      </c>
      <c r="EX1025" s="1">
        <v>105156</v>
      </c>
      <c r="EY1025" s="1">
        <v>105156</v>
      </c>
      <c r="EZ1025" s="1">
        <v>105156</v>
      </c>
      <c r="FA1025" s="1">
        <v>105156</v>
      </c>
      <c r="FB1025" s="1">
        <v>105156</v>
      </c>
      <c r="FC1025" s="1">
        <v>105156</v>
      </c>
      <c r="FD1025" s="1">
        <v>105156</v>
      </c>
      <c r="FE1025" s="1">
        <v>105156</v>
      </c>
      <c r="FF1025" s="1">
        <v>90908.333333333314</v>
      </c>
      <c r="FG1025" s="1">
        <v>93408.333333333299</v>
      </c>
      <c r="FH1025" s="1">
        <v>93408.333333333299</v>
      </c>
      <c r="FI1025" s="1">
        <v>94241.666666666642</v>
      </c>
      <c r="FJ1025" s="1">
        <v>94241.666666666642</v>
      </c>
      <c r="FK1025" s="1">
        <v>94241.666666666642</v>
      </c>
      <c r="FL1025" s="1">
        <v>94241.666666666642</v>
      </c>
      <c r="FM1025" s="1">
        <v>94241.666666666642</v>
      </c>
      <c r="FN1025" s="1">
        <v>94241.666666666642</v>
      </c>
      <c r="FO1025" s="1">
        <v>94241.666666666642</v>
      </c>
      <c r="FP1025" s="1">
        <v>94241.666666666642</v>
      </c>
      <c r="FQ1025" s="1">
        <v>94241.666666666642</v>
      </c>
      <c r="FR1025" s="1">
        <f>SUMIF('[1]2026B and 2026F Details'!$AU:$AU,[1]GAE!$HZ1025,'[1]2026B and 2026F Details'!DV:DV)</f>
        <v>0</v>
      </c>
      <c r="FS1025" s="1">
        <f>SUMIF('[1]2026B and 2026F Details'!$AU:$AU,[1]GAE!$HZ1025,'[1]2026B and 2026F Details'!DW:DW)</f>
        <v>0</v>
      </c>
      <c r="FT1025" s="1">
        <f>SUMIF('[1]2026B and 2026F Details'!$AU:$AU,[1]GAE!$HZ1025,'[1]2026B and 2026F Details'!DX:DX)</f>
        <v>0</v>
      </c>
      <c r="FU1025" s="1">
        <f>SUMIF('[1]2026B and 2026F Details'!$AU:$AU,[1]GAE!$HZ1025,'[1]2026B and 2026F Details'!DY:DY)</f>
        <v>0</v>
      </c>
      <c r="FV1025" s="1">
        <f>SUMIF('[1]2026B and 2026F Details'!$AU:$AU,[1]GAE!$HZ1025,'[1]2026B and 2026F Details'!DZ:DZ)</f>
        <v>0</v>
      </c>
      <c r="FW1025" s="1">
        <f>SUMIF('[1]2026B and 2026F Details'!$AU:$AU,[1]GAE!$HZ1025,'[1]2026B and 2026F Details'!EA:EA)</f>
        <v>0</v>
      </c>
      <c r="FX1025" s="1">
        <f>SUMIF('[1]2026B and 2026F Details'!$AU:$AU,[1]GAE!$HZ1025,'[1]2026B and 2026F Details'!EB:EB)</f>
        <v>0</v>
      </c>
      <c r="FY1025" s="1">
        <f>SUMIF('[1]2026B and 2026F Details'!$AU:$AU,[1]GAE!$HZ1025,'[1]2026B and 2026F Details'!EC:EC)</f>
        <v>0</v>
      </c>
      <c r="FZ1025" s="1">
        <f>SUMIF('[1]2026B and 2026F Details'!$AU:$AU,[1]GAE!$HZ1025,'[1]2026B and 2026F Details'!ED:ED)</f>
        <v>0</v>
      </c>
      <c r="GA1025" s="1">
        <f>SUMIF('[1]2026B and 2026F Details'!$AU:$AU,[1]GAE!$HZ1025,'[1]2026B and 2026F Details'!EE:EE)</f>
        <v>0</v>
      </c>
      <c r="GB1025" s="1">
        <f>SUMIF('[1]2026B and 2026F Details'!$AU:$AU,[1]GAE!$HZ1025,'[1]2026B and 2026F Details'!EF:EF)</f>
        <v>0</v>
      </c>
      <c r="GC1025" s="1">
        <f>SUMIF('[1]2026B and 2026F Details'!$AU:$AU,[1]GAE!$HZ1025,'[1]2026B and 2026F Details'!EG:EG)</f>
        <v>0</v>
      </c>
      <c r="GD1025" t="s">
        <v>115</v>
      </c>
      <c r="GE1025" t="s">
        <v>117</v>
      </c>
    </row>
    <row r="1026" spans="1:187" x14ac:dyDescent="0.35">
      <c r="A1026" t="s">
        <v>103</v>
      </c>
      <c r="B1026" t="s">
        <v>114</v>
      </c>
      <c r="C1026">
        <v>81111101</v>
      </c>
      <c r="D1026">
        <v>52121308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BA1026" s="1">
        <v>0</v>
      </c>
      <c r="BB1026" s="1">
        <v>20000</v>
      </c>
      <c r="BC1026" s="1">
        <v>20000</v>
      </c>
      <c r="BD1026" s="1">
        <v>20000</v>
      </c>
      <c r="BE1026" s="1">
        <v>20000</v>
      </c>
      <c r="BF1026" s="1">
        <v>20000</v>
      </c>
      <c r="BG1026" s="1">
        <v>20000</v>
      </c>
      <c r="BH1026" s="1">
        <v>20000</v>
      </c>
      <c r="BI1026" s="1">
        <v>20000</v>
      </c>
      <c r="BJ1026" s="1">
        <v>20000</v>
      </c>
      <c r="BK1026" s="1">
        <v>20000</v>
      </c>
      <c r="BL1026" s="1">
        <v>20000</v>
      </c>
      <c r="BM1026" s="1">
        <v>20000</v>
      </c>
      <c r="BN1026" s="1">
        <v>20000</v>
      </c>
      <c r="BO1026" s="1">
        <v>20000</v>
      </c>
      <c r="BP1026" s="1">
        <v>25000</v>
      </c>
      <c r="BQ1026" s="1">
        <v>40000</v>
      </c>
      <c r="BR1026" s="1">
        <v>25000</v>
      </c>
      <c r="BS1026" s="1">
        <v>25000</v>
      </c>
      <c r="BT1026" s="1">
        <v>25000</v>
      </c>
      <c r="BU1026" s="1">
        <v>25000</v>
      </c>
      <c r="BV1026" s="1">
        <v>25000</v>
      </c>
      <c r="BW1026" s="1">
        <v>27500</v>
      </c>
      <c r="BX1026" s="1">
        <v>25000</v>
      </c>
      <c r="BY1026" s="1">
        <v>25000</v>
      </c>
      <c r="BZ1026" s="1">
        <v>25000</v>
      </c>
      <c r="CA1026" s="1">
        <v>25000</v>
      </c>
      <c r="CB1026" s="1">
        <v>25000</v>
      </c>
      <c r="CC1026" s="1">
        <v>45000</v>
      </c>
      <c r="CD1026" s="1">
        <v>30000</v>
      </c>
      <c r="CE1026" s="1">
        <v>30000</v>
      </c>
      <c r="CF1026" s="1">
        <v>30000</v>
      </c>
      <c r="CG1026" s="1">
        <v>30000</v>
      </c>
      <c r="CH1026" s="1">
        <v>30000</v>
      </c>
      <c r="CI1026" s="1">
        <v>30000</v>
      </c>
      <c r="CJ1026" s="1">
        <v>30000</v>
      </c>
      <c r="CK1026" s="1">
        <v>30000</v>
      </c>
      <c r="CL1026" s="1">
        <v>30000</v>
      </c>
      <c r="CM1026" s="1">
        <v>30000</v>
      </c>
      <c r="CN1026" s="1">
        <v>30000</v>
      </c>
      <c r="CO1026" s="1">
        <v>50000</v>
      </c>
      <c r="CP1026" s="1">
        <v>35000</v>
      </c>
      <c r="CQ1026" s="1">
        <v>35000</v>
      </c>
      <c r="CR1026" s="1">
        <v>35000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20000</v>
      </c>
      <c r="DK1026" s="1">
        <v>20000</v>
      </c>
      <c r="DL1026" s="1">
        <v>20000</v>
      </c>
      <c r="DM1026" s="1">
        <v>20000</v>
      </c>
      <c r="DN1026" s="1">
        <v>20000</v>
      </c>
      <c r="DO1026" s="1">
        <v>20000</v>
      </c>
      <c r="DP1026" s="1">
        <v>20000</v>
      </c>
      <c r="DQ1026" s="1">
        <v>20000</v>
      </c>
      <c r="DR1026" s="1">
        <v>20000</v>
      </c>
      <c r="DS1026" s="1">
        <v>20000</v>
      </c>
      <c r="DT1026" s="1">
        <v>20000</v>
      </c>
      <c r="DU1026" s="1">
        <v>20000</v>
      </c>
      <c r="DV1026" s="1">
        <v>20000</v>
      </c>
      <c r="DW1026" s="1">
        <v>20000</v>
      </c>
      <c r="DX1026" s="1">
        <v>25000</v>
      </c>
      <c r="DY1026" s="1">
        <v>40000</v>
      </c>
      <c r="DZ1026" s="1">
        <v>25000</v>
      </c>
      <c r="EA1026" s="1">
        <v>25000</v>
      </c>
      <c r="EB1026" s="1">
        <v>25000</v>
      </c>
      <c r="EC1026" s="1">
        <v>25000</v>
      </c>
      <c r="ED1026" s="1">
        <v>25000</v>
      </c>
      <c r="EE1026" s="1">
        <v>27500</v>
      </c>
      <c r="EF1026" s="1">
        <v>25000</v>
      </c>
      <c r="EG1026" s="1">
        <v>25000</v>
      </c>
      <c r="EH1026" s="1">
        <v>20000</v>
      </c>
      <c r="EI1026" s="1">
        <v>20000</v>
      </c>
      <c r="EJ1026" s="1">
        <v>25000</v>
      </c>
      <c r="EK1026" s="1">
        <v>40000</v>
      </c>
      <c r="EL1026" s="1">
        <v>25000</v>
      </c>
      <c r="EM1026" s="1">
        <v>25000</v>
      </c>
      <c r="EN1026" s="1">
        <v>25000</v>
      </c>
      <c r="EO1026" s="1">
        <v>25000</v>
      </c>
      <c r="EP1026" s="1">
        <v>25000</v>
      </c>
      <c r="EQ1026" s="4">
        <v>27500</v>
      </c>
      <c r="ER1026" s="1">
        <v>25000</v>
      </c>
      <c r="ES1026" s="35">
        <v>25000</v>
      </c>
      <c r="ET1026" s="1">
        <v>43200</v>
      </c>
      <c r="EU1026" s="1">
        <v>43200</v>
      </c>
      <c r="EV1026" s="1">
        <v>43200</v>
      </c>
      <c r="EW1026" s="1">
        <v>43200</v>
      </c>
      <c r="EX1026" s="1">
        <v>43200</v>
      </c>
      <c r="EY1026" s="1">
        <v>43200</v>
      </c>
      <c r="EZ1026" s="1">
        <v>43200</v>
      </c>
      <c r="FA1026" s="1">
        <v>43200</v>
      </c>
      <c r="FB1026" s="1">
        <v>43200</v>
      </c>
      <c r="FC1026" s="1">
        <v>43200</v>
      </c>
      <c r="FD1026" s="1">
        <v>43200</v>
      </c>
      <c r="FE1026" s="1">
        <v>43200</v>
      </c>
      <c r="FF1026" s="1">
        <v>40000</v>
      </c>
      <c r="FG1026" s="1">
        <v>40000</v>
      </c>
      <c r="FH1026" s="1">
        <v>40000</v>
      </c>
      <c r="FI1026" s="1">
        <v>40000</v>
      </c>
      <c r="FJ1026" s="1">
        <v>40000</v>
      </c>
      <c r="FK1026" s="1">
        <v>40000</v>
      </c>
      <c r="FL1026" s="1">
        <v>40000</v>
      </c>
      <c r="FM1026" s="1">
        <v>40000</v>
      </c>
      <c r="FN1026" s="1">
        <v>40000</v>
      </c>
      <c r="FO1026" s="1">
        <v>40000</v>
      </c>
      <c r="FP1026" s="1">
        <v>40000</v>
      </c>
      <c r="FQ1026" s="1">
        <v>40000</v>
      </c>
      <c r="FR1026" s="1">
        <f>SUMIF('[1]2026B and 2026F Details'!$AU:$AU,[1]GAE!$HZ1026,'[1]2026B and 2026F Details'!DV:DV)</f>
        <v>0</v>
      </c>
      <c r="FS1026" s="1">
        <f>SUMIF('[1]2026B and 2026F Details'!$AU:$AU,[1]GAE!$HZ1026,'[1]2026B and 2026F Details'!DW:DW)</f>
        <v>0</v>
      </c>
      <c r="FT1026" s="1">
        <f>SUMIF('[1]2026B and 2026F Details'!$AU:$AU,[1]GAE!$HZ1026,'[1]2026B and 2026F Details'!DX:DX)</f>
        <v>0</v>
      </c>
      <c r="FU1026" s="1">
        <f>SUMIF('[1]2026B and 2026F Details'!$AU:$AU,[1]GAE!$HZ1026,'[1]2026B and 2026F Details'!DY:DY)</f>
        <v>0</v>
      </c>
      <c r="FV1026" s="1">
        <f>SUMIF('[1]2026B and 2026F Details'!$AU:$AU,[1]GAE!$HZ1026,'[1]2026B and 2026F Details'!DZ:DZ)</f>
        <v>0</v>
      </c>
      <c r="FW1026" s="1">
        <f>SUMIF('[1]2026B and 2026F Details'!$AU:$AU,[1]GAE!$HZ1026,'[1]2026B and 2026F Details'!EA:EA)</f>
        <v>0</v>
      </c>
      <c r="FX1026" s="1">
        <f>SUMIF('[1]2026B and 2026F Details'!$AU:$AU,[1]GAE!$HZ1026,'[1]2026B and 2026F Details'!EB:EB)</f>
        <v>0</v>
      </c>
      <c r="FY1026" s="1">
        <f>SUMIF('[1]2026B and 2026F Details'!$AU:$AU,[1]GAE!$HZ1026,'[1]2026B and 2026F Details'!EC:EC)</f>
        <v>0</v>
      </c>
      <c r="FZ1026" s="1">
        <f>SUMIF('[1]2026B and 2026F Details'!$AU:$AU,[1]GAE!$HZ1026,'[1]2026B and 2026F Details'!ED:ED)</f>
        <v>0</v>
      </c>
      <c r="GA1026" s="1">
        <f>SUMIF('[1]2026B and 2026F Details'!$AU:$AU,[1]GAE!$HZ1026,'[1]2026B and 2026F Details'!EE:EE)</f>
        <v>0</v>
      </c>
      <c r="GB1026" s="1">
        <f>SUMIF('[1]2026B and 2026F Details'!$AU:$AU,[1]GAE!$HZ1026,'[1]2026B and 2026F Details'!EF:EF)</f>
        <v>0</v>
      </c>
      <c r="GC1026" s="1">
        <f>SUMIF('[1]2026B and 2026F Details'!$AU:$AU,[1]GAE!$HZ1026,'[1]2026B and 2026F Details'!EG:EG)</f>
        <v>0</v>
      </c>
      <c r="GD1026" t="s">
        <v>115</v>
      </c>
      <c r="GE1026" t="s">
        <v>119</v>
      </c>
    </row>
    <row r="1027" spans="1:187" x14ac:dyDescent="0.35">
      <c r="A1027" t="s">
        <v>103</v>
      </c>
      <c r="B1027" t="s">
        <v>114</v>
      </c>
      <c r="C1027">
        <v>90111101</v>
      </c>
      <c r="D1027">
        <v>52121308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BA1027" s="1">
        <v>0</v>
      </c>
      <c r="BB1027" s="1">
        <v>488500</v>
      </c>
      <c r="BC1027" s="1">
        <v>502250</v>
      </c>
      <c r="BD1027" s="1">
        <v>493500</v>
      </c>
      <c r="BE1027" s="1">
        <v>678500</v>
      </c>
      <c r="BF1027" s="1">
        <v>542250</v>
      </c>
      <c r="BG1027" s="1">
        <v>523880.43000000017</v>
      </c>
      <c r="BH1027" s="1">
        <v>540250</v>
      </c>
      <c r="BI1027" s="1">
        <v>533702.37999999942</v>
      </c>
      <c r="BJ1027" s="1">
        <v>522750</v>
      </c>
      <c r="BK1027" s="1">
        <v>525607.15000000037</v>
      </c>
      <c r="BL1027" s="1">
        <v>522750</v>
      </c>
      <c r="BM1027" s="1">
        <v>522750</v>
      </c>
      <c r="BN1027" s="1">
        <v>517750</v>
      </c>
      <c r="BO1027" s="1">
        <v>517750</v>
      </c>
      <c r="BP1027" s="1">
        <v>499750</v>
      </c>
      <c r="BQ1027" s="1">
        <v>684750</v>
      </c>
      <c r="BR1027" s="1">
        <v>559500</v>
      </c>
      <c r="BS1027" s="1">
        <v>564500</v>
      </c>
      <c r="BT1027" s="1">
        <v>559500</v>
      </c>
      <c r="BU1027" s="1">
        <v>559500</v>
      </c>
      <c r="BV1027" s="1">
        <v>559500</v>
      </c>
      <c r="BW1027" s="1">
        <v>555187.01999999955</v>
      </c>
      <c r="BX1027" s="1">
        <v>533250</v>
      </c>
      <c r="BY1027" s="1">
        <v>539500</v>
      </c>
      <c r="BZ1027" s="1">
        <v>542000</v>
      </c>
      <c r="CA1027" s="1">
        <v>532625</v>
      </c>
      <c r="CB1027" s="1">
        <v>532000</v>
      </c>
      <c r="CC1027" s="1">
        <v>725750</v>
      </c>
      <c r="CD1027" s="1">
        <v>565750</v>
      </c>
      <c r="CE1027" s="1">
        <v>568250</v>
      </c>
      <c r="CF1027" s="1">
        <v>567477.10000000009</v>
      </c>
      <c r="CG1027" s="1">
        <v>564499.99999999953</v>
      </c>
      <c r="CH1027" s="1">
        <v>564500</v>
      </c>
      <c r="CI1027" s="1">
        <v>545750</v>
      </c>
      <c r="CJ1027" s="1">
        <v>542000</v>
      </c>
      <c r="CK1027" s="1">
        <v>555926.53000000026</v>
      </c>
      <c r="CL1027" s="1">
        <v>562750</v>
      </c>
      <c r="CM1027" s="1">
        <v>566750</v>
      </c>
      <c r="CN1027" s="1">
        <v>566750</v>
      </c>
      <c r="CO1027" s="1">
        <v>670000</v>
      </c>
      <c r="CP1027" s="1">
        <v>603500</v>
      </c>
      <c r="CQ1027" s="1">
        <v>594750</v>
      </c>
      <c r="CR1027" s="1">
        <v>586750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488500</v>
      </c>
      <c r="DK1027" s="1">
        <v>502250</v>
      </c>
      <c r="DL1027" s="1">
        <v>493500</v>
      </c>
      <c r="DM1027" s="1">
        <v>678500</v>
      </c>
      <c r="DN1027" s="1">
        <v>542250</v>
      </c>
      <c r="DO1027" s="1">
        <v>523880.43000000017</v>
      </c>
      <c r="DP1027" s="1">
        <v>540250</v>
      </c>
      <c r="DQ1027" s="1">
        <v>533702.37999999942</v>
      </c>
      <c r="DR1027" s="1">
        <v>522750</v>
      </c>
      <c r="DS1027" s="1">
        <v>525607.15000000037</v>
      </c>
      <c r="DT1027" s="1">
        <v>522750</v>
      </c>
      <c r="DU1027" s="1">
        <v>522750</v>
      </c>
      <c r="DV1027" s="1">
        <v>517750</v>
      </c>
      <c r="DW1027" s="1">
        <v>517750</v>
      </c>
      <c r="DX1027" s="1">
        <v>499750</v>
      </c>
      <c r="DY1027" s="1">
        <v>684750</v>
      </c>
      <c r="DZ1027" s="1">
        <v>559500</v>
      </c>
      <c r="EA1027" s="1">
        <v>564500</v>
      </c>
      <c r="EB1027" s="1">
        <v>559500</v>
      </c>
      <c r="EC1027" s="1">
        <v>559500</v>
      </c>
      <c r="ED1027" s="1">
        <v>559500</v>
      </c>
      <c r="EE1027" s="1">
        <v>555187.01999999955</v>
      </c>
      <c r="EF1027" s="1">
        <v>533250</v>
      </c>
      <c r="EG1027" s="1">
        <v>539500</v>
      </c>
      <c r="EH1027" s="1">
        <v>517750</v>
      </c>
      <c r="EI1027" s="1">
        <v>517750</v>
      </c>
      <c r="EJ1027" s="1">
        <v>499750</v>
      </c>
      <c r="EK1027" s="1">
        <v>684750</v>
      </c>
      <c r="EL1027" s="1">
        <v>559500</v>
      </c>
      <c r="EM1027" s="1">
        <v>564500</v>
      </c>
      <c r="EN1027" s="1">
        <v>559500</v>
      </c>
      <c r="EO1027" s="1">
        <v>559500</v>
      </c>
      <c r="EP1027" s="1">
        <v>559500</v>
      </c>
      <c r="EQ1027" s="4">
        <v>555187.01999999955</v>
      </c>
      <c r="ER1027" s="1">
        <v>533250</v>
      </c>
      <c r="ES1027" s="35">
        <v>555539.72909090901</v>
      </c>
      <c r="ET1027" s="1">
        <v>605610</v>
      </c>
      <c r="EU1027" s="1">
        <v>605610</v>
      </c>
      <c r="EV1027" s="1">
        <v>605610</v>
      </c>
      <c r="EW1027" s="1">
        <v>605610</v>
      </c>
      <c r="EX1027" s="1">
        <v>605610</v>
      </c>
      <c r="EY1027" s="1">
        <v>605610</v>
      </c>
      <c r="EZ1027" s="1">
        <v>605610</v>
      </c>
      <c r="FA1027" s="1">
        <v>605610</v>
      </c>
      <c r="FB1027" s="1">
        <v>605610</v>
      </c>
      <c r="FC1027" s="1">
        <v>605610</v>
      </c>
      <c r="FD1027" s="1">
        <v>605610</v>
      </c>
      <c r="FE1027" s="1">
        <v>605610</v>
      </c>
      <c r="FF1027" s="1">
        <v>555750</v>
      </c>
      <c r="FG1027" s="1">
        <v>555750</v>
      </c>
      <c r="FH1027" s="1">
        <v>555750</v>
      </c>
      <c r="FI1027" s="1">
        <v>555750</v>
      </c>
      <c r="FJ1027" s="1">
        <v>555750</v>
      </c>
      <c r="FK1027" s="1">
        <v>555750</v>
      </c>
      <c r="FL1027" s="1">
        <v>555750</v>
      </c>
      <c r="FM1027" s="1">
        <v>555750</v>
      </c>
      <c r="FN1027" s="1">
        <v>555750</v>
      </c>
      <c r="FO1027" s="1">
        <v>555750</v>
      </c>
      <c r="FP1027" s="1">
        <v>555750</v>
      </c>
      <c r="FQ1027" s="1">
        <v>555750</v>
      </c>
      <c r="FR1027" s="1">
        <f>SUMIF('[1]2026B and 2026F Details'!$AU:$AU,[1]GAE!$HZ1027,'[1]2026B and 2026F Details'!DV:DV)</f>
        <v>0</v>
      </c>
      <c r="FS1027" s="1">
        <f>SUMIF('[1]2026B and 2026F Details'!$AU:$AU,[1]GAE!$HZ1027,'[1]2026B and 2026F Details'!DW:DW)</f>
        <v>0</v>
      </c>
      <c r="FT1027" s="1">
        <f>SUMIF('[1]2026B and 2026F Details'!$AU:$AU,[1]GAE!$HZ1027,'[1]2026B and 2026F Details'!DX:DX)</f>
        <v>0</v>
      </c>
      <c r="FU1027" s="1">
        <f>SUMIF('[1]2026B and 2026F Details'!$AU:$AU,[1]GAE!$HZ1027,'[1]2026B and 2026F Details'!DY:DY)</f>
        <v>0</v>
      </c>
      <c r="FV1027" s="1">
        <f>SUMIF('[1]2026B and 2026F Details'!$AU:$AU,[1]GAE!$HZ1027,'[1]2026B and 2026F Details'!DZ:DZ)</f>
        <v>0</v>
      </c>
      <c r="FW1027" s="1">
        <f>SUMIF('[1]2026B and 2026F Details'!$AU:$AU,[1]GAE!$HZ1027,'[1]2026B and 2026F Details'!EA:EA)</f>
        <v>0</v>
      </c>
      <c r="FX1027" s="1">
        <f>SUMIF('[1]2026B and 2026F Details'!$AU:$AU,[1]GAE!$HZ1027,'[1]2026B and 2026F Details'!EB:EB)</f>
        <v>0</v>
      </c>
      <c r="FY1027" s="1">
        <f>SUMIF('[1]2026B and 2026F Details'!$AU:$AU,[1]GAE!$HZ1027,'[1]2026B and 2026F Details'!EC:EC)</f>
        <v>0</v>
      </c>
      <c r="FZ1027" s="1">
        <f>SUMIF('[1]2026B and 2026F Details'!$AU:$AU,[1]GAE!$HZ1027,'[1]2026B and 2026F Details'!ED:ED)</f>
        <v>0</v>
      </c>
      <c r="GA1027" s="1">
        <f>SUMIF('[1]2026B and 2026F Details'!$AU:$AU,[1]GAE!$HZ1027,'[1]2026B and 2026F Details'!EE:EE)</f>
        <v>0</v>
      </c>
      <c r="GB1027" s="1">
        <f>SUMIF('[1]2026B and 2026F Details'!$AU:$AU,[1]GAE!$HZ1027,'[1]2026B and 2026F Details'!EF:EF)</f>
        <v>0</v>
      </c>
      <c r="GC1027" s="1">
        <f>SUMIF('[1]2026B and 2026F Details'!$AU:$AU,[1]GAE!$HZ1027,'[1]2026B and 2026F Details'!EG:EG)</f>
        <v>0</v>
      </c>
      <c r="GD1027" t="s">
        <v>115</v>
      </c>
      <c r="GE1027" t="s">
        <v>119</v>
      </c>
    </row>
    <row r="1028" spans="1:187" x14ac:dyDescent="0.35">
      <c r="A1028" t="s">
        <v>103</v>
      </c>
      <c r="B1028" t="s">
        <v>114</v>
      </c>
      <c r="C1028">
        <v>81111101</v>
      </c>
      <c r="D1028">
        <v>52121309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0</v>
      </c>
      <c r="CM1028" s="1">
        <v>0</v>
      </c>
      <c r="CN1028" s="1">
        <v>0</v>
      </c>
      <c r="CO1028" s="1">
        <v>0</v>
      </c>
      <c r="CP1028" s="1">
        <v>0</v>
      </c>
      <c r="CQ1028" s="1">
        <v>0</v>
      </c>
      <c r="CR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0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J1028" s="1">
        <v>0</v>
      </c>
      <c r="EK1028" s="1">
        <v>0</v>
      </c>
      <c r="EL1028" s="1">
        <v>0</v>
      </c>
      <c r="EM1028" s="1">
        <v>0</v>
      </c>
      <c r="EN1028" s="1">
        <v>0</v>
      </c>
      <c r="EO1028" s="1">
        <v>0</v>
      </c>
      <c r="EP1028" s="1">
        <v>0</v>
      </c>
      <c r="EQ1028" s="4">
        <v>0</v>
      </c>
      <c r="ER1028" s="1">
        <v>0</v>
      </c>
      <c r="ES1028" s="4"/>
      <c r="ET1028" s="1">
        <v>1259.9999999999998</v>
      </c>
      <c r="EU1028" s="1">
        <v>1259.9999999999998</v>
      </c>
      <c r="EV1028" s="1">
        <v>1259.9999999999998</v>
      </c>
      <c r="EW1028" s="1">
        <v>1259.9999999999998</v>
      </c>
      <c r="EX1028" s="1">
        <v>1259.9999999999998</v>
      </c>
      <c r="EY1028" s="1">
        <v>1259.9999999999998</v>
      </c>
      <c r="EZ1028" s="1">
        <v>1259.9999999999998</v>
      </c>
      <c r="FA1028" s="1">
        <v>1259.9999999999998</v>
      </c>
      <c r="FB1028" s="1">
        <v>1259.9999999999998</v>
      </c>
      <c r="FC1028" s="1">
        <v>1259.9999999999998</v>
      </c>
      <c r="FD1028" s="1">
        <v>1259.9999999999998</v>
      </c>
      <c r="FE1028" s="1">
        <v>1259.9999999999998</v>
      </c>
      <c r="FF1028" s="1">
        <v>833.33333333333314</v>
      </c>
      <c r="FG1028" s="1">
        <v>833.33333333333314</v>
      </c>
      <c r="FH1028" s="1">
        <v>833.33333333333314</v>
      </c>
      <c r="FI1028" s="1">
        <v>833.33333333333314</v>
      </c>
      <c r="FJ1028" s="1">
        <v>833.33333333333314</v>
      </c>
      <c r="FK1028" s="1">
        <v>833.33333333333314</v>
      </c>
      <c r="FL1028" s="1">
        <v>833.33333333333314</v>
      </c>
      <c r="FM1028" s="1">
        <v>833.33333333333314</v>
      </c>
      <c r="FN1028" s="1">
        <v>833.33333333333314</v>
      </c>
      <c r="FO1028" s="1">
        <v>833.33333333333314</v>
      </c>
      <c r="FP1028" s="1">
        <v>833.33333333333314</v>
      </c>
      <c r="FQ1028" s="1">
        <v>833.33333333333314</v>
      </c>
      <c r="FR1028" s="1">
        <f>SUMIF('[1]2026B and 2026F Details'!$AU:$AU,[1]GAE!$HZ1028,'[1]2026B and 2026F Details'!DV:DV)</f>
        <v>0</v>
      </c>
      <c r="FS1028" s="1">
        <f>SUMIF('[1]2026B and 2026F Details'!$AU:$AU,[1]GAE!$HZ1028,'[1]2026B and 2026F Details'!DW:DW)</f>
        <v>0</v>
      </c>
      <c r="FT1028" s="1">
        <f>SUMIF('[1]2026B and 2026F Details'!$AU:$AU,[1]GAE!$HZ1028,'[1]2026B and 2026F Details'!DX:DX)</f>
        <v>0</v>
      </c>
      <c r="FU1028" s="1">
        <f>SUMIF('[1]2026B and 2026F Details'!$AU:$AU,[1]GAE!$HZ1028,'[1]2026B and 2026F Details'!DY:DY)</f>
        <v>0</v>
      </c>
      <c r="FV1028" s="1">
        <f>SUMIF('[1]2026B and 2026F Details'!$AU:$AU,[1]GAE!$HZ1028,'[1]2026B and 2026F Details'!DZ:DZ)</f>
        <v>0</v>
      </c>
      <c r="FW1028" s="1">
        <f>SUMIF('[1]2026B and 2026F Details'!$AU:$AU,[1]GAE!$HZ1028,'[1]2026B and 2026F Details'!EA:EA)</f>
        <v>0</v>
      </c>
      <c r="FX1028" s="1">
        <f>SUMIF('[1]2026B and 2026F Details'!$AU:$AU,[1]GAE!$HZ1028,'[1]2026B and 2026F Details'!EB:EB)</f>
        <v>0</v>
      </c>
      <c r="FY1028" s="1">
        <f>SUMIF('[1]2026B and 2026F Details'!$AU:$AU,[1]GAE!$HZ1028,'[1]2026B and 2026F Details'!EC:EC)</f>
        <v>0</v>
      </c>
      <c r="FZ1028" s="1">
        <f>SUMIF('[1]2026B and 2026F Details'!$AU:$AU,[1]GAE!$HZ1028,'[1]2026B and 2026F Details'!ED:ED)</f>
        <v>0</v>
      </c>
      <c r="GA1028" s="1">
        <f>SUMIF('[1]2026B and 2026F Details'!$AU:$AU,[1]GAE!$HZ1028,'[1]2026B and 2026F Details'!EE:EE)</f>
        <v>0</v>
      </c>
      <c r="GB1028" s="1">
        <f>SUMIF('[1]2026B and 2026F Details'!$AU:$AU,[1]GAE!$HZ1028,'[1]2026B and 2026F Details'!EF:EF)</f>
        <v>0</v>
      </c>
      <c r="GC1028" s="1">
        <f>SUMIF('[1]2026B and 2026F Details'!$AU:$AU,[1]GAE!$HZ1028,'[1]2026B and 2026F Details'!EG:EG)</f>
        <v>0</v>
      </c>
      <c r="GD1028" t="s">
        <v>115</v>
      </c>
      <c r="GE1028" t="s">
        <v>117</v>
      </c>
    </row>
    <row r="1029" spans="1:187" x14ac:dyDescent="0.35">
      <c r="A1029" t="s">
        <v>103</v>
      </c>
      <c r="B1029" t="s">
        <v>114</v>
      </c>
      <c r="C1029" s="6">
        <v>90111101</v>
      </c>
      <c r="D1029">
        <v>52121309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202000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-64000</v>
      </c>
      <c r="BN1029" s="1">
        <v>60000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60000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0</v>
      </c>
      <c r="CK1029" s="1">
        <v>0</v>
      </c>
      <c r="CL1029" s="1">
        <v>38000</v>
      </c>
      <c r="CM1029" s="1">
        <v>0</v>
      </c>
      <c r="CN1029" s="1">
        <v>0</v>
      </c>
      <c r="CO1029" s="1">
        <v>0</v>
      </c>
      <c r="CP1029" s="1">
        <v>0</v>
      </c>
      <c r="CQ1029" s="1">
        <v>0</v>
      </c>
      <c r="CR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202000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-64000</v>
      </c>
      <c r="DV1029" s="1">
        <v>60000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0</v>
      </c>
      <c r="EF1029" s="1">
        <v>0</v>
      </c>
      <c r="EG1029" s="1">
        <v>0</v>
      </c>
      <c r="EH1029" s="1">
        <v>60000</v>
      </c>
      <c r="EI1029" s="1">
        <v>0</v>
      </c>
      <c r="EJ1029" s="1">
        <v>0</v>
      </c>
      <c r="EK1029" s="1">
        <v>0</v>
      </c>
      <c r="EL1029" s="1">
        <v>0</v>
      </c>
      <c r="EM1029" s="1">
        <v>0</v>
      </c>
      <c r="EN1029" s="1">
        <v>0</v>
      </c>
      <c r="EO1029" s="1">
        <v>0</v>
      </c>
      <c r="EP1029" s="1">
        <v>0</v>
      </c>
      <c r="EQ1029" s="4">
        <v>0</v>
      </c>
      <c r="ER1029" s="1">
        <v>0</v>
      </c>
      <c r="ES1029" s="4"/>
      <c r="ET1029" s="1">
        <v>20520.000000000004</v>
      </c>
      <c r="EU1029" s="1">
        <v>20520.000000000004</v>
      </c>
      <c r="EV1029" s="1">
        <v>20520.000000000004</v>
      </c>
      <c r="EW1029" s="1">
        <v>20520.000000000004</v>
      </c>
      <c r="EX1029" s="1">
        <v>20520.000000000004</v>
      </c>
      <c r="EY1029" s="1">
        <v>20520.000000000004</v>
      </c>
      <c r="EZ1029" s="1">
        <v>20520.000000000004</v>
      </c>
      <c r="FA1029" s="1">
        <v>20520.000000000004</v>
      </c>
      <c r="FB1029" s="1">
        <v>20520.000000000004</v>
      </c>
      <c r="FC1029" s="1">
        <v>20520.000000000004</v>
      </c>
      <c r="FD1029" s="1">
        <v>20520.000000000004</v>
      </c>
      <c r="FE1029" s="1">
        <v>20520.000000000004</v>
      </c>
      <c r="FF1029" s="1">
        <v>15500.000000000002</v>
      </c>
      <c r="FG1029" s="1">
        <v>15500.000000000002</v>
      </c>
      <c r="FH1029" s="1">
        <v>15500.000000000002</v>
      </c>
      <c r="FI1029" s="1">
        <v>15500.000000000002</v>
      </c>
      <c r="FJ1029" s="1">
        <v>15500.000000000002</v>
      </c>
      <c r="FK1029" s="1">
        <v>15500.000000000002</v>
      </c>
      <c r="FL1029" s="1">
        <v>15500.000000000002</v>
      </c>
      <c r="FM1029" s="1">
        <v>15500.000000000002</v>
      </c>
      <c r="FN1029" s="1">
        <v>15500.000000000002</v>
      </c>
      <c r="FO1029" s="1">
        <v>15500.000000000002</v>
      </c>
      <c r="FP1029" s="1">
        <v>15500.000000000002</v>
      </c>
      <c r="FQ1029" s="1">
        <v>15500.000000000002</v>
      </c>
      <c r="FR1029" s="1">
        <f>SUMIF('[1]2026B and 2026F Details'!$AU:$AU,[1]GAE!$HZ1029,'[1]2026B and 2026F Details'!DV:DV)</f>
        <v>0</v>
      </c>
      <c r="FS1029" s="1">
        <f>SUMIF('[1]2026B and 2026F Details'!$AU:$AU,[1]GAE!$HZ1029,'[1]2026B and 2026F Details'!DW:DW)</f>
        <v>0</v>
      </c>
      <c r="FT1029" s="1">
        <f>SUMIF('[1]2026B and 2026F Details'!$AU:$AU,[1]GAE!$HZ1029,'[1]2026B and 2026F Details'!DX:DX)</f>
        <v>0</v>
      </c>
      <c r="FU1029" s="1">
        <f>SUMIF('[1]2026B and 2026F Details'!$AU:$AU,[1]GAE!$HZ1029,'[1]2026B and 2026F Details'!DY:DY)</f>
        <v>0</v>
      </c>
      <c r="FV1029" s="1">
        <f>SUMIF('[1]2026B and 2026F Details'!$AU:$AU,[1]GAE!$HZ1029,'[1]2026B and 2026F Details'!DZ:DZ)</f>
        <v>0</v>
      </c>
      <c r="FW1029" s="1">
        <f>SUMIF('[1]2026B and 2026F Details'!$AU:$AU,[1]GAE!$HZ1029,'[1]2026B and 2026F Details'!EA:EA)</f>
        <v>0</v>
      </c>
      <c r="FX1029" s="1">
        <f>SUMIF('[1]2026B and 2026F Details'!$AU:$AU,[1]GAE!$HZ1029,'[1]2026B and 2026F Details'!EB:EB)</f>
        <v>0</v>
      </c>
      <c r="FY1029" s="1">
        <f>SUMIF('[1]2026B and 2026F Details'!$AU:$AU,[1]GAE!$HZ1029,'[1]2026B and 2026F Details'!EC:EC)</f>
        <v>0</v>
      </c>
      <c r="FZ1029" s="1">
        <f>SUMIF('[1]2026B and 2026F Details'!$AU:$AU,[1]GAE!$HZ1029,'[1]2026B and 2026F Details'!ED:ED)</f>
        <v>0</v>
      </c>
      <c r="GA1029" s="1">
        <f>SUMIF('[1]2026B and 2026F Details'!$AU:$AU,[1]GAE!$HZ1029,'[1]2026B and 2026F Details'!EE:EE)</f>
        <v>0</v>
      </c>
      <c r="GB1029" s="1">
        <f>SUMIF('[1]2026B and 2026F Details'!$AU:$AU,[1]GAE!$HZ1029,'[1]2026B and 2026F Details'!EF:EF)</f>
        <v>0</v>
      </c>
      <c r="GC1029" s="1">
        <f>SUMIF('[1]2026B and 2026F Details'!$AU:$AU,[1]GAE!$HZ1029,'[1]2026B and 2026F Details'!EG:EG)</f>
        <v>0</v>
      </c>
      <c r="GD1029" t="s">
        <v>115</v>
      </c>
      <c r="GE1029" t="s">
        <v>117</v>
      </c>
    </row>
    <row r="1030" spans="1:187" x14ac:dyDescent="0.35">
      <c r="A1030" t="s">
        <v>103</v>
      </c>
      <c r="B1030" t="s">
        <v>114</v>
      </c>
      <c r="C1030">
        <v>81122101</v>
      </c>
      <c r="D1030">
        <v>52121310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570000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273000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291000</v>
      </c>
      <c r="CL1030" s="1">
        <v>0</v>
      </c>
      <c r="CM1030" s="1">
        <v>0</v>
      </c>
      <c r="CN1030" s="1">
        <v>0</v>
      </c>
      <c r="CO1030" s="1">
        <v>0</v>
      </c>
      <c r="CP1030" s="1">
        <v>0</v>
      </c>
      <c r="CQ1030" s="1">
        <v>0</v>
      </c>
      <c r="CR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570000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0</v>
      </c>
      <c r="EC1030" s="1">
        <v>0</v>
      </c>
      <c r="ED1030" s="1">
        <v>0</v>
      </c>
      <c r="EE1030" s="1">
        <v>0</v>
      </c>
      <c r="EF1030" s="1">
        <v>0</v>
      </c>
      <c r="EG1030" s="1">
        <v>273000</v>
      </c>
      <c r="EH1030" s="1">
        <v>0</v>
      </c>
      <c r="EI1030" s="1">
        <v>0</v>
      </c>
      <c r="EJ1030" s="1">
        <v>0</v>
      </c>
      <c r="EK1030" s="1">
        <v>0</v>
      </c>
      <c r="EL1030" s="1">
        <v>0</v>
      </c>
      <c r="EM1030" s="1">
        <v>0</v>
      </c>
      <c r="EN1030" s="1">
        <v>0</v>
      </c>
      <c r="EO1030" s="1">
        <v>0</v>
      </c>
      <c r="EP1030" s="1">
        <v>0</v>
      </c>
      <c r="EQ1030" s="4">
        <v>0</v>
      </c>
      <c r="ER1030" s="1">
        <v>0</v>
      </c>
      <c r="ES1030" s="35"/>
      <c r="ET1030" s="1">
        <v>0</v>
      </c>
      <c r="EU1030" s="1">
        <v>0</v>
      </c>
      <c r="EV1030" s="1">
        <v>0</v>
      </c>
      <c r="EW1030" s="1">
        <v>0</v>
      </c>
      <c r="EX1030" s="1">
        <v>0</v>
      </c>
      <c r="EY1030" s="1">
        <v>0</v>
      </c>
      <c r="EZ1030" s="1">
        <v>0</v>
      </c>
      <c r="FA1030" s="1">
        <v>0</v>
      </c>
      <c r="FB1030" s="1">
        <v>0</v>
      </c>
      <c r="FC1030" s="1">
        <v>0</v>
      </c>
      <c r="FD1030" s="1">
        <v>0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615000</v>
      </c>
      <c r="FR1030" s="1">
        <f>SUMIF('[1]2026B and 2026F Details'!$AU:$AU,[1]GAE!$HZ1030,'[1]2026B and 2026F Details'!DV:DV)</f>
        <v>0</v>
      </c>
      <c r="FS1030" s="1">
        <f>SUMIF('[1]2026B and 2026F Details'!$AU:$AU,[1]GAE!$HZ1030,'[1]2026B and 2026F Details'!DW:DW)</f>
        <v>0</v>
      </c>
      <c r="FT1030" s="1">
        <f>SUMIF('[1]2026B and 2026F Details'!$AU:$AU,[1]GAE!$HZ1030,'[1]2026B and 2026F Details'!DX:DX)</f>
        <v>0</v>
      </c>
      <c r="FU1030" s="1">
        <f>SUMIF('[1]2026B and 2026F Details'!$AU:$AU,[1]GAE!$HZ1030,'[1]2026B and 2026F Details'!DY:DY)</f>
        <v>0</v>
      </c>
      <c r="FV1030" s="1">
        <f>SUMIF('[1]2026B and 2026F Details'!$AU:$AU,[1]GAE!$HZ1030,'[1]2026B and 2026F Details'!DZ:DZ)</f>
        <v>0</v>
      </c>
      <c r="FW1030" s="1">
        <f>SUMIF('[1]2026B and 2026F Details'!$AU:$AU,[1]GAE!$HZ1030,'[1]2026B and 2026F Details'!EA:EA)</f>
        <v>0</v>
      </c>
      <c r="FX1030" s="1">
        <f>SUMIF('[1]2026B and 2026F Details'!$AU:$AU,[1]GAE!$HZ1030,'[1]2026B and 2026F Details'!EB:EB)</f>
        <v>0</v>
      </c>
      <c r="FY1030" s="1">
        <f>SUMIF('[1]2026B and 2026F Details'!$AU:$AU,[1]GAE!$HZ1030,'[1]2026B and 2026F Details'!EC:EC)</f>
        <v>0</v>
      </c>
      <c r="FZ1030" s="1">
        <f>SUMIF('[1]2026B and 2026F Details'!$AU:$AU,[1]GAE!$HZ1030,'[1]2026B and 2026F Details'!ED:ED)</f>
        <v>0</v>
      </c>
      <c r="GA1030" s="1">
        <f>SUMIF('[1]2026B and 2026F Details'!$AU:$AU,[1]GAE!$HZ1030,'[1]2026B and 2026F Details'!EE:EE)</f>
        <v>0</v>
      </c>
      <c r="GB1030" s="1">
        <f>SUMIF('[1]2026B and 2026F Details'!$AU:$AU,[1]GAE!$HZ1030,'[1]2026B and 2026F Details'!EF:EF)</f>
        <v>0</v>
      </c>
      <c r="GC1030" s="1">
        <f>SUMIF('[1]2026B and 2026F Details'!$AU:$AU,[1]GAE!$HZ1030,'[1]2026B and 2026F Details'!EG:EG)</f>
        <v>0</v>
      </c>
      <c r="GD1030" t="s">
        <v>115</v>
      </c>
      <c r="GE1030" t="s">
        <v>118</v>
      </c>
    </row>
    <row r="1031" spans="1:187" x14ac:dyDescent="0.35">
      <c r="A1031" t="s">
        <v>103</v>
      </c>
      <c r="B1031" t="s">
        <v>114</v>
      </c>
      <c r="C1031">
        <v>81111101</v>
      </c>
      <c r="D1031">
        <v>52121313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BA1031" s="1">
        <v>0</v>
      </c>
      <c r="BB1031" s="1">
        <v>13769.23</v>
      </c>
      <c r="BC1031" s="1">
        <v>13769.23</v>
      </c>
      <c r="BD1031" s="1">
        <v>13769.230000000003</v>
      </c>
      <c r="BE1031" s="1">
        <v>10769.229999999996</v>
      </c>
      <c r="BF1031" s="1">
        <v>28998.080000000002</v>
      </c>
      <c r="BG1031" s="1">
        <v>16269.229999999996</v>
      </c>
      <c r="BH1031" s="1">
        <v>15932.690000000002</v>
      </c>
      <c r="BI1031" s="1">
        <v>15211.540000000008</v>
      </c>
      <c r="BJ1031" s="1">
        <v>16490.37999999999</v>
      </c>
      <c r="BK1031" s="1">
        <v>15107.690000000002</v>
      </c>
      <c r="BL1031" s="1">
        <v>16090.390000000014</v>
      </c>
      <c r="BM1031" s="5">
        <v>14980.772000000039</v>
      </c>
      <c r="BN1031" s="1">
        <v>62615.39</v>
      </c>
      <c r="BO1031" s="1">
        <v>-15653.849999999999</v>
      </c>
      <c r="BP1031" s="1">
        <v>15653.849999999999</v>
      </c>
      <c r="BQ1031" s="1">
        <v>15653.850000000006</v>
      </c>
      <c r="BR1031" s="1">
        <v>5092.8199999999924</v>
      </c>
      <c r="BS1031" s="1">
        <v>16672.380000000005</v>
      </c>
      <c r="BT1031" s="1">
        <v>81373.53</v>
      </c>
      <c r="BU1031" s="1">
        <v>-23555.410000000003</v>
      </c>
      <c r="BV1031" s="1">
        <v>21567.049999999988</v>
      </c>
      <c r="BW1031" s="1">
        <v>-10289.289999999979</v>
      </c>
      <c r="BX1031" s="1">
        <v>36274.570000000007</v>
      </c>
      <c r="BY1031" s="1">
        <v>18137.289999999979</v>
      </c>
      <c r="BZ1031" s="1">
        <v>0</v>
      </c>
      <c r="CA1031" s="1">
        <v>73298.75</v>
      </c>
      <c r="CB1031" s="1">
        <v>0</v>
      </c>
      <c r="CC1031" s="1">
        <v>0</v>
      </c>
      <c r="CD1031" s="1">
        <v>78989.390000000014</v>
      </c>
      <c r="CE1031" s="1">
        <v>0</v>
      </c>
      <c r="CF1031" s="1">
        <v>0</v>
      </c>
      <c r="CG1031" s="1">
        <v>95072.78</v>
      </c>
      <c r="CH1031" s="1">
        <v>0</v>
      </c>
      <c r="CI1031" s="1">
        <v>-73298.75</v>
      </c>
      <c r="CJ1031" s="1">
        <v>87441.889999999985</v>
      </c>
      <c r="CK1031" s="1">
        <v>86643.06</v>
      </c>
      <c r="CL1031" s="1">
        <v>0</v>
      </c>
      <c r="CM1031" s="1">
        <v>0</v>
      </c>
      <c r="CN1031" s="1">
        <v>0</v>
      </c>
      <c r="CO1031" s="1">
        <v>0</v>
      </c>
      <c r="CP1031" s="1">
        <v>0</v>
      </c>
      <c r="CQ1031" s="1">
        <v>97568.11</v>
      </c>
      <c r="CR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13769.23</v>
      </c>
      <c r="DK1031" s="1">
        <v>13769.23</v>
      </c>
      <c r="DL1031" s="1">
        <v>13769.230000000003</v>
      </c>
      <c r="DM1031" s="1">
        <v>10769.229999999996</v>
      </c>
      <c r="DN1031" s="1">
        <v>28998.080000000002</v>
      </c>
      <c r="DO1031" s="1">
        <v>16269.229999999996</v>
      </c>
      <c r="DP1031" s="1">
        <v>15932.690000000002</v>
      </c>
      <c r="DQ1031" s="1">
        <v>15211.540000000008</v>
      </c>
      <c r="DR1031" s="1">
        <v>16490.37999999999</v>
      </c>
      <c r="DS1031" s="1">
        <v>15107.690000000002</v>
      </c>
      <c r="DT1031" s="1">
        <v>16090.390000000014</v>
      </c>
      <c r="DU1031" s="5">
        <f>15990.382-1009.60999999996</f>
        <v>14980.772000000039</v>
      </c>
      <c r="DV1031" s="1">
        <v>62615.39</v>
      </c>
      <c r="DW1031" s="1">
        <v>-15653.849999999999</v>
      </c>
      <c r="DX1031" s="1">
        <v>15653.849999999999</v>
      </c>
      <c r="DY1031" s="1">
        <v>15653.850000000006</v>
      </c>
      <c r="DZ1031" s="1">
        <v>5092.8199999999924</v>
      </c>
      <c r="EA1031" s="1">
        <v>16672.380000000005</v>
      </c>
      <c r="EB1031" s="1">
        <v>81373.53</v>
      </c>
      <c r="EC1031" s="1">
        <v>-23555.410000000003</v>
      </c>
      <c r="ED1031" s="1">
        <v>21567.049999999988</v>
      </c>
      <c r="EE1031" s="1">
        <v>-10289.289999999979</v>
      </c>
      <c r="EF1031" s="1">
        <v>36274.570000000007</v>
      </c>
      <c r="EG1031" s="1">
        <v>18137.289999999979</v>
      </c>
      <c r="EH1031" s="1">
        <v>62615.39</v>
      </c>
      <c r="EI1031" s="1">
        <v>-15653.849999999999</v>
      </c>
      <c r="EJ1031" s="1">
        <v>15653.849999999999</v>
      </c>
      <c r="EK1031" s="1">
        <v>15653.850000000006</v>
      </c>
      <c r="EL1031" s="1">
        <v>5092.8199999999924</v>
      </c>
      <c r="EM1031" s="1">
        <v>16672.380000000005</v>
      </c>
      <c r="EN1031" s="1">
        <v>81373.53</v>
      </c>
      <c r="EO1031" s="1">
        <v>-23555.410000000003</v>
      </c>
      <c r="EP1031" s="1">
        <v>21567.049999999988</v>
      </c>
      <c r="EQ1031" s="4">
        <v>-10289.289999999979</v>
      </c>
      <c r="ER1031" s="1">
        <v>36274.570000000007</v>
      </c>
      <c r="ES1031" s="35">
        <v>36274.570000000007</v>
      </c>
      <c r="ET1031" s="1">
        <v>0</v>
      </c>
      <c r="EU1031" s="1">
        <v>0</v>
      </c>
      <c r="EV1031" s="1">
        <v>0</v>
      </c>
      <c r="EW1031" s="1">
        <v>0</v>
      </c>
      <c r="EX1031" s="1">
        <v>0</v>
      </c>
      <c r="EY1031" s="1">
        <v>0</v>
      </c>
      <c r="EZ1031" s="1">
        <v>0</v>
      </c>
      <c r="FA1031" s="1">
        <v>0</v>
      </c>
      <c r="FB1031" s="1">
        <v>0</v>
      </c>
      <c r="FC1031" s="1">
        <v>0</v>
      </c>
      <c r="FD1031" s="1">
        <v>0</v>
      </c>
      <c r="FE1031" s="1">
        <v>0</v>
      </c>
      <c r="FF1031" s="1">
        <v>17538.461553846151</v>
      </c>
      <c r="FG1031" s="1">
        <v>17538.461553846151</v>
      </c>
      <c r="FH1031" s="1">
        <v>17538.461553846151</v>
      </c>
      <c r="FI1031" s="1">
        <v>17538.461553846151</v>
      </c>
      <c r="FJ1031" s="1">
        <v>17538.461553846151</v>
      </c>
      <c r="FK1031" s="1">
        <v>17538.461553846151</v>
      </c>
      <c r="FL1031" s="1">
        <v>17538.461553846151</v>
      </c>
      <c r="FM1031" s="1">
        <v>17538.461553846151</v>
      </c>
      <c r="FN1031" s="1">
        <v>17538.461553846151</v>
      </c>
      <c r="FO1031" s="1">
        <v>17538.461553846151</v>
      </c>
      <c r="FP1031" s="1">
        <v>17538.461553846151</v>
      </c>
      <c r="FQ1031" s="1">
        <v>17538.461553846151</v>
      </c>
      <c r="FR1031" s="1">
        <f>SUMIF('[1]2026B and 2026F Details'!$AU:$AU,[1]GAE!$HZ1031,'[1]2026B and 2026F Details'!DV:DV)</f>
        <v>0</v>
      </c>
      <c r="FS1031" s="1">
        <f>SUMIF('[1]2026B and 2026F Details'!$AU:$AU,[1]GAE!$HZ1031,'[1]2026B and 2026F Details'!DW:DW)</f>
        <v>0</v>
      </c>
      <c r="FT1031" s="1">
        <f>SUMIF('[1]2026B and 2026F Details'!$AU:$AU,[1]GAE!$HZ1031,'[1]2026B and 2026F Details'!DX:DX)</f>
        <v>0</v>
      </c>
      <c r="FU1031" s="1">
        <f>SUMIF('[1]2026B and 2026F Details'!$AU:$AU,[1]GAE!$HZ1031,'[1]2026B and 2026F Details'!DY:DY)</f>
        <v>0</v>
      </c>
      <c r="FV1031" s="1">
        <f>SUMIF('[1]2026B and 2026F Details'!$AU:$AU,[1]GAE!$HZ1031,'[1]2026B and 2026F Details'!DZ:DZ)</f>
        <v>0</v>
      </c>
      <c r="FW1031" s="1">
        <f>SUMIF('[1]2026B and 2026F Details'!$AU:$AU,[1]GAE!$HZ1031,'[1]2026B and 2026F Details'!EA:EA)</f>
        <v>0</v>
      </c>
      <c r="FX1031" s="1">
        <f>SUMIF('[1]2026B and 2026F Details'!$AU:$AU,[1]GAE!$HZ1031,'[1]2026B and 2026F Details'!EB:EB)</f>
        <v>0</v>
      </c>
      <c r="FY1031" s="1">
        <f>SUMIF('[1]2026B and 2026F Details'!$AU:$AU,[1]GAE!$HZ1031,'[1]2026B and 2026F Details'!EC:EC)</f>
        <v>0</v>
      </c>
      <c r="FZ1031" s="1">
        <f>SUMIF('[1]2026B and 2026F Details'!$AU:$AU,[1]GAE!$HZ1031,'[1]2026B and 2026F Details'!ED:ED)</f>
        <v>0</v>
      </c>
      <c r="GA1031" s="1">
        <f>SUMIF('[1]2026B and 2026F Details'!$AU:$AU,[1]GAE!$HZ1031,'[1]2026B and 2026F Details'!EE:EE)</f>
        <v>0</v>
      </c>
      <c r="GB1031" s="1">
        <f>SUMIF('[1]2026B and 2026F Details'!$AU:$AU,[1]GAE!$HZ1031,'[1]2026B and 2026F Details'!EF:EF)</f>
        <v>0</v>
      </c>
      <c r="GC1031" s="1">
        <f>SUMIF('[1]2026B and 2026F Details'!$AU:$AU,[1]GAE!$HZ1031,'[1]2026B and 2026F Details'!EG:EG)</f>
        <v>0</v>
      </c>
      <c r="GD1031" t="s">
        <v>115</v>
      </c>
      <c r="GE1031" t="s">
        <v>116</v>
      </c>
    </row>
    <row r="1032" spans="1:187" x14ac:dyDescent="0.35">
      <c r="A1032" t="s">
        <v>103</v>
      </c>
      <c r="B1032" t="s">
        <v>114</v>
      </c>
      <c r="C1032">
        <v>90111101</v>
      </c>
      <c r="D1032">
        <v>52121313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BA1032" s="1">
        <v>0</v>
      </c>
      <c r="BB1032" s="1">
        <v>293038.46000000002</v>
      </c>
      <c r="BC1032" s="1">
        <v>293038.46000000002</v>
      </c>
      <c r="BD1032" s="1">
        <v>293038.45999999996</v>
      </c>
      <c r="BE1032" s="1">
        <v>295826.93000000005</v>
      </c>
      <c r="BF1032" s="1">
        <v>392842.1399999999</v>
      </c>
      <c r="BG1032" s="1">
        <v>291980.77</v>
      </c>
      <c r="BH1032" s="1">
        <v>398905.19000000018</v>
      </c>
      <c r="BI1032" s="1">
        <v>331416.08000000007</v>
      </c>
      <c r="BJ1032" s="1">
        <v>311470.70999999996</v>
      </c>
      <c r="BK1032" s="1">
        <v>320637.73</v>
      </c>
      <c r="BL1032" s="1">
        <v>331404.00999999978</v>
      </c>
      <c r="BM1032" s="5">
        <v>316299.92000000045</v>
      </c>
      <c r="BN1032" s="1">
        <v>321453.53999999998</v>
      </c>
      <c r="BO1032" s="1">
        <v>321453.55</v>
      </c>
      <c r="BP1032" s="1">
        <v>321453.54000000004</v>
      </c>
      <c r="BQ1032" s="1">
        <v>321453.53999999992</v>
      </c>
      <c r="BR1032" s="1">
        <v>319623.88000000012</v>
      </c>
      <c r="BS1032" s="1">
        <v>321087.60999999987</v>
      </c>
      <c r="BT1032" s="1">
        <v>321087.6100000001</v>
      </c>
      <c r="BU1032" s="1">
        <v>569715.14000000013</v>
      </c>
      <c r="BV1032" s="1">
        <v>370813.11999999965</v>
      </c>
      <c r="BW1032" s="1">
        <v>315171.54000000004</v>
      </c>
      <c r="BX1032" s="1">
        <v>356902.70999999996</v>
      </c>
      <c r="BY1032" s="1">
        <v>356902.7200000002</v>
      </c>
      <c r="BZ1032" s="1">
        <v>1378972.68</v>
      </c>
      <c r="CA1032" s="1">
        <v>-689486.34</v>
      </c>
      <c r="CB1032" s="1">
        <v>344743.17000000004</v>
      </c>
      <c r="CC1032" s="1">
        <v>312521.09000000008</v>
      </c>
      <c r="CD1032" s="1">
        <v>-336687.65000000014</v>
      </c>
      <c r="CE1032" s="1">
        <v>1010062.95</v>
      </c>
      <c r="CF1032" s="1">
        <v>142167.26000000024</v>
      </c>
      <c r="CG1032" s="1">
        <v>0</v>
      </c>
      <c r="CH1032" s="1">
        <v>0</v>
      </c>
      <c r="CI1032" s="1">
        <v>1077934.3699999996</v>
      </c>
      <c r="CJ1032" s="1">
        <v>0</v>
      </c>
      <c r="CK1032" s="1">
        <v>1051640.8500000001</v>
      </c>
      <c r="CL1032" s="1">
        <v>0</v>
      </c>
      <c r="CM1032" s="1">
        <v>0</v>
      </c>
      <c r="CN1032" s="1">
        <v>1051640.8500000001</v>
      </c>
      <c r="CO1032" s="1">
        <v>136398</v>
      </c>
      <c r="CP1032" s="1">
        <v>0.47999999998137355</v>
      </c>
      <c r="CQ1032" s="1">
        <v>1051640.8500000001</v>
      </c>
      <c r="CR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293038.46000000002</v>
      </c>
      <c r="DK1032" s="1">
        <v>293038.46000000002</v>
      </c>
      <c r="DL1032" s="1">
        <v>293038.45999999996</v>
      </c>
      <c r="DM1032" s="1">
        <v>295826.93000000005</v>
      </c>
      <c r="DN1032" s="1">
        <v>392842.1399999999</v>
      </c>
      <c r="DO1032" s="1">
        <v>291980.77</v>
      </c>
      <c r="DP1032" s="1">
        <v>398905.19000000018</v>
      </c>
      <c r="DQ1032" s="1">
        <v>331416.08000000007</v>
      </c>
      <c r="DR1032" s="1">
        <v>311470.70999999996</v>
      </c>
      <c r="DS1032" s="1">
        <v>320637.73</v>
      </c>
      <c r="DT1032" s="1">
        <v>331404.00999999978</v>
      </c>
      <c r="DU1032" s="5">
        <f>320953.42-4653.49999999953</f>
        <v>316299.92000000045</v>
      </c>
      <c r="DV1032" s="1">
        <v>321453.53999999998</v>
      </c>
      <c r="DW1032" s="1">
        <v>321453.55</v>
      </c>
      <c r="DX1032" s="1">
        <v>321453.54000000004</v>
      </c>
      <c r="DY1032" s="1">
        <v>321453.53999999992</v>
      </c>
      <c r="DZ1032" s="1">
        <v>319623.88000000012</v>
      </c>
      <c r="EA1032" s="1">
        <v>321087.60999999987</v>
      </c>
      <c r="EB1032" s="1">
        <v>321087.6100000001</v>
      </c>
      <c r="EC1032" s="1">
        <v>569715.14000000013</v>
      </c>
      <c r="ED1032" s="1">
        <v>370813.11999999965</v>
      </c>
      <c r="EE1032" s="1">
        <v>315171.54000000004</v>
      </c>
      <c r="EF1032" s="1">
        <v>356902.70999999996</v>
      </c>
      <c r="EG1032" s="1">
        <v>356902.7200000002</v>
      </c>
      <c r="EH1032" s="1">
        <v>321453.53999999998</v>
      </c>
      <c r="EI1032" s="1">
        <v>321453.55</v>
      </c>
      <c r="EJ1032" s="1">
        <v>321453.54000000004</v>
      </c>
      <c r="EK1032" s="1">
        <v>321453.53999999992</v>
      </c>
      <c r="EL1032" s="1">
        <v>319623.88000000012</v>
      </c>
      <c r="EM1032" s="1">
        <v>321087.60999999987</v>
      </c>
      <c r="EN1032" s="1">
        <v>321087.6100000001</v>
      </c>
      <c r="EO1032" s="1">
        <v>569715.14000000013</v>
      </c>
      <c r="EP1032" s="1">
        <v>370813.11999999965</v>
      </c>
      <c r="EQ1032" s="4">
        <v>315171.54000000004</v>
      </c>
      <c r="ER1032" s="1">
        <v>356902.70999999996</v>
      </c>
      <c r="ES1032" s="35">
        <v>356902.70999999996</v>
      </c>
      <c r="ET1032" s="1">
        <v>0</v>
      </c>
      <c r="EU1032" s="1">
        <v>0</v>
      </c>
      <c r="EV1032" s="1">
        <v>0</v>
      </c>
      <c r="EW1032" s="1">
        <v>0</v>
      </c>
      <c r="EX1032" s="1">
        <v>0</v>
      </c>
      <c r="EY1032" s="1">
        <v>0</v>
      </c>
      <c r="EZ1032" s="1">
        <v>0</v>
      </c>
      <c r="FA1032" s="1">
        <v>0</v>
      </c>
      <c r="FB1032" s="1">
        <v>0</v>
      </c>
      <c r="FC1032" s="1">
        <v>0</v>
      </c>
      <c r="FD1032" s="1">
        <v>0</v>
      </c>
      <c r="FE1032" s="1">
        <v>0</v>
      </c>
      <c r="FF1032" s="1">
        <v>304769.23076923052</v>
      </c>
      <c r="FG1032" s="1">
        <v>304769.23076923052</v>
      </c>
      <c r="FH1032" s="1">
        <v>304769.23076923052</v>
      </c>
      <c r="FI1032" s="1">
        <v>304769.23076923052</v>
      </c>
      <c r="FJ1032" s="1">
        <v>304769.23076923052</v>
      </c>
      <c r="FK1032" s="1">
        <v>304769.23076923052</v>
      </c>
      <c r="FL1032" s="1">
        <v>304769.23076923052</v>
      </c>
      <c r="FM1032" s="1">
        <v>304769.23076923052</v>
      </c>
      <c r="FN1032" s="1">
        <v>304769.23076923052</v>
      </c>
      <c r="FO1032" s="1">
        <v>304769.23076923052</v>
      </c>
      <c r="FP1032" s="1">
        <v>304769.23076923052</v>
      </c>
      <c r="FQ1032" s="1">
        <v>304769.23076923052</v>
      </c>
      <c r="FR1032" s="1">
        <f>SUMIF('[1]2026B and 2026F Details'!$AU:$AU,[1]GAE!$HZ1032,'[1]2026B and 2026F Details'!DV:DV)</f>
        <v>0</v>
      </c>
      <c r="FS1032" s="1">
        <f>SUMIF('[1]2026B and 2026F Details'!$AU:$AU,[1]GAE!$HZ1032,'[1]2026B and 2026F Details'!DW:DW)</f>
        <v>0</v>
      </c>
      <c r="FT1032" s="1">
        <f>SUMIF('[1]2026B and 2026F Details'!$AU:$AU,[1]GAE!$HZ1032,'[1]2026B and 2026F Details'!DX:DX)</f>
        <v>0</v>
      </c>
      <c r="FU1032" s="1">
        <f>SUMIF('[1]2026B and 2026F Details'!$AU:$AU,[1]GAE!$HZ1032,'[1]2026B and 2026F Details'!DY:DY)</f>
        <v>0</v>
      </c>
      <c r="FV1032" s="1">
        <f>SUMIF('[1]2026B and 2026F Details'!$AU:$AU,[1]GAE!$HZ1032,'[1]2026B and 2026F Details'!DZ:DZ)</f>
        <v>0</v>
      </c>
      <c r="FW1032" s="1">
        <f>SUMIF('[1]2026B and 2026F Details'!$AU:$AU,[1]GAE!$HZ1032,'[1]2026B and 2026F Details'!EA:EA)</f>
        <v>0</v>
      </c>
      <c r="FX1032" s="1">
        <f>SUMIF('[1]2026B and 2026F Details'!$AU:$AU,[1]GAE!$HZ1032,'[1]2026B and 2026F Details'!EB:EB)</f>
        <v>0</v>
      </c>
      <c r="FY1032" s="1">
        <f>SUMIF('[1]2026B and 2026F Details'!$AU:$AU,[1]GAE!$HZ1032,'[1]2026B and 2026F Details'!EC:EC)</f>
        <v>0</v>
      </c>
      <c r="FZ1032" s="1">
        <f>SUMIF('[1]2026B and 2026F Details'!$AU:$AU,[1]GAE!$HZ1032,'[1]2026B and 2026F Details'!ED:ED)</f>
        <v>0</v>
      </c>
      <c r="GA1032" s="1">
        <f>SUMIF('[1]2026B and 2026F Details'!$AU:$AU,[1]GAE!$HZ1032,'[1]2026B and 2026F Details'!EE:EE)</f>
        <v>0</v>
      </c>
      <c r="GB1032" s="1">
        <f>SUMIF('[1]2026B and 2026F Details'!$AU:$AU,[1]GAE!$HZ1032,'[1]2026B and 2026F Details'!EF:EF)</f>
        <v>0</v>
      </c>
      <c r="GC1032" s="1">
        <f>SUMIF('[1]2026B and 2026F Details'!$AU:$AU,[1]GAE!$HZ1032,'[1]2026B and 2026F Details'!EG:EG)</f>
        <v>0</v>
      </c>
      <c r="GD1032" t="s">
        <v>115</v>
      </c>
      <c r="GE1032" t="s">
        <v>116</v>
      </c>
    </row>
    <row r="1033" spans="1:187" x14ac:dyDescent="0.35">
      <c r="A1033" t="s">
        <v>103</v>
      </c>
      <c r="B1033" t="s">
        <v>114</v>
      </c>
      <c r="C1033">
        <v>81122101</v>
      </c>
      <c r="D1033">
        <v>52121315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BA1033" s="1">
        <v>0</v>
      </c>
      <c r="BB1033" s="1">
        <v>0</v>
      </c>
      <c r="BC1033" s="1">
        <v>0</v>
      </c>
      <c r="BD1033" s="1">
        <v>1755</v>
      </c>
      <c r="BE1033" s="1">
        <v>0</v>
      </c>
      <c r="BF1033" s="1">
        <v>0</v>
      </c>
      <c r="BG1033" s="1">
        <v>0</v>
      </c>
      <c r="BH1033" s="1">
        <v>0</v>
      </c>
      <c r="BI1033" s="1">
        <v>3510</v>
      </c>
      <c r="BJ1033" s="1">
        <v>1500</v>
      </c>
      <c r="BK1033" s="1">
        <v>7410</v>
      </c>
      <c r="BL1033" s="1">
        <v>0</v>
      </c>
      <c r="BM1033" s="1">
        <v>-155510.48000000001</v>
      </c>
      <c r="BN1033" s="1">
        <v>0</v>
      </c>
      <c r="BO1033" s="1">
        <v>3510</v>
      </c>
      <c r="BP1033" s="1">
        <v>0</v>
      </c>
      <c r="BQ1033" s="1">
        <v>0</v>
      </c>
      <c r="BR1033" s="1">
        <v>10440</v>
      </c>
      <c r="BS1033" s="1">
        <v>3510</v>
      </c>
      <c r="BT1033" s="1">
        <v>0</v>
      </c>
      <c r="BU1033" s="1">
        <v>5220</v>
      </c>
      <c r="BV1033" s="1">
        <v>3480</v>
      </c>
      <c r="BW1033" s="1">
        <v>0</v>
      </c>
      <c r="BX1033" s="1">
        <v>26145</v>
      </c>
      <c r="BY1033" s="1">
        <v>42120</v>
      </c>
      <c r="BZ1033" s="1">
        <v>3480</v>
      </c>
      <c r="CA1033" s="1">
        <v>0</v>
      </c>
      <c r="CB1033" s="1">
        <v>1740</v>
      </c>
      <c r="CC1033" s="1">
        <v>3480</v>
      </c>
      <c r="CD1033" s="1">
        <v>3480</v>
      </c>
      <c r="CE1033" s="1">
        <v>1740</v>
      </c>
      <c r="CF1033" s="1">
        <v>0</v>
      </c>
      <c r="CG1033" s="1">
        <v>0</v>
      </c>
      <c r="CH1033" s="1">
        <v>1740</v>
      </c>
      <c r="CI1033" s="1">
        <v>0</v>
      </c>
      <c r="CJ1033" s="1">
        <v>0</v>
      </c>
      <c r="CK1033" s="1">
        <v>-35160</v>
      </c>
      <c r="CL1033" s="1">
        <v>0</v>
      </c>
      <c r="CM1033" s="1">
        <v>0</v>
      </c>
      <c r="CN1033" s="1">
        <v>3480</v>
      </c>
      <c r="CO1033" s="1">
        <v>0</v>
      </c>
      <c r="CP1033" s="1">
        <v>0</v>
      </c>
      <c r="CQ1033" s="1">
        <v>1740</v>
      </c>
      <c r="CR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1755</v>
      </c>
      <c r="DM1033" s="1">
        <v>0</v>
      </c>
      <c r="DN1033" s="1">
        <v>0</v>
      </c>
      <c r="DO1033" s="1">
        <v>0</v>
      </c>
      <c r="DP1033" s="1">
        <v>0</v>
      </c>
      <c r="DQ1033" s="1">
        <v>3510</v>
      </c>
      <c r="DR1033" s="1">
        <v>1500</v>
      </c>
      <c r="DS1033" s="1">
        <v>7410</v>
      </c>
      <c r="DT1033" s="1">
        <v>0</v>
      </c>
      <c r="DU1033" s="1">
        <v>-155510.48000000001</v>
      </c>
      <c r="DV1033" s="1">
        <v>0</v>
      </c>
      <c r="DW1033" s="1">
        <v>3510</v>
      </c>
      <c r="DX1033" s="1">
        <v>0</v>
      </c>
      <c r="DY1033" s="1">
        <v>0</v>
      </c>
      <c r="DZ1033" s="1">
        <v>10440</v>
      </c>
      <c r="EA1033" s="1">
        <v>3510</v>
      </c>
      <c r="EB1033" s="1">
        <v>0</v>
      </c>
      <c r="EC1033" s="1">
        <v>5220</v>
      </c>
      <c r="ED1033" s="1">
        <v>3480</v>
      </c>
      <c r="EE1033" s="1">
        <v>0</v>
      </c>
      <c r="EF1033" s="1">
        <v>26145</v>
      </c>
      <c r="EG1033" s="1">
        <v>42120</v>
      </c>
      <c r="EH1033" s="1">
        <v>0</v>
      </c>
      <c r="EI1033" s="1">
        <v>3510</v>
      </c>
      <c r="EJ1033" s="1">
        <v>0</v>
      </c>
      <c r="EK1033" s="1">
        <v>0</v>
      </c>
      <c r="EL1033" s="1">
        <v>10440</v>
      </c>
      <c r="EM1033" s="1">
        <v>3510</v>
      </c>
      <c r="EN1033" s="1">
        <v>0</v>
      </c>
      <c r="EO1033" s="1">
        <v>5220</v>
      </c>
      <c r="EP1033" s="1">
        <v>3480</v>
      </c>
      <c r="EQ1033" s="4">
        <v>0</v>
      </c>
      <c r="ER1033" s="1">
        <v>26145</v>
      </c>
      <c r="ES1033" s="35"/>
      <c r="ET1033" s="1">
        <v>0</v>
      </c>
      <c r="EU1033" s="1">
        <v>0</v>
      </c>
      <c r="EV1033" s="1">
        <v>0</v>
      </c>
      <c r="EW1033" s="1">
        <v>0</v>
      </c>
      <c r="EX1033" s="1">
        <v>0</v>
      </c>
      <c r="EY1033" s="1">
        <v>0</v>
      </c>
      <c r="EZ1033" s="1">
        <v>0</v>
      </c>
      <c r="FA1033" s="1">
        <v>0</v>
      </c>
      <c r="FB1033" s="1">
        <v>0</v>
      </c>
      <c r="FC1033" s="1">
        <v>0</v>
      </c>
      <c r="FD1033" s="1">
        <v>0</v>
      </c>
      <c r="FE1033" s="1">
        <v>0</v>
      </c>
      <c r="FF1033" s="1">
        <v>48275.265957446747</v>
      </c>
      <c r="FG1033" s="1">
        <v>34317.819148936112</v>
      </c>
      <c r="FH1033" s="1">
        <v>34317.819148936112</v>
      </c>
      <c r="FI1033" s="1">
        <v>330073.13829787233</v>
      </c>
      <c r="FJ1033" s="1">
        <v>34317.819148936112</v>
      </c>
      <c r="FK1033" s="1">
        <v>34317.819148936112</v>
      </c>
      <c r="FL1033" s="1">
        <v>34317.819148936112</v>
      </c>
      <c r="FM1033" s="1">
        <v>68371.010638297856</v>
      </c>
      <c r="FN1033" s="1">
        <v>34317.819148936112</v>
      </c>
      <c r="FO1033" s="1">
        <v>34317.819148936112</v>
      </c>
      <c r="FP1033" s="1">
        <v>34317.819148936112</v>
      </c>
      <c r="FQ1033" s="1">
        <v>222828.45744680791</v>
      </c>
      <c r="FR1033" s="1">
        <f>SUMIF('[1]2026B and 2026F Details'!$AU:$AU,[1]GAE!$HZ1033,'[1]2026B and 2026F Details'!DV:DV)</f>
        <v>0</v>
      </c>
      <c r="FS1033" s="1">
        <f>SUMIF('[1]2026B and 2026F Details'!$AU:$AU,[1]GAE!$HZ1033,'[1]2026B and 2026F Details'!DW:DW)</f>
        <v>0</v>
      </c>
      <c r="FT1033" s="1">
        <f>SUMIF('[1]2026B and 2026F Details'!$AU:$AU,[1]GAE!$HZ1033,'[1]2026B and 2026F Details'!DX:DX)</f>
        <v>0</v>
      </c>
      <c r="FU1033" s="1">
        <f>SUMIF('[1]2026B and 2026F Details'!$AU:$AU,[1]GAE!$HZ1033,'[1]2026B and 2026F Details'!DY:DY)</f>
        <v>0</v>
      </c>
      <c r="FV1033" s="1">
        <f>SUMIF('[1]2026B and 2026F Details'!$AU:$AU,[1]GAE!$HZ1033,'[1]2026B and 2026F Details'!DZ:DZ)</f>
        <v>0</v>
      </c>
      <c r="FW1033" s="1">
        <f>SUMIF('[1]2026B and 2026F Details'!$AU:$AU,[1]GAE!$HZ1033,'[1]2026B and 2026F Details'!EA:EA)</f>
        <v>0</v>
      </c>
      <c r="FX1033" s="1">
        <f>SUMIF('[1]2026B and 2026F Details'!$AU:$AU,[1]GAE!$HZ1033,'[1]2026B and 2026F Details'!EB:EB)</f>
        <v>0</v>
      </c>
      <c r="FY1033" s="1">
        <f>SUMIF('[1]2026B and 2026F Details'!$AU:$AU,[1]GAE!$HZ1033,'[1]2026B and 2026F Details'!EC:EC)</f>
        <v>0</v>
      </c>
      <c r="FZ1033" s="1">
        <f>SUMIF('[1]2026B and 2026F Details'!$AU:$AU,[1]GAE!$HZ1033,'[1]2026B and 2026F Details'!ED:ED)</f>
        <v>0</v>
      </c>
      <c r="GA1033" s="1">
        <f>SUMIF('[1]2026B and 2026F Details'!$AU:$AU,[1]GAE!$HZ1033,'[1]2026B and 2026F Details'!EE:EE)</f>
        <v>0</v>
      </c>
      <c r="GB1033" s="1">
        <f>SUMIF('[1]2026B and 2026F Details'!$AU:$AU,[1]GAE!$HZ1033,'[1]2026B and 2026F Details'!EF:EF)</f>
        <v>0</v>
      </c>
      <c r="GC1033" s="1">
        <f>SUMIF('[1]2026B and 2026F Details'!$AU:$AU,[1]GAE!$HZ1033,'[1]2026B and 2026F Details'!EG:EG)</f>
        <v>0</v>
      </c>
      <c r="GD1033" t="s">
        <v>115</v>
      </c>
      <c r="GE1033" t="s">
        <v>145</v>
      </c>
    </row>
    <row r="1034" spans="1:187" x14ac:dyDescent="0.35">
      <c r="A1034" t="s">
        <v>103</v>
      </c>
      <c r="B1034" t="s">
        <v>114</v>
      </c>
      <c r="C1034">
        <v>90122101</v>
      </c>
      <c r="D1034">
        <v>52121315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BA1034" s="1">
        <v>0</v>
      </c>
      <c r="BB1034" s="1">
        <v>35166.629999999997</v>
      </c>
      <c r="BC1034" s="1">
        <v>70416.66</v>
      </c>
      <c r="BD1034" s="1">
        <v>36963.329999999987</v>
      </c>
      <c r="BE1034" s="1">
        <v>38718.330000000016</v>
      </c>
      <c r="BF1034" s="1">
        <v>35208.329999999987</v>
      </c>
      <c r="BG1034" s="1">
        <v>35208.329999999987</v>
      </c>
      <c r="BH1034" s="1">
        <v>35208.330000000016</v>
      </c>
      <c r="BI1034" s="1">
        <v>35208.330000000016</v>
      </c>
      <c r="BJ1034" s="1">
        <v>38208.329999999958</v>
      </c>
      <c r="BK1034" s="1">
        <v>65574.760000000009</v>
      </c>
      <c r="BL1034" s="1">
        <v>57833.330000000016</v>
      </c>
      <c r="BM1034" s="1">
        <v>86017.499999999942</v>
      </c>
      <c r="BN1034" s="1">
        <v>41875</v>
      </c>
      <c r="BO1034" s="1">
        <v>41875</v>
      </c>
      <c r="BP1034" s="1">
        <v>42875</v>
      </c>
      <c r="BQ1034" s="1">
        <v>42875</v>
      </c>
      <c r="BR1034" s="1">
        <v>52575</v>
      </c>
      <c r="BS1034" s="1">
        <v>45598.44</v>
      </c>
      <c r="BT1034" s="1">
        <v>51008.929999999993</v>
      </c>
      <c r="BU1034" s="1">
        <v>74980</v>
      </c>
      <c r="BV1034" s="1">
        <v>49355</v>
      </c>
      <c r="BW1034" s="1">
        <v>45355</v>
      </c>
      <c r="BX1034" s="1">
        <v>41875</v>
      </c>
      <c r="BY1034" s="1">
        <v>100160</v>
      </c>
      <c r="BZ1034" s="1">
        <v>57501.67</v>
      </c>
      <c r="CA1034" s="1">
        <v>39581.67</v>
      </c>
      <c r="CB1034" s="1">
        <v>50281.670000000013</v>
      </c>
      <c r="CC1034" s="1">
        <v>49541.669999999984</v>
      </c>
      <c r="CD1034" s="1">
        <v>55021.670000000013</v>
      </c>
      <c r="CE1034" s="1">
        <v>48541.670000000013</v>
      </c>
      <c r="CF1034" s="1">
        <v>48541.669999999984</v>
      </c>
      <c r="CG1034" s="1">
        <v>48541.669999999984</v>
      </c>
      <c r="CH1034" s="1">
        <v>53005.950000000012</v>
      </c>
      <c r="CI1034" s="1">
        <v>54405.159999999974</v>
      </c>
      <c r="CJ1034" s="1">
        <v>48541.660000000033</v>
      </c>
      <c r="CK1034" s="1">
        <v>48541.660000000033</v>
      </c>
      <c r="CL1034" s="1">
        <v>48635.38</v>
      </c>
      <c r="CM1034" s="1">
        <v>48635.42</v>
      </c>
      <c r="CN1034" s="1">
        <v>48635.42</v>
      </c>
      <c r="CO1034" s="1">
        <v>53855.42</v>
      </c>
      <c r="CP1034" s="1">
        <v>104375.42</v>
      </c>
      <c r="CQ1034" s="1">
        <v>52115.42</v>
      </c>
      <c r="CR1034" s="1">
        <v>48635.42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35166.629999999997</v>
      </c>
      <c r="DK1034" s="1">
        <v>70416.66</v>
      </c>
      <c r="DL1034" s="1">
        <v>36963.329999999987</v>
      </c>
      <c r="DM1034" s="1">
        <v>38718.330000000016</v>
      </c>
      <c r="DN1034" s="1">
        <v>35208.329999999987</v>
      </c>
      <c r="DO1034" s="1">
        <v>35208.329999999987</v>
      </c>
      <c r="DP1034" s="1">
        <v>35208.330000000016</v>
      </c>
      <c r="DQ1034" s="1">
        <v>35208.330000000016</v>
      </c>
      <c r="DR1034" s="1">
        <v>38208.329999999958</v>
      </c>
      <c r="DS1034" s="1">
        <v>65574.760000000009</v>
      </c>
      <c r="DT1034" s="1">
        <v>57833.330000000016</v>
      </c>
      <c r="DU1034" s="1">
        <v>86017.499999999942</v>
      </c>
      <c r="DV1034" s="1">
        <v>41875</v>
      </c>
      <c r="DW1034" s="1">
        <v>41875</v>
      </c>
      <c r="DX1034" s="1">
        <v>42875</v>
      </c>
      <c r="DY1034" s="1">
        <v>42875</v>
      </c>
      <c r="DZ1034" s="1">
        <v>52575</v>
      </c>
      <c r="EA1034" s="1">
        <v>45598.44</v>
      </c>
      <c r="EB1034" s="1">
        <v>51008.929999999993</v>
      </c>
      <c r="EC1034" s="1">
        <v>74980</v>
      </c>
      <c r="ED1034" s="1">
        <v>49355</v>
      </c>
      <c r="EE1034" s="1">
        <v>45355</v>
      </c>
      <c r="EF1034" s="1">
        <v>41875</v>
      </c>
      <c r="EG1034" s="1">
        <v>100160</v>
      </c>
      <c r="EH1034" s="1">
        <v>41875</v>
      </c>
      <c r="EI1034" s="1">
        <v>41875</v>
      </c>
      <c r="EJ1034" s="1">
        <v>42875</v>
      </c>
      <c r="EK1034" s="1">
        <v>42875</v>
      </c>
      <c r="EL1034" s="1">
        <v>52575</v>
      </c>
      <c r="EM1034" s="1">
        <v>45598.44</v>
      </c>
      <c r="EN1034" s="1">
        <v>51008.929999999993</v>
      </c>
      <c r="EO1034" s="1">
        <v>74980</v>
      </c>
      <c r="EP1034" s="1">
        <v>49355</v>
      </c>
      <c r="EQ1034" s="4">
        <v>45355</v>
      </c>
      <c r="ER1034" s="1">
        <v>41875</v>
      </c>
      <c r="ES1034" s="35">
        <v>499716.5</v>
      </c>
      <c r="ET1034" s="1">
        <v>1551750</v>
      </c>
      <c r="EU1034" s="1">
        <v>66750</v>
      </c>
      <c r="EV1034" s="1">
        <v>66750</v>
      </c>
      <c r="EW1034" s="1">
        <v>1146750</v>
      </c>
      <c r="EX1034" s="1">
        <v>66750</v>
      </c>
      <c r="EY1034" s="1">
        <v>66750</v>
      </c>
      <c r="EZ1034" s="1">
        <v>66750</v>
      </c>
      <c r="FA1034" s="1">
        <v>146750</v>
      </c>
      <c r="FB1034" s="1">
        <v>66750</v>
      </c>
      <c r="FC1034" s="1">
        <v>66750</v>
      </c>
      <c r="FD1034" s="1">
        <v>66750</v>
      </c>
      <c r="FE1034" s="1">
        <v>66750</v>
      </c>
      <c r="FF1034" s="1">
        <v>107065.60283687947</v>
      </c>
      <c r="FG1034" s="1">
        <v>80895.390070922047</v>
      </c>
      <c r="FH1034" s="1">
        <v>80895.390070922047</v>
      </c>
      <c r="FI1034" s="1">
        <v>648874.1134751772</v>
      </c>
      <c r="FJ1034" s="1">
        <v>80895.390070922047</v>
      </c>
      <c r="FK1034" s="1">
        <v>80895.390070922047</v>
      </c>
      <c r="FL1034" s="1">
        <v>80895.390070922047</v>
      </c>
      <c r="FM1034" s="1">
        <v>145682.62411347521</v>
      </c>
      <c r="FN1034" s="1">
        <v>80895.390070922047</v>
      </c>
      <c r="FO1034" s="1">
        <v>80895.390070922047</v>
      </c>
      <c r="FP1034" s="1">
        <v>80895.390070922047</v>
      </c>
      <c r="FQ1034" s="1">
        <v>506852.83687943668</v>
      </c>
      <c r="FR1034" s="1">
        <f>SUMIF('[1]2026B and 2026F Details'!$AU:$AU,[1]GAE!$HZ1034,'[1]2026B and 2026F Details'!DV:DV)</f>
        <v>0</v>
      </c>
      <c r="FS1034" s="1">
        <f>SUMIF('[1]2026B and 2026F Details'!$AU:$AU,[1]GAE!$HZ1034,'[1]2026B and 2026F Details'!DW:DW)</f>
        <v>0</v>
      </c>
      <c r="FT1034" s="1">
        <f>SUMIF('[1]2026B and 2026F Details'!$AU:$AU,[1]GAE!$HZ1034,'[1]2026B and 2026F Details'!DX:DX)</f>
        <v>0</v>
      </c>
      <c r="FU1034" s="1">
        <f>SUMIF('[1]2026B and 2026F Details'!$AU:$AU,[1]GAE!$HZ1034,'[1]2026B and 2026F Details'!DY:DY)</f>
        <v>0</v>
      </c>
      <c r="FV1034" s="1">
        <f>SUMIF('[1]2026B and 2026F Details'!$AU:$AU,[1]GAE!$HZ1034,'[1]2026B and 2026F Details'!DZ:DZ)</f>
        <v>0</v>
      </c>
      <c r="FW1034" s="1">
        <f>SUMIF('[1]2026B and 2026F Details'!$AU:$AU,[1]GAE!$HZ1034,'[1]2026B and 2026F Details'!EA:EA)</f>
        <v>0</v>
      </c>
      <c r="FX1034" s="1">
        <f>SUMIF('[1]2026B and 2026F Details'!$AU:$AU,[1]GAE!$HZ1034,'[1]2026B and 2026F Details'!EB:EB)</f>
        <v>0</v>
      </c>
      <c r="FY1034" s="1">
        <f>SUMIF('[1]2026B and 2026F Details'!$AU:$AU,[1]GAE!$HZ1034,'[1]2026B and 2026F Details'!EC:EC)</f>
        <v>0</v>
      </c>
      <c r="FZ1034" s="1">
        <f>SUMIF('[1]2026B and 2026F Details'!$AU:$AU,[1]GAE!$HZ1034,'[1]2026B and 2026F Details'!ED:ED)</f>
        <v>0</v>
      </c>
      <c r="GA1034" s="1">
        <f>SUMIF('[1]2026B and 2026F Details'!$AU:$AU,[1]GAE!$HZ1034,'[1]2026B and 2026F Details'!EE:EE)</f>
        <v>0</v>
      </c>
      <c r="GB1034" s="1">
        <f>SUMIF('[1]2026B and 2026F Details'!$AU:$AU,[1]GAE!$HZ1034,'[1]2026B and 2026F Details'!EF:EF)</f>
        <v>0</v>
      </c>
      <c r="GC1034" s="1">
        <f>SUMIF('[1]2026B and 2026F Details'!$AU:$AU,[1]GAE!$HZ1034,'[1]2026B and 2026F Details'!EG:EG)</f>
        <v>0</v>
      </c>
      <c r="GD1034" t="s">
        <v>115</v>
      </c>
      <c r="GE1034" t="s">
        <v>145</v>
      </c>
    </row>
    <row r="1035" spans="1:187" x14ac:dyDescent="0.35">
      <c r="A1035" t="s">
        <v>103</v>
      </c>
      <c r="B1035" t="s">
        <v>114</v>
      </c>
      <c r="C1035">
        <v>81111101</v>
      </c>
      <c r="D1035">
        <v>52121316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BA1035" s="1">
        <v>0</v>
      </c>
      <c r="BB1035" s="1">
        <v>1884975.63</v>
      </c>
      <c r="BC1035" s="1">
        <v>1884975.63</v>
      </c>
      <c r="BD1035" s="1">
        <v>1884975.63</v>
      </c>
      <c r="BE1035" s="1">
        <v>1884975.63</v>
      </c>
      <c r="BF1035" s="1">
        <v>1884975.6300000008</v>
      </c>
      <c r="BG1035" s="1">
        <v>1884975.629999999</v>
      </c>
      <c r="BH1035" s="1">
        <v>1884975.6300000008</v>
      </c>
      <c r="BI1035" s="1">
        <v>1884975.629999999</v>
      </c>
      <c r="BJ1035" s="1">
        <v>1884975.6300000027</v>
      </c>
      <c r="BK1035" s="1">
        <v>1884975.629999999</v>
      </c>
      <c r="BL1035" s="1">
        <v>1884975.629999999</v>
      </c>
      <c r="BM1035" s="1">
        <v>1884975.629999999</v>
      </c>
      <c r="BN1035" s="1">
        <v>1860668.14</v>
      </c>
      <c r="BO1035" s="1">
        <v>1860668.14</v>
      </c>
      <c r="BP1035" s="1">
        <v>1860668.1400000001</v>
      </c>
      <c r="BQ1035" s="1">
        <v>1860668.1399999997</v>
      </c>
      <c r="BR1035" s="1">
        <v>1860668.1399999997</v>
      </c>
      <c r="BS1035" s="1">
        <v>1860668.1400000006</v>
      </c>
      <c r="BT1035" s="1">
        <v>1860668.1400000006</v>
      </c>
      <c r="BU1035" s="1">
        <v>1860668.1399999987</v>
      </c>
      <c r="BV1035" s="1">
        <v>1860668.1400000006</v>
      </c>
      <c r="BW1035" s="1">
        <v>1860668.1399999987</v>
      </c>
      <c r="BX1035" s="1">
        <v>1860668.1400000006</v>
      </c>
      <c r="BY1035" s="1">
        <v>1860668.1400000006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I1035" s="1">
        <v>0</v>
      </c>
      <c r="CJ1035" s="1">
        <v>0</v>
      </c>
      <c r="CK1035" s="1">
        <v>0</v>
      </c>
      <c r="CL1035" s="1">
        <v>0</v>
      </c>
      <c r="CM1035" s="1">
        <v>0</v>
      </c>
      <c r="CN1035" s="1">
        <v>0</v>
      </c>
      <c r="CO1035" s="1">
        <v>0</v>
      </c>
      <c r="CP1035" s="1">
        <v>0</v>
      </c>
      <c r="CQ1035" s="1">
        <v>0</v>
      </c>
      <c r="CR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1884975.63</v>
      </c>
      <c r="DK1035" s="1">
        <v>1884975.63</v>
      </c>
      <c r="DL1035" s="1">
        <v>1884975.63</v>
      </c>
      <c r="DM1035" s="1">
        <v>1884975.63</v>
      </c>
      <c r="DN1035" s="1">
        <v>1884975.6300000008</v>
      </c>
      <c r="DO1035" s="1">
        <v>1884975.629999999</v>
      </c>
      <c r="DP1035" s="1">
        <v>1884975.6300000008</v>
      </c>
      <c r="DQ1035" s="1">
        <v>1884975.629999999</v>
      </c>
      <c r="DR1035" s="1">
        <v>1884975.6300000027</v>
      </c>
      <c r="DS1035" s="1">
        <v>1884975.629999999</v>
      </c>
      <c r="DT1035" s="1">
        <v>1884975.629999999</v>
      </c>
      <c r="DU1035" s="1">
        <v>1884975.629999999</v>
      </c>
      <c r="DV1035" s="1">
        <v>1860668.14</v>
      </c>
      <c r="DW1035" s="1">
        <v>1860668.14</v>
      </c>
      <c r="DX1035" s="1">
        <v>1860668.1400000001</v>
      </c>
      <c r="DY1035" s="1">
        <v>1860668.1399999997</v>
      </c>
      <c r="DZ1035" s="1">
        <v>1860668.1399999997</v>
      </c>
      <c r="EA1035" s="1">
        <v>1860668.1400000006</v>
      </c>
      <c r="EB1035" s="1">
        <v>1860668.1400000006</v>
      </c>
      <c r="EC1035" s="1">
        <v>1860668.1399999987</v>
      </c>
      <c r="ED1035" s="1">
        <v>1860668.1400000006</v>
      </c>
      <c r="EE1035" s="1">
        <v>1860668.1399999987</v>
      </c>
      <c r="EF1035" s="1">
        <v>1860668.1400000006</v>
      </c>
      <c r="EG1035" s="1">
        <v>1860668.1400000006</v>
      </c>
      <c r="EH1035" s="1">
        <v>1860668.14</v>
      </c>
      <c r="EI1035" s="1">
        <v>1860668.14</v>
      </c>
      <c r="EJ1035" s="1">
        <v>1860668.1400000001</v>
      </c>
      <c r="EK1035" s="1">
        <v>1860668.1399999997</v>
      </c>
      <c r="EL1035" s="1">
        <v>1860668.1399999997</v>
      </c>
      <c r="EM1035" s="1">
        <v>1860668.1400000006</v>
      </c>
      <c r="EN1035" s="1">
        <v>1860668.1400000006</v>
      </c>
      <c r="EO1035" s="1">
        <v>1860668.1399999987</v>
      </c>
      <c r="EP1035" s="1">
        <v>1860668.1400000006</v>
      </c>
      <c r="EQ1035" s="4">
        <v>1860668.1399999987</v>
      </c>
      <c r="ER1035" s="1">
        <v>1860668.1400000006</v>
      </c>
      <c r="ES1035" s="35">
        <v>1860668.1400000006</v>
      </c>
      <c r="ET1035" s="1">
        <v>1860668.1415686023</v>
      </c>
      <c r="EU1035" s="1">
        <v>1860668.1415686023</v>
      </c>
      <c r="EV1035" s="1">
        <v>1860668.1415686023</v>
      </c>
      <c r="EW1035" s="1">
        <v>1860668.1415686023</v>
      </c>
      <c r="EX1035" s="1">
        <v>1860668.1415686023</v>
      </c>
      <c r="EY1035" s="1">
        <v>1860668.1415686023</v>
      </c>
      <c r="EZ1035" s="1">
        <v>1860668.1415686023</v>
      </c>
      <c r="FA1035" s="1">
        <v>1860668.1415686023</v>
      </c>
      <c r="FB1035" s="1">
        <v>1860668.1415686023</v>
      </c>
      <c r="FC1035" s="1">
        <v>1860668.1415686023</v>
      </c>
      <c r="FD1035" s="1">
        <v>1860668.1415686023</v>
      </c>
      <c r="FE1035" s="1">
        <v>1860668.1415686023</v>
      </c>
      <c r="FF1035" s="35">
        <v>0</v>
      </c>
      <c r="FG1035" s="35">
        <v>0</v>
      </c>
      <c r="FH1035" s="35">
        <v>0</v>
      </c>
      <c r="FI1035" s="35">
        <v>0</v>
      </c>
      <c r="FJ1035" s="35">
        <v>0</v>
      </c>
      <c r="FK1035" s="35">
        <v>0</v>
      </c>
      <c r="FL1035" s="35">
        <v>0</v>
      </c>
      <c r="FM1035" s="35">
        <v>0</v>
      </c>
      <c r="FN1035" s="35">
        <v>0</v>
      </c>
      <c r="FO1035" s="35">
        <v>0</v>
      </c>
      <c r="FP1035" s="35">
        <v>0</v>
      </c>
      <c r="FQ1035" s="35">
        <v>0</v>
      </c>
      <c r="FR1035" s="1">
        <f>SUMIF('[1]2026B and 2026F Details'!$AU:$AU,[1]GAE!$HZ1035,'[1]2026B and 2026F Details'!DV:DV)</f>
        <v>0</v>
      </c>
      <c r="FS1035" s="1">
        <f>SUMIF('[1]2026B and 2026F Details'!$AU:$AU,[1]GAE!$HZ1035,'[1]2026B and 2026F Details'!DW:DW)</f>
        <v>0</v>
      </c>
      <c r="FT1035" s="1">
        <f>SUMIF('[1]2026B and 2026F Details'!$AU:$AU,[1]GAE!$HZ1035,'[1]2026B and 2026F Details'!DX:DX)</f>
        <v>0</v>
      </c>
      <c r="FU1035" s="1">
        <f>SUMIF('[1]2026B and 2026F Details'!$AU:$AU,[1]GAE!$HZ1035,'[1]2026B and 2026F Details'!DY:DY)</f>
        <v>0</v>
      </c>
      <c r="FV1035" s="1">
        <f>SUMIF('[1]2026B and 2026F Details'!$AU:$AU,[1]GAE!$HZ1035,'[1]2026B and 2026F Details'!DZ:DZ)</f>
        <v>0</v>
      </c>
      <c r="FW1035" s="1">
        <f>SUMIF('[1]2026B and 2026F Details'!$AU:$AU,[1]GAE!$HZ1035,'[1]2026B and 2026F Details'!EA:EA)</f>
        <v>0</v>
      </c>
      <c r="FX1035" s="1">
        <f>SUMIF('[1]2026B and 2026F Details'!$AU:$AU,[1]GAE!$HZ1035,'[1]2026B and 2026F Details'!EB:EB)</f>
        <v>0</v>
      </c>
      <c r="FY1035" s="1">
        <f>SUMIF('[1]2026B and 2026F Details'!$AU:$AU,[1]GAE!$HZ1035,'[1]2026B and 2026F Details'!EC:EC)</f>
        <v>0</v>
      </c>
      <c r="FZ1035" s="1">
        <f>SUMIF('[1]2026B and 2026F Details'!$AU:$AU,[1]GAE!$HZ1035,'[1]2026B and 2026F Details'!ED:ED)</f>
        <v>0</v>
      </c>
      <c r="GA1035" s="1">
        <f>SUMIF('[1]2026B and 2026F Details'!$AU:$AU,[1]GAE!$HZ1035,'[1]2026B and 2026F Details'!EE:EE)</f>
        <v>0</v>
      </c>
      <c r="GB1035" s="1">
        <f>SUMIF('[1]2026B and 2026F Details'!$AU:$AU,[1]GAE!$HZ1035,'[1]2026B and 2026F Details'!EF:EF)</f>
        <v>0</v>
      </c>
      <c r="GC1035" s="1">
        <f>SUMIF('[1]2026B and 2026F Details'!$AU:$AU,[1]GAE!$HZ1035,'[1]2026B and 2026F Details'!EG:EG)</f>
        <v>0</v>
      </c>
      <c r="GD1035" t="s">
        <v>120</v>
      </c>
    </row>
    <row r="1036" spans="1:187" x14ac:dyDescent="0.35">
      <c r="A1036" t="s">
        <v>103</v>
      </c>
      <c r="B1036" t="s">
        <v>114</v>
      </c>
      <c r="C1036">
        <v>90111101</v>
      </c>
      <c r="D1036">
        <v>52121316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BA1036" s="1">
        <v>0</v>
      </c>
      <c r="BB1036" s="1">
        <v>7398797.1100000003</v>
      </c>
      <c r="BC1036" s="1">
        <v>7398797.1100000003</v>
      </c>
      <c r="BD1036" s="1">
        <v>7398797.1099999975</v>
      </c>
      <c r="BE1036" s="1">
        <v>7398797.1100000031</v>
      </c>
      <c r="BF1036" s="1">
        <v>7398797.1099999957</v>
      </c>
      <c r="BG1036" s="1">
        <v>7398797.1099999994</v>
      </c>
      <c r="BH1036" s="1">
        <v>7398797.1100000069</v>
      </c>
      <c r="BI1036" s="1">
        <v>7398797.1099999994</v>
      </c>
      <c r="BJ1036" s="1">
        <v>7398797.1099999994</v>
      </c>
      <c r="BK1036" s="1">
        <v>7398797.109999992</v>
      </c>
      <c r="BL1036" s="1">
        <v>7398797.1099999994</v>
      </c>
      <c r="BM1036" s="1">
        <v>7398797.1099999994</v>
      </c>
      <c r="BN1036" s="1">
        <v>7303386.7699999996</v>
      </c>
      <c r="BO1036" s="1">
        <v>7303386.7699999996</v>
      </c>
      <c r="BP1036" s="1">
        <v>7303386.7699999996</v>
      </c>
      <c r="BQ1036" s="1">
        <v>7303386.7699999996</v>
      </c>
      <c r="BR1036" s="1">
        <v>7303386.7700000033</v>
      </c>
      <c r="BS1036" s="1">
        <v>7303386.7699999958</v>
      </c>
      <c r="BT1036" s="1">
        <v>7303386.7700000033</v>
      </c>
      <c r="BU1036" s="1">
        <v>7303386.7699999958</v>
      </c>
      <c r="BV1036" s="1">
        <v>7303386.7700000033</v>
      </c>
      <c r="BW1036" s="1">
        <v>7303386.7700000033</v>
      </c>
      <c r="BX1036" s="1">
        <v>7303386.7699999958</v>
      </c>
      <c r="BY1036" s="1">
        <v>7303386.7699999958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0</v>
      </c>
      <c r="CK1036" s="1">
        <v>0</v>
      </c>
      <c r="CL1036" s="1">
        <v>0</v>
      </c>
      <c r="CM1036" s="1">
        <v>0</v>
      </c>
      <c r="CN1036" s="1">
        <v>0</v>
      </c>
      <c r="CO1036" s="1">
        <v>0</v>
      </c>
      <c r="CP1036" s="1">
        <v>0</v>
      </c>
      <c r="CQ1036" s="1">
        <v>0</v>
      </c>
      <c r="CR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7398797.1100000003</v>
      </c>
      <c r="DK1036" s="1">
        <v>7398797.1100000003</v>
      </c>
      <c r="DL1036" s="1">
        <v>7398797.1099999975</v>
      </c>
      <c r="DM1036" s="1">
        <v>7398797.1100000031</v>
      </c>
      <c r="DN1036" s="1">
        <v>7398797.1099999957</v>
      </c>
      <c r="DO1036" s="1">
        <v>7398797.1099999994</v>
      </c>
      <c r="DP1036" s="1">
        <v>7398797.1100000069</v>
      </c>
      <c r="DQ1036" s="1">
        <v>7398797.1099999994</v>
      </c>
      <c r="DR1036" s="1">
        <v>7398797.1099999994</v>
      </c>
      <c r="DS1036" s="1">
        <v>7398797.109999992</v>
      </c>
      <c r="DT1036" s="1">
        <v>7398797.1099999994</v>
      </c>
      <c r="DU1036" s="1">
        <v>7398797.1099999994</v>
      </c>
      <c r="DV1036" s="1">
        <v>7303386.7699999996</v>
      </c>
      <c r="DW1036" s="1">
        <v>7303386.7699999996</v>
      </c>
      <c r="DX1036" s="1">
        <v>7303386.7699999996</v>
      </c>
      <c r="DY1036" s="1">
        <v>7303386.7699999996</v>
      </c>
      <c r="DZ1036" s="1">
        <v>7303386.7700000033</v>
      </c>
      <c r="EA1036" s="1">
        <v>7303386.7699999958</v>
      </c>
      <c r="EB1036" s="1">
        <v>7303386.7700000033</v>
      </c>
      <c r="EC1036" s="1">
        <v>7303386.7699999958</v>
      </c>
      <c r="ED1036" s="1">
        <v>7303386.7700000033</v>
      </c>
      <c r="EE1036" s="1">
        <v>7303386.7700000033</v>
      </c>
      <c r="EF1036" s="1">
        <v>7303386.7699999958</v>
      </c>
      <c r="EG1036" s="1">
        <v>7303386.7699999958</v>
      </c>
      <c r="EH1036" s="1">
        <v>7303386.7699999996</v>
      </c>
      <c r="EI1036" s="1">
        <v>7303386.7699999996</v>
      </c>
      <c r="EJ1036" s="1">
        <v>7303386.7699999996</v>
      </c>
      <c r="EK1036" s="1">
        <v>7303386.7699999996</v>
      </c>
      <c r="EL1036" s="1">
        <v>7303386.7700000033</v>
      </c>
      <c r="EM1036" s="1">
        <v>7303386.7699999958</v>
      </c>
      <c r="EN1036" s="1">
        <v>7303386.7700000033</v>
      </c>
      <c r="EO1036" s="1">
        <v>7303386.7699999958</v>
      </c>
      <c r="EP1036" s="1">
        <v>7303386.7700000033</v>
      </c>
      <c r="EQ1036" s="4">
        <v>7303386.7700000033</v>
      </c>
      <c r="ER1036" s="1">
        <v>7303386.7699999958</v>
      </c>
      <c r="ES1036" s="35">
        <v>7303386.7699999958</v>
      </c>
      <c r="ET1036" s="1">
        <v>7303386.7650091844</v>
      </c>
      <c r="EU1036" s="1">
        <v>7303386.7650091844</v>
      </c>
      <c r="EV1036" s="1">
        <v>7303386.7650091844</v>
      </c>
      <c r="EW1036" s="1">
        <v>7303386.7650091844</v>
      </c>
      <c r="EX1036" s="1">
        <v>7303386.7650091844</v>
      </c>
      <c r="EY1036" s="1">
        <v>7303386.7650091844</v>
      </c>
      <c r="EZ1036" s="1">
        <v>7303386.7650091844</v>
      </c>
      <c r="FA1036" s="1">
        <v>7303386.7650091844</v>
      </c>
      <c r="FB1036" s="1">
        <v>7303386.7650091844</v>
      </c>
      <c r="FC1036" s="1">
        <v>7303386.7650091844</v>
      </c>
      <c r="FD1036" s="1">
        <v>7303386.7650091844</v>
      </c>
      <c r="FE1036" s="1">
        <v>7303386.7650091844</v>
      </c>
      <c r="FF1036" s="35">
        <v>0</v>
      </c>
      <c r="FG1036" s="35">
        <v>0</v>
      </c>
      <c r="FH1036" s="35">
        <v>0</v>
      </c>
      <c r="FI1036" s="35">
        <v>0</v>
      </c>
      <c r="FJ1036" s="35">
        <v>0</v>
      </c>
      <c r="FK1036" s="35">
        <v>0</v>
      </c>
      <c r="FL1036" s="35">
        <v>0</v>
      </c>
      <c r="FM1036" s="35">
        <v>0</v>
      </c>
      <c r="FN1036" s="35">
        <v>0</v>
      </c>
      <c r="FO1036" s="35">
        <v>0</v>
      </c>
      <c r="FP1036" s="35">
        <v>0</v>
      </c>
      <c r="FQ1036" s="35">
        <v>0</v>
      </c>
      <c r="FR1036" s="1">
        <f>SUMIF('[1]2026B and 2026F Details'!$AU:$AU,[1]GAE!$HZ1036,'[1]2026B and 2026F Details'!DV:DV)</f>
        <v>0</v>
      </c>
      <c r="FS1036" s="1">
        <f>SUMIF('[1]2026B and 2026F Details'!$AU:$AU,[1]GAE!$HZ1036,'[1]2026B and 2026F Details'!DW:DW)</f>
        <v>0</v>
      </c>
      <c r="FT1036" s="1">
        <f>SUMIF('[1]2026B and 2026F Details'!$AU:$AU,[1]GAE!$HZ1036,'[1]2026B and 2026F Details'!DX:DX)</f>
        <v>0</v>
      </c>
      <c r="FU1036" s="1">
        <f>SUMIF('[1]2026B and 2026F Details'!$AU:$AU,[1]GAE!$HZ1036,'[1]2026B and 2026F Details'!DY:DY)</f>
        <v>0</v>
      </c>
      <c r="FV1036" s="1">
        <f>SUMIF('[1]2026B and 2026F Details'!$AU:$AU,[1]GAE!$HZ1036,'[1]2026B and 2026F Details'!DZ:DZ)</f>
        <v>0</v>
      </c>
      <c r="FW1036" s="1">
        <f>SUMIF('[1]2026B and 2026F Details'!$AU:$AU,[1]GAE!$HZ1036,'[1]2026B and 2026F Details'!EA:EA)</f>
        <v>0</v>
      </c>
      <c r="FX1036" s="1">
        <f>SUMIF('[1]2026B and 2026F Details'!$AU:$AU,[1]GAE!$HZ1036,'[1]2026B and 2026F Details'!EB:EB)</f>
        <v>0</v>
      </c>
      <c r="FY1036" s="1">
        <f>SUMIF('[1]2026B and 2026F Details'!$AU:$AU,[1]GAE!$HZ1036,'[1]2026B and 2026F Details'!EC:EC)</f>
        <v>0</v>
      </c>
      <c r="FZ1036" s="1">
        <f>SUMIF('[1]2026B and 2026F Details'!$AU:$AU,[1]GAE!$HZ1036,'[1]2026B and 2026F Details'!ED:ED)</f>
        <v>0</v>
      </c>
      <c r="GA1036" s="1">
        <f>SUMIF('[1]2026B and 2026F Details'!$AU:$AU,[1]GAE!$HZ1036,'[1]2026B and 2026F Details'!EE:EE)</f>
        <v>0</v>
      </c>
      <c r="GB1036" s="1">
        <f>SUMIF('[1]2026B and 2026F Details'!$AU:$AU,[1]GAE!$HZ1036,'[1]2026B and 2026F Details'!EF:EF)</f>
        <v>0</v>
      </c>
      <c r="GC1036" s="1">
        <f>SUMIF('[1]2026B and 2026F Details'!$AU:$AU,[1]GAE!$HZ1036,'[1]2026B and 2026F Details'!EG:EG)</f>
        <v>0</v>
      </c>
      <c r="GD1036" t="s">
        <v>120</v>
      </c>
    </row>
    <row r="1037" spans="1:187" x14ac:dyDescent="0.35">
      <c r="A1037" t="s">
        <v>103</v>
      </c>
      <c r="B1037" t="s">
        <v>114</v>
      </c>
      <c r="C1037">
        <v>81122101</v>
      </c>
      <c r="D1037">
        <v>52121502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BA1037" s="1">
        <v>0</v>
      </c>
      <c r="BB1037" s="1">
        <v>0</v>
      </c>
      <c r="BC1037" s="1">
        <v>500</v>
      </c>
      <c r="BD1037" s="1">
        <v>0</v>
      </c>
      <c r="BE1037" s="1">
        <v>0</v>
      </c>
      <c r="BF1037" s="1">
        <v>0</v>
      </c>
      <c r="BG1037" s="1">
        <v>10357.14</v>
      </c>
      <c r="BH1037" s="1">
        <v>0</v>
      </c>
      <c r="BI1037" s="1">
        <v>118400</v>
      </c>
      <c r="BJ1037" s="1">
        <v>93092.86</v>
      </c>
      <c r="BK1037" s="1">
        <v>0</v>
      </c>
      <c r="BL1037" s="1">
        <v>14000</v>
      </c>
      <c r="BM1037" s="1">
        <v>5178.570000000007</v>
      </c>
      <c r="BN1037" s="1">
        <v>0</v>
      </c>
      <c r="BO1037" s="1">
        <v>0</v>
      </c>
      <c r="BP1037" s="1">
        <v>0</v>
      </c>
      <c r="BQ1037" s="1">
        <v>7500</v>
      </c>
      <c r="BR1037" s="1">
        <v>0</v>
      </c>
      <c r="BS1037" s="1">
        <v>0</v>
      </c>
      <c r="BT1037" s="1">
        <v>8500</v>
      </c>
      <c r="BU1037" s="1">
        <v>0</v>
      </c>
      <c r="BV1037" s="1">
        <v>0</v>
      </c>
      <c r="BW1037" s="1">
        <v>37000</v>
      </c>
      <c r="BX1037" s="1">
        <v>0</v>
      </c>
      <c r="BY1037" s="1">
        <v>19196.429999999993</v>
      </c>
      <c r="BZ1037" s="1">
        <v>0</v>
      </c>
      <c r="CA1037" s="1">
        <v>0</v>
      </c>
      <c r="CB1037" s="1">
        <v>9658.57</v>
      </c>
      <c r="CC1037" s="1">
        <v>0</v>
      </c>
      <c r="CD1037" s="1">
        <v>0</v>
      </c>
      <c r="CE1037" s="1">
        <v>0</v>
      </c>
      <c r="CF1037" s="1">
        <v>40724.86</v>
      </c>
      <c r="CG1037" s="1">
        <v>56582.140000000007</v>
      </c>
      <c r="CH1037" s="1">
        <v>8940</v>
      </c>
      <c r="CI1037" s="1">
        <v>46300</v>
      </c>
      <c r="CJ1037" s="1">
        <v>0</v>
      </c>
      <c r="CK1037" s="1">
        <v>8000</v>
      </c>
      <c r="CL1037" s="1">
        <v>0</v>
      </c>
      <c r="CM1037" s="1">
        <v>0</v>
      </c>
      <c r="CN1037" s="1">
        <v>8000</v>
      </c>
      <c r="CO1037" s="1">
        <v>0</v>
      </c>
      <c r="CP1037" s="1">
        <v>0</v>
      </c>
      <c r="CQ1037" s="1">
        <v>0</v>
      </c>
      <c r="CR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500</v>
      </c>
      <c r="DL1037" s="1">
        <v>0</v>
      </c>
      <c r="DM1037" s="1">
        <v>0</v>
      </c>
      <c r="DN1037" s="1">
        <v>0</v>
      </c>
      <c r="DO1037" s="1">
        <v>10357.14</v>
      </c>
      <c r="DP1037" s="1">
        <v>0</v>
      </c>
      <c r="DQ1037" s="1">
        <v>118400</v>
      </c>
      <c r="DR1037" s="1">
        <v>93092.86</v>
      </c>
      <c r="DS1037" s="1">
        <v>0</v>
      </c>
      <c r="DT1037" s="1">
        <v>14000</v>
      </c>
      <c r="DU1037" s="1">
        <v>5178.570000000007</v>
      </c>
      <c r="DV1037" s="1">
        <v>0</v>
      </c>
      <c r="DW1037" s="1">
        <v>0</v>
      </c>
      <c r="DX1037" s="1">
        <v>0</v>
      </c>
      <c r="DY1037" s="1">
        <v>7500</v>
      </c>
      <c r="DZ1037" s="1">
        <v>0</v>
      </c>
      <c r="EA1037" s="1">
        <v>0</v>
      </c>
      <c r="EB1037" s="1">
        <v>8500</v>
      </c>
      <c r="EC1037" s="1">
        <v>0</v>
      </c>
      <c r="ED1037" s="1">
        <v>0</v>
      </c>
      <c r="EE1037" s="1">
        <v>37000</v>
      </c>
      <c r="EF1037" s="1">
        <v>0</v>
      </c>
      <c r="EG1037" s="1">
        <v>19196.429999999993</v>
      </c>
      <c r="EH1037" s="1">
        <v>0</v>
      </c>
      <c r="EI1037" s="1">
        <v>0</v>
      </c>
      <c r="EJ1037" s="1">
        <v>0</v>
      </c>
      <c r="EK1037" s="1">
        <v>7500</v>
      </c>
      <c r="EL1037" s="1">
        <v>0</v>
      </c>
      <c r="EM1037" s="1">
        <v>0</v>
      </c>
      <c r="EN1037" s="1">
        <v>8500</v>
      </c>
      <c r="EO1037" s="1">
        <v>0</v>
      </c>
      <c r="EP1037" s="1">
        <v>0</v>
      </c>
      <c r="EQ1037" s="4">
        <v>37000</v>
      </c>
      <c r="ER1037" s="1">
        <v>0</v>
      </c>
      <c r="ES1037" s="35"/>
      <c r="ET1037" s="1">
        <v>0</v>
      </c>
      <c r="EU1037" s="1">
        <v>0</v>
      </c>
      <c r="EV1037" s="1">
        <v>0</v>
      </c>
      <c r="EW1037" s="1">
        <v>0</v>
      </c>
      <c r="EX1037" s="1">
        <v>0</v>
      </c>
      <c r="EY1037" s="1">
        <v>0</v>
      </c>
      <c r="EZ1037" s="1">
        <v>0</v>
      </c>
      <c r="FA1037" s="1">
        <v>0</v>
      </c>
      <c r="FB1037" s="1">
        <v>0</v>
      </c>
      <c r="FC1037" s="1">
        <v>0</v>
      </c>
      <c r="FD1037" s="1">
        <v>0</v>
      </c>
      <c r="FE1037" s="1">
        <v>0</v>
      </c>
      <c r="FF1037" s="1">
        <v>0</v>
      </c>
      <c r="FG1037" s="1">
        <v>54957.446808510642</v>
      </c>
      <c r="FH1037" s="1">
        <v>85790.776808510651</v>
      </c>
      <c r="FI1037" s="1">
        <v>75790.776808510651</v>
      </c>
      <c r="FJ1037" s="1">
        <v>75790.776808510651</v>
      </c>
      <c r="FK1037" s="1">
        <v>75790.776808510651</v>
      </c>
      <c r="FL1037" s="1">
        <v>85790.776808510651</v>
      </c>
      <c r="FM1037" s="1">
        <v>75790.776808510651</v>
      </c>
      <c r="FN1037" s="1">
        <v>329957.44680851063</v>
      </c>
      <c r="FO1037" s="1">
        <v>54957.446808510642</v>
      </c>
      <c r="FP1037" s="1">
        <v>64957.446808510642</v>
      </c>
      <c r="FQ1037" s="1">
        <v>54957.446808510642</v>
      </c>
      <c r="FR1037" s="1">
        <f>SUMIF('[1]2026B and 2026F Details'!$AU:$AU,[1]GAE!$HZ1037,'[1]2026B and 2026F Details'!DV:DV)</f>
        <v>0</v>
      </c>
      <c r="FS1037" s="1">
        <f>SUMIF('[1]2026B and 2026F Details'!$AU:$AU,[1]GAE!$HZ1037,'[1]2026B and 2026F Details'!DW:DW)</f>
        <v>0</v>
      </c>
      <c r="FT1037" s="1">
        <f>SUMIF('[1]2026B and 2026F Details'!$AU:$AU,[1]GAE!$HZ1037,'[1]2026B and 2026F Details'!DX:DX)</f>
        <v>0</v>
      </c>
      <c r="FU1037" s="1">
        <f>SUMIF('[1]2026B and 2026F Details'!$AU:$AU,[1]GAE!$HZ1037,'[1]2026B and 2026F Details'!DY:DY)</f>
        <v>0</v>
      </c>
      <c r="FV1037" s="1">
        <f>SUMIF('[1]2026B and 2026F Details'!$AU:$AU,[1]GAE!$HZ1037,'[1]2026B and 2026F Details'!DZ:DZ)</f>
        <v>0</v>
      </c>
      <c r="FW1037" s="1">
        <f>SUMIF('[1]2026B and 2026F Details'!$AU:$AU,[1]GAE!$HZ1037,'[1]2026B and 2026F Details'!EA:EA)</f>
        <v>0</v>
      </c>
      <c r="FX1037" s="1">
        <f>SUMIF('[1]2026B and 2026F Details'!$AU:$AU,[1]GAE!$HZ1037,'[1]2026B and 2026F Details'!EB:EB)</f>
        <v>0</v>
      </c>
      <c r="FY1037" s="1">
        <f>SUMIF('[1]2026B and 2026F Details'!$AU:$AU,[1]GAE!$HZ1037,'[1]2026B and 2026F Details'!EC:EC)</f>
        <v>0</v>
      </c>
      <c r="FZ1037" s="1">
        <f>SUMIF('[1]2026B and 2026F Details'!$AU:$AU,[1]GAE!$HZ1037,'[1]2026B and 2026F Details'!ED:ED)</f>
        <v>0</v>
      </c>
      <c r="GA1037" s="1">
        <f>SUMIF('[1]2026B and 2026F Details'!$AU:$AU,[1]GAE!$HZ1037,'[1]2026B and 2026F Details'!EE:EE)</f>
        <v>0</v>
      </c>
      <c r="GB1037" s="1">
        <f>SUMIF('[1]2026B and 2026F Details'!$AU:$AU,[1]GAE!$HZ1037,'[1]2026B and 2026F Details'!EF:EF)</f>
        <v>0</v>
      </c>
      <c r="GC1037" s="1">
        <f>SUMIF('[1]2026B and 2026F Details'!$AU:$AU,[1]GAE!$HZ1037,'[1]2026B and 2026F Details'!EG:EG)</f>
        <v>0</v>
      </c>
      <c r="GD1037" t="s">
        <v>115</v>
      </c>
      <c r="GE1037" t="s">
        <v>156</v>
      </c>
    </row>
    <row r="1038" spans="1:187" x14ac:dyDescent="0.35">
      <c r="A1038" t="s">
        <v>103</v>
      </c>
      <c r="B1038" t="s">
        <v>114</v>
      </c>
      <c r="C1038">
        <v>90122101</v>
      </c>
      <c r="D1038">
        <v>52121502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BA1038" s="1">
        <v>0</v>
      </c>
      <c r="BB1038" s="1">
        <v>14000</v>
      </c>
      <c r="BC1038" s="1">
        <v>0</v>
      </c>
      <c r="BD1038" s="1">
        <v>10007</v>
      </c>
      <c r="BE1038" s="1">
        <v>0</v>
      </c>
      <c r="BF1038" s="1">
        <v>79944.289999999994</v>
      </c>
      <c r="BG1038" s="1">
        <v>13174.570000000007</v>
      </c>
      <c r="BH1038" s="1">
        <v>2375</v>
      </c>
      <c r="BI1038" s="1">
        <v>60257.14</v>
      </c>
      <c r="BJ1038" s="1">
        <v>24451.890000000014</v>
      </c>
      <c r="BK1038" s="1">
        <v>391438</v>
      </c>
      <c r="BL1038" s="1">
        <v>78120.140000000014</v>
      </c>
      <c r="BM1038" s="1">
        <v>9780</v>
      </c>
      <c r="BN1038" s="1">
        <v>5000</v>
      </c>
      <c r="BO1038" s="1">
        <v>7142.8600000000006</v>
      </c>
      <c r="BP1038" s="1">
        <v>1900</v>
      </c>
      <c r="BQ1038" s="1">
        <v>1000</v>
      </c>
      <c r="BR1038" s="1">
        <v>61308.33</v>
      </c>
      <c r="BS1038" s="1">
        <v>454158.99999999994</v>
      </c>
      <c r="BT1038" s="1">
        <v>119736.30000000005</v>
      </c>
      <c r="BU1038" s="1">
        <v>453693.25</v>
      </c>
      <c r="BV1038" s="1">
        <v>2300</v>
      </c>
      <c r="BW1038" s="1">
        <v>386818.84000000008</v>
      </c>
      <c r="BX1038" s="1">
        <v>45304.699999999953</v>
      </c>
      <c r="BY1038" s="1">
        <v>20245.790000000037</v>
      </c>
      <c r="BZ1038" s="1">
        <v>0</v>
      </c>
      <c r="CA1038" s="1">
        <v>5000</v>
      </c>
      <c r="CB1038" s="1">
        <v>1000</v>
      </c>
      <c r="CC1038" s="1">
        <v>34578.65</v>
      </c>
      <c r="CD1038" s="1">
        <v>6033</v>
      </c>
      <c r="CE1038" s="1">
        <v>38486.999999999993</v>
      </c>
      <c r="CF1038" s="1">
        <v>41254.490000000005</v>
      </c>
      <c r="CG1038" s="1">
        <v>74141.159999999989</v>
      </c>
      <c r="CH1038" s="1">
        <v>75067.859999999986</v>
      </c>
      <c r="CI1038" s="1">
        <v>62500</v>
      </c>
      <c r="CJ1038" s="1">
        <v>15535.710000000021</v>
      </c>
      <c r="CK1038" s="1">
        <v>13900</v>
      </c>
      <c r="CL1038" s="1">
        <v>39232</v>
      </c>
      <c r="CM1038" s="1">
        <v>11500</v>
      </c>
      <c r="CN1038" s="1">
        <v>0</v>
      </c>
      <c r="CO1038" s="1">
        <v>0</v>
      </c>
      <c r="CP1038" s="1">
        <v>0</v>
      </c>
      <c r="CQ1038" s="1">
        <v>15000</v>
      </c>
      <c r="CR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14000</v>
      </c>
      <c r="DK1038" s="1">
        <v>0</v>
      </c>
      <c r="DL1038" s="1">
        <v>10007</v>
      </c>
      <c r="DM1038" s="1">
        <v>0</v>
      </c>
      <c r="DN1038" s="1">
        <v>79944.289999999994</v>
      </c>
      <c r="DO1038" s="1">
        <v>13174.570000000007</v>
      </c>
      <c r="DP1038" s="1">
        <v>2375</v>
      </c>
      <c r="DQ1038" s="1">
        <v>60257.14</v>
      </c>
      <c r="DR1038" s="1">
        <v>24451.890000000014</v>
      </c>
      <c r="DS1038" s="1">
        <v>391438</v>
      </c>
      <c r="DT1038" s="1">
        <v>78120.140000000014</v>
      </c>
      <c r="DU1038" s="1">
        <v>9780</v>
      </c>
      <c r="DV1038" s="1">
        <v>5000</v>
      </c>
      <c r="DW1038" s="1">
        <v>7142.8600000000006</v>
      </c>
      <c r="DX1038" s="1">
        <v>1900</v>
      </c>
      <c r="DY1038" s="1">
        <v>1000</v>
      </c>
      <c r="DZ1038" s="1">
        <v>61308.33</v>
      </c>
      <c r="EA1038" s="1">
        <v>454158.99999999994</v>
      </c>
      <c r="EB1038" s="1">
        <v>119736.30000000005</v>
      </c>
      <c r="EC1038" s="1">
        <v>453693.25</v>
      </c>
      <c r="ED1038" s="1">
        <v>2300</v>
      </c>
      <c r="EE1038" s="1">
        <v>386818.84000000008</v>
      </c>
      <c r="EF1038" s="1">
        <v>45304.699999999953</v>
      </c>
      <c r="EG1038" s="1">
        <v>20245.790000000037</v>
      </c>
      <c r="EH1038" s="1">
        <v>5000</v>
      </c>
      <c r="EI1038" s="1">
        <v>7142.8600000000006</v>
      </c>
      <c r="EJ1038" s="1">
        <v>1900</v>
      </c>
      <c r="EK1038" s="1">
        <v>1000</v>
      </c>
      <c r="EL1038" s="1">
        <v>61308.33</v>
      </c>
      <c r="EM1038" s="1">
        <v>454158.99999999994</v>
      </c>
      <c r="EN1038" s="1">
        <v>119736.30000000005</v>
      </c>
      <c r="EO1038" s="1">
        <v>453693.25</v>
      </c>
      <c r="EP1038" s="1">
        <v>2300</v>
      </c>
      <c r="EQ1038" s="4">
        <v>386818.84000000008</v>
      </c>
      <c r="ER1038" s="1">
        <v>45304.699999999953</v>
      </c>
      <c r="ES1038" s="35">
        <v>176168.30000000005</v>
      </c>
      <c r="ET1038" s="1">
        <v>341600</v>
      </c>
      <c r="EU1038" s="1">
        <v>466600</v>
      </c>
      <c r="EV1038" s="1">
        <v>406600</v>
      </c>
      <c r="EW1038" s="1">
        <v>441149.3</v>
      </c>
      <c r="EX1038" s="1">
        <v>581600</v>
      </c>
      <c r="EY1038" s="1">
        <v>306600</v>
      </c>
      <c r="EZ1038" s="1">
        <v>656600</v>
      </c>
      <c r="FA1038" s="1">
        <v>306600</v>
      </c>
      <c r="FB1038" s="1">
        <v>106600</v>
      </c>
      <c r="FC1038" s="1">
        <v>356600</v>
      </c>
      <c r="FD1038" s="1">
        <v>7000</v>
      </c>
      <c r="FE1038" s="1">
        <v>7000</v>
      </c>
      <c r="FF1038" s="1">
        <v>0</v>
      </c>
      <c r="FG1038" s="1">
        <v>166170.2127659574</v>
      </c>
      <c r="FH1038" s="1">
        <v>217836.88276595739</v>
      </c>
      <c r="FI1038" s="1">
        <v>207836.88276595739</v>
      </c>
      <c r="FJ1038" s="1">
        <v>332836.88276595739</v>
      </c>
      <c r="FK1038" s="1">
        <v>157836.88276595742</v>
      </c>
      <c r="FL1038" s="1">
        <v>167836.88276595742</v>
      </c>
      <c r="FM1038" s="1">
        <v>432836.88276595739</v>
      </c>
      <c r="FN1038" s="1">
        <v>116170.21276595742</v>
      </c>
      <c r="FO1038" s="1">
        <v>116170.21276595742</v>
      </c>
      <c r="FP1038" s="1">
        <v>126170.21276595742</v>
      </c>
      <c r="FQ1038" s="1">
        <v>116170.21276595742</v>
      </c>
      <c r="FR1038" s="1">
        <f>SUMIF('[1]2026B and 2026F Details'!$AU:$AU,[1]GAE!$HZ1038,'[1]2026B and 2026F Details'!DV:DV)</f>
        <v>0</v>
      </c>
      <c r="FS1038" s="1">
        <f>SUMIF('[1]2026B and 2026F Details'!$AU:$AU,[1]GAE!$HZ1038,'[1]2026B and 2026F Details'!DW:DW)</f>
        <v>0</v>
      </c>
      <c r="FT1038" s="1">
        <f>SUMIF('[1]2026B and 2026F Details'!$AU:$AU,[1]GAE!$HZ1038,'[1]2026B and 2026F Details'!DX:DX)</f>
        <v>0</v>
      </c>
      <c r="FU1038" s="1">
        <f>SUMIF('[1]2026B and 2026F Details'!$AU:$AU,[1]GAE!$HZ1038,'[1]2026B and 2026F Details'!DY:DY)</f>
        <v>0</v>
      </c>
      <c r="FV1038" s="1">
        <f>SUMIF('[1]2026B and 2026F Details'!$AU:$AU,[1]GAE!$HZ1038,'[1]2026B and 2026F Details'!DZ:DZ)</f>
        <v>0</v>
      </c>
      <c r="FW1038" s="1">
        <f>SUMIF('[1]2026B and 2026F Details'!$AU:$AU,[1]GAE!$HZ1038,'[1]2026B and 2026F Details'!EA:EA)</f>
        <v>0</v>
      </c>
      <c r="FX1038" s="1">
        <f>SUMIF('[1]2026B and 2026F Details'!$AU:$AU,[1]GAE!$HZ1038,'[1]2026B and 2026F Details'!EB:EB)</f>
        <v>0</v>
      </c>
      <c r="FY1038" s="1">
        <f>SUMIF('[1]2026B and 2026F Details'!$AU:$AU,[1]GAE!$HZ1038,'[1]2026B and 2026F Details'!EC:EC)</f>
        <v>0</v>
      </c>
      <c r="FZ1038" s="1">
        <f>SUMIF('[1]2026B and 2026F Details'!$AU:$AU,[1]GAE!$HZ1038,'[1]2026B and 2026F Details'!ED:ED)</f>
        <v>0</v>
      </c>
      <c r="GA1038" s="1">
        <f>SUMIF('[1]2026B and 2026F Details'!$AU:$AU,[1]GAE!$HZ1038,'[1]2026B and 2026F Details'!EE:EE)</f>
        <v>0</v>
      </c>
      <c r="GB1038" s="1">
        <f>SUMIF('[1]2026B and 2026F Details'!$AU:$AU,[1]GAE!$HZ1038,'[1]2026B and 2026F Details'!EF:EF)</f>
        <v>0</v>
      </c>
      <c r="GC1038" s="1">
        <f>SUMIF('[1]2026B and 2026F Details'!$AU:$AU,[1]GAE!$HZ1038,'[1]2026B and 2026F Details'!EG:EG)</f>
        <v>0</v>
      </c>
      <c r="GD1038" t="s">
        <v>115</v>
      </c>
      <c r="GE1038" t="s">
        <v>156</v>
      </c>
    </row>
    <row r="1039" spans="1:187" x14ac:dyDescent="0.35">
      <c r="A1039" t="s">
        <v>103</v>
      </c>
      <c r="B1039" t="s">
        <v>114</v>
      </c>
      <c r="C1039" s="6">
        <v>80111101</v>
      </c>
      <c r="D1039" s="20">
        <v>61021201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96331.55</v>
      </c>
      <c r="BH1039" s="1">
        <v>96302.92</v>
      </c>
      <c r="BI1039" s="1">
        <v>103580.03</v>
      </c>
      <c r="BJ1039" s="1">
        <v>322936.34999999998</v>
      </c>
      <c r="BK1039" s="1">
        <v>154690.63</v>
      </c>
      <c r="BL1039" s="1">
        <v>184572.49</v>
      </c>
      <c r="BM1039" s="1">
        <v>185854.94999999995</v>
      </c>
      <c r="BN1039" s="1">
        <v>197742.82</v>
      </c>
      <c r="BO1039" s="1">
        <v>204533.94</v>
      </c>
      <c r="BP1039" s="1">
        <v>200177.88</v>
      </c>
      <c r="BQ1039" s="1">
        <v>230671.28000000003</v>
      </c>
      <c r="BR1039" s="1">
        <v>231720.32999999996</v>
      </c>
      <c r="BS1039" s="1">
        <v>241457.69999999995</v>
      </c>
      <c r="BT1039" s="1">
        <v>272661.10000000009</v>
      </c>
      <c r="BU1039" s="1">
        <v>289153.15999999992</v>
      </c>
      <c r="BV1039" s="1">
        <v>298985.5</v>
      </c>
      <c r="BW1039" s="1">
        <v>282105.18999999994</v>
      </c>
      <c r="BX1039" s="1">
        <v>322785.01000000024</v>
      </c>
      <c r="BY1039" s="1">
        <v>310556.96999999974</v>
      </c>
      <c r="BZ1039" s="1">
        <v>274661.59999999998</v>
      </c>
      <c r="CA1039" s="1">
        <v>295223.66000000003</v>
      </c>
      <c r="CB1039" s="1">
        <v>299495.69999999995</v>
      </c>
      <c r="CC1039" s="1">
        <v>362741.52</v>
      </c>
      <c r="CD1039" s="1">
        <v>390013.20999999996</v>
      </c>
      <c r="CE1039" s="1">
        <v>369773.3600000001</v>
      </c>
      <c r="CF1039" s="1">
        <v>383533.30999999982</v>
      </c>
      <c r="CG1039" s="1">
        <v>369674.03000000026</v>
      </c>
      <c r="CH1039" s="1">
        <v>334642.90999999968</v>
      </c>
      <c r="CI1039" s="1">
        <v>307582.49000000022</v>
      </c>
      <c r="CJ1039" s="1">
        <v>309454.66999999993</v>
      </c>
      <c r="CK1039" s="1">
        <v>338205.5</v>
      </c>
      <c r="CL1039" s="1">
        <v>305871.74000000005</v>
      </c>
      <c r="CM1039" s="1">
        <v>390000.60000000003</v>
      </c>
      <c r="CN1039" s="1">
        <v>410120.24</v>
      </c>
      <c r="CO1039" s="1">
        <v>417061.46</v>
      </c>
      <c r="CP1039" s="1">
        <v>423803.51</v>
      </c>
      <c r="CQ1039" s="1">
        <v>417320.03000000009</v>
      </c>
      <c r="CR1039" s="1">
        <v>403783.27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96331.55</v>
      </c>
      <c r="DP1039" s="1">
        <v>96302.92</v>
      </c>
      <c r="DQ1039" s="1">
        <v>103580.03</v>
      </c>
      <c r="DR1039" s="1">
        <v>322936.34999999998</v>
      </c>
      <c r="DS1039" s="1">
        <v>154690.63</v>
      </c>
      <c r="DT1039" s="1">
        <v>184572.49</v>
      </c>
      <c r="DU1039" s="1">
        <v>185854.94999999995</v>
      </c>
      <c r="DV1039" s="1">
        <v>197742.82</v>
      </c>
      <c r="DW1039" s="1">
        <v>204533.94</v>
      </c>
      <c r="DX1039" s="1">
        <v>200177.88</v>
      </c>
      <c r="DY1039" s="1">
        <v>230671.28000000003</v>
      </c>
      <c r="DZ1039" s="1">
        <v>231720.32999999996</v>
      </c>
      <c r="EA1039" s="1">
        <v>241457.69999999995</v>
      </c>
      <c r="EB1039" s="1">
        <v>272661.10000000009</v>
      </c>
      <c r="EC1039" s="1">
        <v>289153.15999999992</v>
      </c>
      <c r="ED1039" s="1">
        <v>298985.5</v>
      </c>
      <c r="EE1039" s="1">
        <v>282105.18999999994</v>
      </c>
      <c r="EF1039" s="1">
        <v>322785.01000000024</v>
      </c>
      <c r="EG1039" s="1">
        <v>310556.96999999974</v>
      </c>
      <c r="EH1039" s="1">
        <v>197742.82</v>
      </c>
      <c r="EI1039" s="1">
        <v>204533.94</v>
      </c>
      <c r="EJ1039" s="1">
        <v>200177.88</v>
      </c>
      <c r="EK1039" s="1">
        <v>230671.28000000003</v>
      </c>
      <c r="EL1039" s="1">
        <v>231720.32999999996</v>
      </c>
      <c r="EM1039" s="1">
        <v>241457.69999999995</v>
      </c>
      <c r="EN1039" s="1">
        <v>272661.10000000009</v>
      </c>
      <c r="EO1039" s="1">
        <v>289153.15999999992</v>
      </c>
      <c r="EP1039" s="1">
        <v>298985.5</v>
      </c>
      <c r="EQ1039" s="4">
        <v>282105.18999999994</v>
      </c>
      <c r="ER1039" s="1">
        <v>322785.01000000024</v>
      </c>
      <c r="ES1039" s="35">
        <v>322785.01000000024</v>
      </c>
      <c r="ET1039" s="1">
        <v>148289.68642226493</v>
      </c>
      <c r="EU1039" s="1">
        <v>148289.68642226493</v>
      </c>
      <c r="EV1039" s="1">
        <v>148289.68642226493</v>
      </c>
      <c r="EW1039" s="1">
        <v>148289.68642226493</v>
      </c>
      <c r="EX1039" s="1">
        <v>148289.68642226493</v>
      </c>
      <c r="EY1039" s="1">
        <v>148289.68642226493</v>
      </c>
      <c r="EZ1039" s="1">
        <v>148289.68642226493</v>
      </c>
      <c r="FA1039" s="1">
        <v>148289.68642226493</v>
      </c>
      <c r="FB1039" s="1">
        <v>148289.68642226493</v>
      </c>
      <c r="FC1039" s="1">
        <v>148289.68642226493</v>
      </c>
      <c r="FD1039" s="1">
        <v>148289.68642226493</v>
      </c>
      <c r="FE1039" s="1">
        <v>148289.68642226493</v>
      </c>
      <c r="FF1039" s="1">
        <v>274661.59999999998</v>
      </c>
      <c r="FG1039" s="1">
        <v>274661.59999999998</v>
      </c>
      <c r="FH1039" s="1">
        <v>274661.59999999998</v>
      </c>
      <c r="FI1039" s="1">
        <v>274661.59999999998</v>
      </c>
      <c r="FJ1039" s="1">
        <v>274661.59999999998</v>
      </c>
      <c r="FK1039" s="1">
        <v>274661.59999999998</v>
      </c>
      <c r="FL1039" s="1">
        <v>274661.59999999998</v>
      </c>
      <c r="FM1039" s="1">
        <v>274661.59999999998</v>
      </c>
      <c r="FN1039" s="1">
        <v>274661.59999999998</v>
      </c>
      <c r="FO1039" s="1">
        <v>274661.59999999998</v>
      </c>
      <c r="FP1039" s="1">
        <v>274661.59999999998</v>
      </c>
      <c r="FQ1039" s="1">
        <v>274661.59999999998</v>
      </c>
      <c r="FR1039" s="1">
        <f>SUMIF('[1]2026B and 2026F Details'!$AU:$AU,[1]GAE!$HZ1039,'[1]2026B and 2026F Details'!DV:DV)</f>
        <v>0</v>
      </c>
      <c r="FS1039" s="1">
        <f>SUMIF('[1]2026B and 2026F Details'!$AU:$AU,[1]GAE!$HZ1039,'[1]2026B and 2026F Details'!DW:DW)</f>
        <v>0</v>
      </c>
      <c r="FT1039" s="1">
        <f>SUMIF('[1]2026B and 2026F Details'!$AU:$AU,[1]GAE!$HZ1039,'[1]2026B and 2026F Details'!DX:DX)</f>
        <v>0</v>
      </c>
      <c r="FU1039" s="1">
        <f>SUMIF('[1]2026B and 2026F Details'!$AU:$AU,[1]GAE!$HZ1039,'[1]2026B and 2026F Details'!DY:DY)</f>
        <v>0</v>
      </c>
      <c r="FV1039" s="1">
        <f>SUMIF('[1]2026B and 2026F Details'!$AU:$AU,[1]GAE!$HZ1039,'[1]2026B and 2026F Details'!DZ:DZ)</f>
        <v>0</v>
      </c>
      <c r="FW1039" s="1">
        <f>SUMIF('[1]2026B and 2026F Details'!$AU:$AU,[1]GAE!$HZ1039,'[1]2026B and 2026F Details'!EA:EA)</f>
        <v>0</v>
      </c>
      <c r="FX1039" s="1">
        <f>SUMIF('[1]2026B and 2026F Details'!$AU:$AU,[1]GAE!$HZ1039,'[1]2026B and 2026F Details'!EB:EB)</f>
        <v>0</v>
      </c>
      <c r="FY1039" s="1">
        <f>SUMIF('[1]2026B and 2026F Details'!$AU:$AU,[1]GAE!$HZ1039,'[1]2026B and 2026F Details'!EC:EC)</f>
        <v>0</v>
      </c>
      <c r="FZ1039" s="1">
        <f>SUMIF('[1]2026B and 2026F Details'!$AU:$AU,[1]GAE!$HZ1039,'[1]2026B and 2026F Details'!ED:ED)</f>
        <v>0</v>
      </c>
      <c r="GA1039" s="1">
        <f>SUMIF('[1]2026B and 2026F Details'!$AU:$AU,[1]GAE!$HZ1039,'[1]2026B and 2026F Details'!EE:EE)</f>
        <v>0</v>
      </c>
      <c r="GB1039" s="1">
        <f>SUMIF('[1]2026B and 2026F Details'!$AU:$AU,[1]GAE!$HZ1039,'[1]2026B and 2026F Details'!EF:EF)</f>
        <v>0</v>
      </c>
      <c r="GC1039" s="1">
        <f>SUMIF('[1]2026B and 2026F Details'!$AU:$AU,[1]GAE!$HZ1039,'[1]2026B and 2026F Details'!EG:EG)</f>
        <v>0</v>
      </c>
      <c r="GD1039" t="s">
        <v>128</v>
      </c>
      <c r="GE1039" s="9" t="s">
        <v>146</v>
      </c>
    </row>
    <row r="1040" spans="1:187" x14ac:dyDescent="0.35">
      <c r="A1040" t="s">
        <v>103</v>
      </c>
      <c r="B1040" t="s">
        <v>114</v>
      </c>
      <c r="C1040" s="6">
        <v>80111101</v>
      </c>
      <c r="D1040" s="20">
        <v>61021202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7786.35</v>
      </c>
      <c r="BH1040" s="1">
        <v>0</v>
      </c>
      <c r="BI1040" s="1">
        <v>3432.42</v>
      </c>
      <c r="BJ1040" s="1">
        <v>12642.810000000001</v>
      </c>
      <c r="BK1040" s="1">
        <v>1788.1299999999974</v>
      </c>
      <c r="BL1040" s="1">
        <v>7760.1399999999994</v>
      </c>
      <c r="BM1040" s="1">
        <v>14223.89</v>
      </c>
      <c r="BN1040" s="1">
        <v>4325.43</v>
      </c>
      <c r="BO1040" s="1">
        <v>3811.5699999999997</v>
      </c>
      <c r="BP1040" s="1">
        <v>2896.5499999999993</v>
      </c>
      <c r="BQ1040" s="1">
        <v>1988.380000000001</v>
      </c>
      <c r="BR1040" s="1">
        <v>415.36000000000058</v>
      </c>
      <c r="BS1040" s="1">
        <v>17676.78</v>
      </c>
      <c r="BT1040" s="1">
        <v>29070.1</v>
      </c>
      <c r="BU1040" s="1">
        <v>37927.290000000008</v>
      </c>
      <c r="BV1040" s="1">
        <v>34008.64999999998</v>
      </c>
      <c r="BW1040" s="1">
        <v>35822.710000000021</v>
      </c>
      <c r="BX1040" s="1">
        <v>39844.01999999999</v>
      </c>
      <c r="BY1040" s="1">
        <v>43543.790000000008</v>
      </c>
      <c r="BZ1040" s="1">
        <v>36983.699999999997</v>
      </c>
      <c r="CA1040" s="1">
        <v>43912.59</v>
      </c>
      <c r="CB1040" s="1">
        <v>66907.289999999994</v>
      </c>
      <c r="CC1040" s="1">
        <v>46734.790000000008</v>
      </c>
      <c r="CD1040" s="1">
        <v>51346.429999999993</v>
      </c>
      <c r="CE1040" s="1">
        <v>69279.900000000023</v>
      </c>
      <c r="CF1040" s="1">
        <v>73775.209999999963</v>
      </c>
      <c r="CG1040" s="1">
        <v>56161.870000000054</v>
      </c>
      <c r="CH1040" s="1">
        <v>38984.289999999979</v>
      </c>
      <c r="CI1040" s="1">
        <v>59093.47000000003</v>
      </c>
      <c r="CJ1040" s="1">
        <v>110850.66999999993</v>
      </c>
      <c r="CK1040" s="1">
        <v>65453.70000000007</v>
      </c>
      <c r="CL1040" s="1">
        <v>87876.9</v>
      </c>
      <c r="CM1040" s="1">
        <v>67623.67</v>
      </c>
      <c r="CN1040" s="1">
        <v>100118.54000000001</v>
      </c>
      <c r="CO1040" s="1">
        <v>117163.56</v>
      </c>
      <c r="CP1040" s="1">
        <v>89812.260000000009</v>
      </c>
      <c r="CQ1040" s="1">
        <v>92193.159999999989</v>
      </c>
      <c r="CR1040" s="1">
        <v>85649.700000000012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7786.35</v>
      </c>
      <c r="DP1040" s="1">
        <v>0</v>
      </c>
      <c r="DQ1040" s="1">
        <v>3432.42</v>
      </c>
      <c r="DR1040" s="1">
        <v>12642.810000000001</v>
      </c>
      <c r="DS1040" s="1">
        <v>1788.1299999999974</v>
      </c>
      <c r="DT1040" s="1">
        <v>7760.1399999999994</v>
      </c>
      <c r="DU1040" s="1">
        <v>14223.89</v>
      </c>
      <c r="DV1040" s="1">
        <v>4325.43</v>
      </c>
      <c r="DW1040" s="1">
        <v>3811.5699999999997</v>
      </c>
      <c r="DX1040" s="1">
        <v>2896.5499999999993</v>
      </c>
      <c r="DY1040" s="1">
        <v>1988.380000000001</v>
      </c>
      <c r="DZ1040" s="1">
        <v>415.36000000000058</v>
      </c>
      <c r="EA1040" s="1">
        <v>17676.78</v>
      </c>
      <c r="EB1040" s="1">
        <v>29070.1</v>
      </c>
      <c r="EC1040" s="1">
        <v>37927.290000000008</v>
      </c>
      <c r="ED1040" s="1">
        <v>34008.64999999998</v>
      </c>
      <c r="EE1040" s="1">
        <v>35822.710000000021</v>
      </c>
      <c r="EF1040" s="1">
        <v>39844.01999999999</v>
      </c>
      <c r="EG1040" s="1">
        <v>43543.790000000008</v>
      </c>
      <c r="EH1040" s="1">
        <v>4325.43</v>
      </c>
      <c r="EI1040" s="1">
        <v>3811.5699999999997</v>
      </c>
      <c r="EJ1040" s="1">
        <v>2896.5499999999993</v>
      </c>
      <c r="EK1040" s="1">
        <v>1988.380000000001</v>
      </c>
      <c r="EL1040" s="1">
        <v>415.36000000000058</v>
      </c>
      <c r="EM1040" s="1">
        <v>17676.78</v>
      </c>
      <c r="EN1040" s="1">
        <v>29070.1</v>
      </c>
      <c r="EO1040" s="1">
        <v>37927.290000000008</v>
      </c>
      <c r="EP1040" s="1">
        <v>34008.64999999998</v>
      </c>
      <c r="EQ1040" s="4">
        <v>35822.710000000021</v>
      </c>
      <c r="ER1040" s="1">
        <v>39844.01999999999</v>
      </c>
      <c r="ES1040" s="35">
        <v>39844.01999999999</v>
      </c>
      <c r="ET1040" s="1">
        <v>5817.1565222304289</v>
      </c>
      <c r="EU1040" s="1">
        <v>5817.1565222304289</v>
      </c>
      <c r="EV1040" s="1">
        <v>5817.1565222304289</v>
      </c>
      <c r="EW1040" s="1">
        <v>5817.1565222304289</v>
      </c>
      <c r="EX1040" s="1">
        <v>5817.1565222304289</v>
      </c>
      <c r="EY1040" s="1">
        <v>5817.1565222304289</v>
      </c>
      <c r="EZ1040" s="1">
        <v>5817.1565222304289</v>
      </c>
      <c r="FA1040" s="1">
        <v>5817.1565222304289</v>
      </c>
      <c r="FB1040" s="1">
        <v>5817.1565222304289</v>
      </c>
      <c r="FC1040" s="1">
        <v>5817.1565222304289</v>
      </c>
      <c r="FD1040" s="1">
        <v>5817.1565222304289</v>
      </c>
      <c r="FE1040" s="1">
        <v>5817.1565222304289</v>
      </c>
      <c r="FF1040" s="1">
        <v>36983.699999999997</v>
      </c>
      <c r="FG1040" s="1">
        <v>36983.699999999997</v>
      </c>
      <c r="FH1040" s="1">
        <v>36983.699999999997</v>
      </c>
      <c r="FI1040" s="1">
        <v>36983.699999999997</v>
      </c>
      <c r="FJ1040" s="1">
        <v>36983.699999999997</v>
      </c>
      <c r="FK1040" s="1">
        <v>36983.699999999997</v>
      </c>
      <c r="FL1040" s="1">
        <v>36983.699999999997</v>
      </c>
      <c r="FM1040" s="1">
        <v>36983.699999999997</v>
      </c>
      <c r="FN1040" s="1">
        <v>36983.699999999997</v>
      </c>
      <c r="FO1040" s="1">
        <v>36983.699999999997</v>
      </c>
      <c r="FP1040" s="1">
        <v>36983.699999999997</v>
      </c>
      <c r="FQ1040" s="1">
        <v>36983.699999999997</v>
      </c>
      <c r="FR1040" s="1">
        <f>SUMIF('[1]2026B and 2026F Details'!$AU:$AU,[1]GAE!$HZ1040,'[1]2026B and 2026F Details'!DV:DV)</f>
        <v>0</v>
      </c>
      <c r="FS1040" s="1">
        <f>SUMIF('[1]2026B and 2026F Details'!$AU:$AU,[1]GAE!$HZ1040,'[1]2026B and 2026F Details'!DW:DW)</f>
        <v>0</v>
      </c>
      <c r="FT1040" s="1">
        <f>SUMIF('[1]2026B and 2026F Details'!$AU:$AU,[1]GAE!$HZ1040,'[1]2026B and 2026F Details'!DX:DX)</f>
        <v>0</v>
      </c>
      <c r="FU1040" s="1">
        <f>SUMIF('[1]2026B and 2026F Details'!$AU:$AU,[1]GAE!$HZ1040,'[1]2026B and 2026F Details'!DY:DY)</f>
        <v>0</v>
      </c>
      <c r="FV1040" s="1">
        <f>SUMIF('[1]2026B and 2026F Details'!$AU:$AU,[1]GAE!$HZ1040,'[1]2026B and 2026F Details'!DZ:DZ)</f>
        <v>0</v>
      </c>
      <c r="FW1040" s="1">
        <f>SUMIF('[1]2026B and 2026F Details'!$AU:$AU,[1]GAE!$HZ1040,'[1]2026B and 2026F Details'!EA:EA)</f>
        <v>0</v>
      </c>
      <c r="FX1040" s="1">
        <f>SUMIF('[1]2026B and 2026F Details'!$AU:$AU,[1]GAE!$HZ1040,'[1]2026B and 2026F Details'!EB:EB)</f>
        <v>0</v>
      </c>
      <c r="FY1040" s="1">
        <f>SUMIF('[1]2026B and 2026F Details'!$AU:$AU,[1]GAE!$HZ1040,'[1]2026B and 2026F Details'!EC:EC)</f>
        <v>0</v>
      </c>
      <c r="FZ1040" s="1">
        <f>SUMIF('[1]2026B and 2026F Details'!$AU:$AU,[1]GAE!$HZ1040,'[1]2026B and 2026F Details'!ED:ED)</f>
        <v>0</v>
      </c>
      <c r="GA1040" s="1">
        <f>SUMIF('[1]2026B and 2026F Details'!$AU:$AU,[1]GAE!$HZ1040,'[1]2026B and 2026F Details'!EE:EE)</f>
        <v>0</v>
      </c>
      <c r="GB1040" s="1">
        <f>SUMIF('[1]2026B and 2026F Details'!$AU:$AU,[1]GAE!$HZ1040,'[1]2026B and 2026F Details'!EF:EF)</f>
        <v>0</v>
      </c>
      <c r="GC1040" s="1">
        <f>SUMIF('[1]2026B and 2026F Details'!$AU:$AU,[1]GAE!$HZ1040,'[1]2026B and 2026F Details'!EG:EG)</f>
        <v>0</v>
      </c>
      <c r="GD1040" t="s">
        <v>128</v>
      </c>
      <c r="GE1040" s="9" t="s">
        <v>146</v>
      </c>
    </row>
    <row r="1041" spans="1:187" x14ac:dyDescent="0.35">
      <c r="A1041" t="s">
        <v>103</v>
      </c>
      <c r="B1041" t="s">
        <v>114</v>
      </c>
      <c r="C1041">
        <v>80122101</v>
      </c>
      <c r="D1041">
        <v>61021311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159000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201000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I1041" s="1">
        <v>0</v>
      </c>
      <c r="CJ1041" s="1">
        <v>0</v>
      </c>
      <c r="CK1041" s="1">
        <v>207000</v>
      </c>
      <c r="CL1041" s="1">
        <v>0</v>
      </c>
      <c r="CM1041" s="1">
        <v>0</v>
      </c>
      <c r="CN1041" s="1">
        <v>0</v>
      </c>
      <c r="CO1041" s="1">
        <v>0</v>
      </c>
      <c r="CP1041" s="1">
        <v>0</v>
      </c>
      <c r="CQ1041" s="1">
        <v>0</v>
      </c>
      <c r="CR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159000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159000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0</v>
      </c>
      <c r="EB1041" s="1">
        <v>0</v>
      </c>
      <c r="EC1041" s="1">
        <v>0</v>
      </c>
      <c r="ED1041" s="1">
        <v>0</v>
      </c>
      <c r="EE1041" s="1">
        <v>0</v>
      </c>
      <c r="EF1041" s="1">
        <v>0</v>
      </c>
      <c r="EG1041" s="1">
        <v>201000</v>
      </c>
      <c r="EH1041" s="1">
        <v>0</v>
      </c>
      <c r="EI1041" s="1">
        <v>0</v>
      </c>
      <c r="EJ1041" s="1">
        <v>0</v>
      </c>
      <c r="EK1041" s="1">
        <v>0</v>
      </c>
      <c r="EL1041" s="1">
        <v>0</v>
      </c>
      <c r="EM1041" s="1">
        <v>0</v>
      </c>
      <c r="EN1041" s="1">
        <v>0</v>
      </c>
      <c r="EO1041" s="1">
        <v>0</v>
      </c>
      <c r="EP1041" s="1">
        <v>0</v>
      </c>
      <c r="EQ1041" s="4">
        <v>0</v>
      </c>
      <c r="ER1041" s="1">
        <v>0</v>
      </c>
      <c r="ES1041" s="35"/>
      <c r="ET1041" s="1">
        <v>0</v>
      </c>
      <c r="EU1041" s="1">
        <v>0</v>
      </c>
      <c r="EV1041" s="1">
        <v>0</v>
      </c>
      <c r="EW1041" s="1">
        <v>0</v>
      </c>
      <c r="EX1041" s="1">
        <v>0</v>
      </c>
      <c r="EY1041" s="1">
        <v>0</v>
      </c>
      <c r="EZ1041" s="1">
        <v>0</v>
      </c>
      <c r="FA1041" s="1">
        <v>0</v>
      </c>
      <c r="FB1041" s="1">
        <v>0</v>
      </c>
      <c r="FC1041" s="1">
        <v>0</v>
      </c>
      <c r="FD1041" s="1">
        <v>0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390000</v>
      </c>
      <c r="FR1041" s="1">
        <f>SUMIF('[1]2026B and 2026F Details'!$AU:$AU,[1]GAE!$HZ1041,'[1]2026B and 2026F Details'!DV:DV)</f>
        <v>0</v>
      </c>
      <c r="FS1041" s="1">
        <f>SUMIF('[1]2026B and 2026F Details'!$AU:$AU,[1]GAE!$HZ1041,'[1]2026B and 2026F Details'!DW:DW)</f>
        <v>0</v>
      </c>
      <c r="FT1041" s="1">
        <f>SUMIF('[1]2026B and 2026F Details'!$AU:$AU,[1]GAE!$HZ1041,'[1]2026B and 2026F Details'!DX:DX)</f>
        <v>0</v>
      </c>
      <c r="FU1041" s="1">
        <f>SUMIF('[1]2026B and 2026F Details'!$AU:$AU,[1]GAE!$HZ1041,'[1]2026B and 2026F Details'!DY:DY)</f>
        <v>0</v>
      </c>
      <c r="FV1041" s="1">
        <f>SUMIF('[1]2026B and 2026F Details'!$AU:$AU,[1]GAE!$HZ1041,'[1]2026B and 2026F Details'!DZ:DZ)</f>
        <v>0</v>
      </c>
      <c r="FW1041" s="1">
        <f>SUMIF('[1]2026B and 2026F Details'!$AU:$AU,[1]GAE!$HZ1041,'[1]2026B and 2026F Details'!EA:EA)</f>
        <v>0</v>
      </c>
      <c r="FX1041" s="1">
        <f>SUMIF('[1]2026B and 2026F Details'!$AU:$AU,[1]GAE!$HZ1041,'[1]2026B and 2026F Details'!EB:EB)</f>
        <v>0</v>
      </c>
      <c r="FY1041" s="1">
        <f>SUMIF('[1]2026B and 2026F Details'!$AU:$AU,[1]GAE!$HZ1041,'[1]2026B and 2026F Details'!EC:EC)</f>
        <v>0</v>
      </c>
      <c r="FZ1041" s="1">
        <f>SUMIF('[1]2026B and 2026F Details'!$AU:$AU,[1]GAE!$HZ1041,'[1]2026B and 2026F Details'!ED:ED)</f>
        <v>0</v>
      </c>
      <c r="GA1041" s="1">
        <f>SUMIF('[1]2026B and 2026F Details'!$AU:$AU,[1]GAE!$HZ1041,'[1]2026B and 2026F Details'!EE:EE)</f>
        <v>0</v>
      </c>
      <c r="GB1041" s="1">
        <f>SUMIF('[1]2026B and 2026F Details'!$AU:$AU,[1]GAE!$HZ1041,'[1]2026B and 2026F Details'!EF:EF)</f>
        <v>0</v>
      </c>
      <c r="GC1041" s="1">
        <f>SUMIF('[1]2026B and 2026F Details'!$AU:$AU,[1]GAE!$HZ1041,'[1]2026B and 2026F Details'!EG:EG)</f>
        <v>0</v>
      </c>
      <c r="GD1041" t="s">
        <v>115</v>
      </c>
      <c r="GE1041" t="s">
        <v>118</v>
      </c>
    </row>
    <row r="1042" spans="1:187" x14ac:dyDescent="0.35">
      <c r="A1042" t="s">
        <v>103</v>
      </c>
      <c r="B1042" t="s">
        <v>114</v>
      </c>
      <c r="C1042">
        <v>81122101</v>
      </c>
      <c r="D1042">
        <v>61021311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I1042" s="1">
        <v>0</v>
      </c>
      <c r="CJ1042" s="1">
        <v>0</v>
      </c>
      <c r="CK1042" s="1">
        <v>0</v>
      </c>
      <c r="CL1042" s="1">
        <v>0</v>
      </c>
      <c r="CM1042" s="1">
        <v>0</v>
      </c>
      <c r="CN1042" s="1">
        <v>0</v>
      </c>
      <c r="CO1042" s="1">
        <v>0</v>
      </c>
      <c r="CP1042" s="1">
        <v>0</v>
      </c>
      <c r="CQ1042" s="1">
        <v>0</v>
      </c>
      <c r="CR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366000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0</v>
      </c>
      <c r="EB1042" s="1">
        <v>0</v>
      </c>
      <c r="EC1042" s="1">
        <v>0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0</v>
      </c>
      <c r="EJ1042" s="1">
        <v>0</v>
      </c>
      <c r="EK1042" s="1">
        <v>0</v>
      </c>
      <c r="EL1042" s="1">
        <v>0</v>
      </c>
      <c r="EM1042" s="1">
        <v>0</v>
      </c>
      <c r="EN1042" s="1">
        <v>0</v>
      </c>
      <c r="EO1042" s="1">
        <v>0</v>
      </c>
      <c r="EP1042" s="1">
        <v>0</v>
      </c>
      <c r="EQ1042" s="4">
        <v>0</v>
      </c>
      <c r="ER1042" s="1">
        <v>0</v>
      </c>
      <c r="ES1042" s="35">
        <v>0</v>
      </c>
      <c r="ET1042" s="1">
        <v>0</v>
      </c>
      <c r="EU1042" s="1">
        <v>0</v>
      </c>
      <c r="EV1042" s="1">
        <v>0</v>
      </c>
      <c r="EW1042" s="1">
        <v>0</v>
      </c>
      <c r="EX1042" s="1">
        <v>0</v>
      </c>
      <c r="EY1042" s="1">
        <v>0</v>
      </c>
      <c r="EZ1042" s="1">
        <v>0</v>
      </c>
      <c r="FA1042" s="1">
        <v>0</v>
      </c>
      <c r="FB1042" s="1">
        <v>0</v>
      </c>
      <c r="FC1042" s="1">
        <v>0</v>
      </c>
      <c r="FD1042" s="1">
        <v>0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f>SUMIF('[1]2026B and 2026F Details'!$AU:$AU,[1]GAE!$HZ1042,'[1]2026B and 2026F Details'!DV:DV)</f>
        <v>0</v>
      </c>
      <c r="FS1042" s="1">
        <f>SUMIF('[1]2026B and 2026F Details'!$AU:$AU,[1]GAE!$HZ1042,'[1]2026B and 2026F Details'!DW:DW)</f>
        <v>0</v>
      </c>
      <c r="FT1042" s="1">
        <f>SUMIF('[1]2026B and 2026F Details'!$AU:$AU,[1]GAE!$HZ1042,'[1]2026B and 2026F Details'!DX:DX)</f>
        <v>0</v>
      </c>
      <c r="FU1042" s="1">
        <f>SUMIF('[1]2026B and 2026F Details'!$AU:$AU,[1]GAE!$HZ1042,'[1]2026B and 2026F Details'!DY:DY)</f>
        <v>0</v>
      </c>
      <c r="FV1042" s="1">
        <f>SUMIF('[1]2026B and 2026F Details'!$AU:$AU,[1]GAE!$HZ1042,'[1]2026B and 2026F Details'!DZ:DZ)</f>
        <v>0</v>
      </c>
      <c r="FW1042" s="1">
        <f>SUMIF('[1]2026B and 2026F Details'!$AU:$AU,[1]GAE!$HZ1042,'[1]2026B and 2026F Details'!EA:EA)</f>
        <v>0</v>
      </c>
      <c r="FX1042" s="1">
        <f>SUMIF('[1]2026B and 2026F Details'!$AU:$AU,[1]GAE!$HZ1042,'[1]2026B and 2026F Details'!EB:EB)</f>
        <v>0</v>
      </c>
      <c r="FY1042" s="1">
        <f>SUMIF('[1]2026B and 2026F Details'!$AU:$AU,[1]GAE!$HZ1042,'[1]2026B and 2026F Details'!EC:EC)</f>
        <v>0</v>
      </c>
      <c r="FZ1042" s="1">
        <f>SUMIF('[1]2026B and 2026F Details'!$AU:$AU,[1]GAE!$HZ1042,'[1]2026B and 2026F Details'!ED:ED)</f>
        <v>0</v>
      </c>
      <c r="GA1042" s="1">
        <f>SUMIF('[1]2026B and 2026F Details'!$AU:$AU,[1]GAE!$HZ1042,'[1]2026B and 2026F Details'!EE:EE)</f>
        <v>0</v>
      </c>
      <c r="GB1042" s="1">
        <f>SUMIF('[1]2026B and 2026F Details'!$AU:$AU,[1]GAE!$HZ1042,'[1]2026B and 2026F Details'!EF:EF)</f>
        <v>0</v>
      </c>
      <c r="GC1042" s="1">
        <f>SUMIF('[1]2026B and 2026F Details'!$AU:$AU,[1]GAE!$HZ1042,'[1]2026B and 2026F Details'!EG:EG)</f>
        <v>0</v>
      </c>
      <c r="GD1042" t="s">
        <v>115</v>
      </c>
      <c r="GE1042" t="s">
        <v>118</v>
      </c>
    </row>
    <row r="1043" spans="1:187" x14ac:dyDescent="0.35">
      <c r="A1043" t="s">
        <v>103</v>
      </c>
      <c r="B1043" t="s">
        <v>114</v>
      </c>
      <c r="C1043">
        <v>81122101</v>
      </c>
      <c r="D1043">
        <v>61021316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BA1043" s="1">
        <v>128978.32080200502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0</v>
      </c>
      <c r="CJ1043" s="1">
        <v>0</v>
      </c>
      <c r="CK1043" s="1">
        <v>0</v>
      </c>
      <c r="CL1043" s="1">
        <v>0</v>
      </c>
      <c r="CM1043" s="1">
        <v>0</v>
      </c>
      <c r="CN1043" s="1">
        <v>0</v>
      </c>
      <c r="CO1043" s="1">
        <v>0</v>
      </c>
      <c r="CP1043" s="1">
        <v>0</v>
      </c>
      <c r="CQ1043" s="1">
        <v>0</v>
      </c>
      <c r="CR1043" s="1">
        <v>0</v>
      </c>
      <c r="CX1043" s="1">
        <v>128978.32080200502</v>
      </c>
      <c r="CY1043" s="1">
        <v>99578.320802005022</v>
      </c>
      <c r="CZ1043" s="1">
        <v>99578.320802005022</v>
      </c>
      <c r="DA1043" s="1">
        <v>99578.320802005022</v>
      </c>
      <c r="DB1043" s="1">
        <v>99578.320802005022</v>
      </c>
      <c r="DC1043" s="1">
        <v>99578.320802005022</v>
      </c>
      <c r="DD1043" s="1">
        <v>99578.320802005022</v>
      </c>
      <c r="DE1043" s="1">
        <v>99578.320802005022</v>
      </c>
      <c r="DF1043" s="1">
        <v>99578.320802005022</v>
      </c>
      <c r="DG1043" s="1">
        <v>99578.320802005022</v>
      </c>
      <c r="DH1043" s="1">
        <v>99578.320802005022</v>
      </c>
      <c r="DI1043" s="1">
        <v>99578.320802005022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0</v>
      </c>
      <c r="EB1043" s="1">
        <v>0</v>
      </c>
      <c r="EC1043" s="1">
        <v>0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J1043" s="1">
        <v>0</v>
      </c>
      <c r="EK1043" s="1">
        <v>0</v>
      </c>
      <c r="EL1043" s="1">
        <v>0</v>
      </c>
      <c r="EM1043" s="1">
        <v>0</v>
      </c>
      <c r="EN1043" s="1">
        <v>0</v>
      </c>
      <c r="EO1043" s="1">
        <v>0</v>
      </c>
      <c r="EP1043" s="1">
        <v>0</v>
      </c>
      <c r="EQ1043" s="4">
        <v>0</v>
      </c>
      <c r="ER1043" s="1">
        <v>0</v>
      </c>
      <c r="ES1043" s="35"/>
      <c r="ET1043" s="1">
        <v>0</v>
      </c>
      <c r="EU1043" s="1">
        <v>0</v>
      </c>
      <c r="EV1043" s="1">
        <v>0</v>
      </c>
      <c r="EW1043" s="1">
        <v>0</v>
      </c>
      <c r="EX1043" s="1">
        <v>0</v>
      </c>
      <c r="EY1043" s="1">
        <v>0</v>
      </c>
      <c r="EZ1043" s="1">
        <v>0</v>
      </c>
      <c r="FA1043" s="1">
        <v>0</v>
      </c>
      <c r="FB1043" s="1">
        <v>0</v>
      </c>
      <c r="FC1043" s="1">
        <v>0</v>
      </c>
      <c r="FD1043" s="1">
        <v>0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f>SUMIF('[1]2026B and 2026F Details'!$AU:$AU,[1]GAE!$HZ1043,'[1]2026B and 2026F Details'!DV:DV)</f>
        <v>0</v>
      </c>
      <c r="FS1043" s="1">
        <f>SUMIF('[1]2026B and 2026F Details'!$AU:$AU,[1]GAE!$HZ1043,'[1]2026B and 2026F Details'!DW:DW)</f>
        <v>0</v>
      </c>
      <c r="FT1043" s="1">
        <f>SUMIF('[1]2026B and 2026F Details'!$AU:$AU,[1]GAE!$HZ1043,'[1]2026B and 2026F Details'!DX:DX)</f>
        <v>0</v>
      </c>
      <c r="FU1043" s="1">
        <f>SUMIF('[1]2026B and 2026F Details'!$AU:$AU,[1]GAE!$HZ1043,'[1]2026B and 2026F Details'!DY:DY)</f>
        <v>0</v>
      </c>
      <c r="FV1043" s="1">
        <f>SUMIF('[1]2026B and 2026F Details'!$AU:$AU,[1]GAE!$HZ1043,'[1]2026B and 2026F Details'!DZ:DZ)</f>
        <v>0</v>
      </c>
      <c r="FW1043" s="1">
        <f>SUMIF('[1]2026B and 2026F Details'!$AU:$AU,[1]GAE!$HZ1043,'[1]2026B and 2026F Details'!EA:EA)</f>
        <v>0</v>
      </c>
      <c r="FX1043" s="1">
        <f>SUMIF('[1]2026B and 2026F Details'!$AU:$AU,[1]GAE!$HZ1043,'[1]2026B and 2026F Details'!EB:EB)</f>
        <v>0</v>
      </c>
      <c r="FY1043" s="1">
        <f>SUMIF('[1]2026B and 2026F Details'!$AU:$AU,[1]GAE!$HZ1043,'[1]2026B and 2026F Details'!EC:EC)</f>
        <v>0</v>
      </c>
      <c r="FZ1043" s="1">
        <f>SUMIF('[1]2026B and 2026F Details'!$AU:$AU,[1]GAE!$HZ1043,'[1]2026B and 2026F Details'!ED:ED)</f>
        <v>0</v>
      </c>
      <c r="GA1043" s="1">
        <f>SUMIF('[1]2026B and 2026F Details'!$AU:$AU,[1]GAE!$HZ1043,'[1]2026B and 2026F Details'!EE:EE)</f>
        <v>0</v>
      </c>
      <c r="GB1043" s="1">
        <f>SUMIF('[1]2026B and 2026F Details'!$AU:$AU,[1]GAE!$HZ1043,'[1]2026B and 2026F Details'!EF:EF)</f>
        <v>0</v>
      </c>
      <c r="GC1043" s="1">
        <f>SUMIF('[1]2026B and 2026F Details'!$AU:$AU,[1]GAE!$HZ1043,'[1]2026B and 2026F Details'!EG:EG)</f>
        <v>0</v>
      </c>
      <c r="GD1043" t="s">
        <v>115</v>
      </c>
      <c r="GE1043" t="s">
        <v>145</v>
      </c>
    </row>
    <row r="1044" spans="1:187" x14ac:dyDescent="0.35">
      <c r="A1044" t="s">
        <v>103</v>
      </c>
      <c r="B1044" t="s">
        <v>114</v>
      </c>
      <c r="C1044" s="6">
        <v>90122101</v>
      </c>
      <c r="D1044" s="6">
        <v>52121401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2597839.29</v>
      </c>
      <c r="BG1044" s="1">
        <v>232952.48999999976</v>
      </c>
      <c r="BH1044" s="1">
        <v>42433.810000000056</v>
      </c>
      <c r="BI1044" s="1">
        <v>13187.100000000093</v>
      </c>
      <c r="BJ1044" s="1">
        <v>109424.80000000028</v>
      </c>
      <c r="BK1044" s="1">
        <v>138235.41999999993</v>
      </c>
      <c r="BL1044" s="1">
        <v>110914.98999999976</v>
      </c>
      <c r="BM1044" s="5">
        <v>1179748.0999999982</v>
      </c>
      <c r="BN1044" s="1">
        <v>0</v>
      </c>
      <c r="BO1044" s="1">
        <v>0</v>
      </c>
      <c r="BP1044" s="1">
        <v>341.68</v>
      </c>
      <c r="BQ1044" s="1">
        <v>1863280.97</v>
      </c>
      <c r="BR1044" s="1">
        <v>49078.65000000014</v>
      </c>
      <c r="BS1044" s="1">
        <v>0</v>
      </c>
      <c r="BT1044" s="1">
        <v>66267.85999999987</v>
      </c>
      <c r="BU1044" s="1">
        <v>307345.50000000023</v>
      </c>
      <c r="BV1044" s="1">
        <v>73955.560000000056</v>
      </c>
      <c r="BW1044" s="1">
        <v>38068.579999999609</v>
      </c>
      <c r="BX1044" s="1">
        <v>302509.53000000026</v>
      </c>
      <c r="BY1044" s="1">
        <v>1277380.58</v>
      </c>
      <c r="BZ1044" s="1">
        <v>0</v>
      </c>
      <c r="CA1044" s="1">
        <v>0</v>
      </c>
      <c r="CB1044" s="1">
        <v>0</v>
      </c>
      <c r="CC1044" s="1">
        <v>112482.14</v>
      </c>
      <c r="CD1044" s="1">
        <v>2945286.42</v>
      </c>
      <c r="CE1044" s="1">
        <v>27898.569999999832</v>
      </c>
      <c r="CF1044" s="1">
        <v>0</v>
      </c>
      <c r="CG1044" s="1">
        <v>-137167.71999999974</v>
      </c>
      <c r="CH1044" s="1">
        <v>0</v>
      </c>
      <c r="CI1044" s="1">
        <v>0</v>
      </c>
      <c r="CJ1044" s="1">
        <v>0</v>
      </c>
      <c r="CK1044" s="1">
        <v>0</v>
      </c>
      <c r="CL1044" s="1">
        <v>0</v>
      </c>
      <c r="CM1044" s="1">
        <v>0</v>
      </c>
      <c r="CN1044" s="1">
        <v>0</v>
      </c>
      <c r="CO1044" s="1">
        <v>0</v>
      </c>
      <c r="CP1044" s="1">
        <v>0</v>
      </c>
      <c r="CQ1044" s="1">
        <v>0</v>
      </c>
      <c r="CR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2597839.29</v>
      </c>
      <c r="DO1044" s="1">
        <v>232952.48999999976</v>
      </c>
      <c r="DP1044" s="1">
        <v>42433.810000000056</v>
      </c>
      <c r="DQ1044" s="1">
        <v>13187.100000000093</v>
      </c>
      <c r="DR1044" s="1">
        <v>109424.80000000028</v>
      </c>
      <c r="DS1044" s="1">
        <v>138235.41999999993</v>
      </c>
      <c r="DT1044" s="1">
        <v>110914.98999999976</v>
      </c>
      <c r="DU1044" s="5">
        <f>1879748.1-700000.000000002</f>
        <v>1179748.0999999982</v>
      </c>
      <c r="DV1044" s="1">
        <v>0</v>
      </c>
      <c r="DW1044" s="1">
        <v>0</v>
      </c>
      <c r="DX1044" s="1">
        <v>341.68</v>
      </c>
      <c r="DY1044" s="1">
        <v>1863280.97</v>
      </c>
      <c r="DZ1044" s="1">
        <v>49078.65000000014</v>
      </c>
      <c r="EA1044" s="1">
        <v>0</v>
      </c>
      <c r="EB1044" s="1">
        <v>66267.85999999987</v>
      </c>
      <c r="EC1044" s="1">
        <v>307345.50000000023</v>
      </c>
      <c r="ED1044" s="1">
        <v>73955.560000000056</v>
      </c>
      <c r="EE1044" s="1">
        <v>38068.579999999609</v>
      </c>
      <c r="EF1044" s="1">
        <v>302509.53000000026</v>
      </c>
      <c r="EG1044" s="1">
        <v>1277380.58</v>
      </c>
      <c r="EH1044" s="1">
        <v>0</v>
      </c>
      <c r="EI1044" s="1">
        <v>0</v>
      </c>
      <c r="EJ1044" s="1">
        <v>341.68</v>
      </c>
      <c r="EK1044" s="1">
        <v>1863280.97</v>
      </c>
      <c r="EL1044" s="1">
        <v>49078.65000000014</v>
      </c>
      <c r="EM1044" s="1">
        <v>0</v>
      </c>
      <c r="EN1044" s="1">
        <v>66267.85999999987</v>
      </c>
      <c r="EO1044" s="1">
        <v>307345.50000000023</v>
      </c>
      <c r="EP1044" s="1">
        <v>88911.35999999987</v>
      </c>
      <c r="EQ1044" s="4">
        <v>23112.779999999795</v>
      </c>
      <c r="ER1044" s="1">
        <v>302509.53000000026</v>
      </c>
      <c r="ES1044" s="35">
        <v>2147049.1700000009</v>
      </c>
      <c r="ET1044" s="1">
        <v>10000</v>
      </c>
      <c r="EU1044" s="1">
        <v>10000</v>
      </c>
      <c r="EV1044" s="1">
        <v>88600</v>
      </c>
      <c r="EW1044" s="1">
        <v>2368600</v>
      </c>
      <c r="EX1044" s="1">
        <v>2520000</v>
      </c>
      <c r="EY1044" s="1">
        <v>260000</v>
      </c>
      <c r="EZ1044" s="1">
        <v>630000</v>
      </c>
      <c r="FA1044" s="1">
        <v>40000</v>
      </c>
      <c r="FB1044" s="1">
        <v>165000</v>
      </c>
      <c r="FC1044" s="1">
        <v>260000</v>
      </c>
      <c r="FD1044" s="1">
        <v>1318750</v>
      </c>
      <c r="FE1044" s="1">
        <v>1288750</v>
      </c>
      <c r="FF1044" s="1">
        <v>72916.666666666672</v>
      </c>
      <c r="FG1044" s="1">
        <v>7916.6666666666661</v>
      </c>
      <c r="FH1044" s="1">
        <v>84016.666666666657</v>
      </c>
      <c r="FI1044" s="1">
        <v>1672016.6666666667</v>
      </c>
      <c r="FJ1044" s="1">
        <v>1779250</v>
      </c>
      <c r="FK1044" s="1">
        <v>237916.66666666666</v>
      </c>
      <c r="FL1044" s="1">
        <v>380250.00000000006</v>
      </c>
      <c r="FM1044" s="1">
        <v>32916.666666666664</v>
      </c>
      <c r="FN1044" s="1">
        <v>151250</v>
      </c>
      <c r="FO1044" s="1">
        <v>282916.66666666669</v>
      </c>
      <c r="FP1044" s="1">
        <v>1417916.6666666667</v>
      </c>
      <c r="FQ1044" s="1">
        <v>1887916.6666666667</v>
      </c>
      <c r="FR1044" s="1">
        <f>SUMIF('[1]2026B and 2026F Details'!$AU:$AU,[1]GAE!$HZ1044,'[1]2026B and 2026F Details'!DV:DV)</f>
        <v>0</v>
      </c>
      <c r="FS1044" s="1">
        <f>SUMIF('[1]2026B and 2026F Details'!$AU:$AU,[1]GAE!$HZ1044,'[1]2026B and 2026F Details'!DW:DW)</f>
        <v>0</v>
      </c>
      <c r="FT1044" s="1">
        <f>SUMIF('[1]2026B and 2026F Details'!$AU:$AU,[1]GAE!$HZ1044,'[1]2026B and 2026F Details'!DX:DX)</f>
        <v>0</v>
      </c>
      <c r="FU1044" s="1">
        <f>SUMIF('[1]2026B and 2026F Details'!$AU:$AU,[1]GAE!$HZ1044,'[1]2026B and 2026F Details'!DY:DY)</f>
        <v>0</v>
      </c>
      <c r="FV1044" s="1">
        <f>SUMIF('[1]2026B and 2026F Details'!$AU:$AU,[1]GAE!$HZ1044,'[1]2026B and 2026F Details'!DZ:DZ)</f>
        <v>0</v>
      </c>
      <c r="FW1044" s="1">
        <f>SUMIF('[1]2026B and 2026F Details'!$AU:$AU,[1]GAE!$HZ1044,'[1]2026B and 2026F Details'!EA:EA)</f>
        <v>0</v>
      </c>
      <c r="FX1044" s="1">
        <f>SUMIF('[1]2026B and 2026F Details'!$AU:$AU,[1]GAE!$HZ1044,'[1]2026B and 2026F Details'!EB:EB)</f>
        <v>0</v>
      </c>
      <c r="FY1044" s="1">
        <f>SUMIF('[1]2026B and 2026F Details'!$AU:$AU,[1]GAE!$HZ1044,'[1]2026B and 2026F Details'!EC:EC)</f>
        <v>0</v>
      </c>
      <c r="FZ1044" s="1">
        <f>SUMIF('[1]2026B and 2026F Details'!$AU:$AU,[1]GAE!$HZ1044,'[1]2026B and 2026F Details'!ED:ED)</f>
        <v>0</v>
      </c>
      <c r="GA1044" s="1">
        <f>SUMIF('[1]2026B and 2026F Details'!$AU:$AU,[1]GAE!$HZ1044,'[1]2026B and 2026F Details'!EE:EE)</f>
        <v>0</v>
      </c>
      <c r="GB1044" s="1">
        <f>SUMIF('[1]2026B and 2026F Details'!$AU:$AU,[1]GAE!$HZ1044,'[1]2026B and 2026F Details'!EF:EF)</f>
        <v>0</v>
      </c>
      <c r="GC1044" s="1">
        <f>SUMIF('[1]2026B and 2026F Details'!$AU:$AU,[1]GAE!$HZ1044,'[1]2026B and 2026F Details'!EG:EG)</f>
        <v>0</v>
      </c>
      <c r="GD1044" t="s">
        <v>115</v>
      </c>
      <c r="GE1044" t="s">
        <v>118</v>
      </c>
    </row>
    <row r="1045" spans="1:187" x14ac:dyDescent="0.35">
      <c r="A1045" t="s">
        <v>103</v>
      </c>
      <c r="B1045" t="s">
        <v>114</v>
      </c>
      <c r="C1045" s="6">
        <v>90122101</v>
      </c>
      <c r="D1045" s="6">
        <v>52121402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BA1045" s="1">
        <v>0</v>
      </c>
      <c r="BB1045" s="1">
        <v>0</v>
      </c>
      <c r="BC1045" s="1">
        <v>60000</v>
      </c>
      <c r="BD1045" s="1">
        <v>49081.66</v>
      </c>
      <c r="BE1045" s="1">
        <v>21277.360000000001</v>
      </c>
      <c r="BF1045" s="1">
        <v>41158.11</v>
      </c>
      <c r="BG1045" s="1">
        <v>16520</v>
      </c>
      <c r="BH1045" s="1">
        <v>57527.919999999984</v>
      </c>
      <c r="BI1045" s="1">
        <v>180441.83000000002</v>
      </c>
      <c r="BJ1045" s="1">
        <v>5673.4699999999721</v>
      </c>
      <c r="BK1045" s="1">
        <v>-4523.1999999999534</v>
      </c>
      <c r="BL1045" s="1">
        <v>38650.899999999965</v>
      </c>
      <c r="BM1045" s="1">
        <v>466224.63000000006</v>
      </c>
      <c r="BN1045" s="1">
        <v>2431.6</v>
      </c>
      <c r="BO1045" s="1">
        <v>45814.450000000004</v>
      </c>
      <c r="BP1045" s="1">
        <v>32049.160000000003</v>
      </c>
      <c r="BQ1045" s="1">
        <v>39402.959999999992</v>
      </c>
      <c r="BR1045" s="1">
        <v>3384.9700000000012</v>
      </c>
      <c r="BS1045" s="1">
        <v>53637.14</v>
      </c>
      <c r="BT1045" s="1">
        <v>51788.619999999995</v>
      </c>
      <c r="BU1045" s="1">
        <v>51978.800000000017</v>
      </c>
      <c r="BV1045" s="1">
        <v>28555</v>
      </c>
      <c r="BW1045" s="1">
        <v>76520.5</v>
      </c>
      <c r="BX1045" s="1">
        <v>20598.209999999963</v>
      </c>
      <c r="BY1045" s="1">
        <v>81245</v>
      </c>
      <c r="BZ1045" s="1">
        <v>9500</v>
      </c>
      <c r="CA1045" s="1">
        <v>19552.36</v>
      </c>
      <c r="CB1045" s="1">
        <v>124814.7</v>
      </c>
      <c r="CC1045" s="1">
        <v>60528.84</v>
      </c>
      <c r="CD1045" s="1">
        <v>23284</v>
      </c>
      <c r="CE1045" s="1">
        <v>149071.93000000002</v>
      </c>
      <c r="CF1045" s="1">
        <v>144035.72000000003</v>
      </c>
      <c r="CG1045" s="1">
        <v>0</v>
      </c>
      <c r="CH1045" s="1">
        <v>41305</v>
      </c>
      <c r="CI1045" s="1">
        <v>12600</v>
      </c>
      <c r="CJ1045" s="1">
        <v>20100</v>
      </c>
      <c r="CK1045" s="1">
        <v>37360</v>
      </c>
      <c r="CL1045" s="1">
        <v>89</v>
      </c>
      <c r="CM1045" s="1">
        <v>0</v>
      </c>
      <c r="CN1045" s="1">
        <v>57745.71</v>
      </c>
      <c r="CO1045" s="1">
        <v>803.78999999999905</v>
      </c>
      <c r="CP1045" s="1">
        <v>0</v>
      </c>
      <c r="CQ1045" s="1">
        <v>126542.68</v>
      </c>
      <c r="CR1045" s="1">
        <v>10000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60000</v>
      </c>
      <c r="DL1045" s="1">
        <v>49081.66</v>
      </c>
      <c r="DM1045" s="1">
        <v>21277.360000000001</v>
      </c>
      <c r="DN1045" s="1">
        <v>41158.11</v>
      </c>
      <c r="DO1045" s="1">
        <v>16520</v>
      </c>
      <c r="DP1045" s="1">
        <v>57527.919999999984</v>
      </c>
      <c r="DQ1045" s="1">
        <v>180441.83000000002</v>
      </c>
      <c r="DR1045" s="1">
        <v>5673.4699999999721</v>
      </c>
      <c r="DS1045" s="1">
        <v>-4523.1999999999534</v>
      </c>
      <c r="DT1045" s="1">
        <v>38650.899999999965</v>
      </c>
      <c r="DU1045" s="1">
        <v>466224.63000000006</v>
      </c>
      <c r="DV1045" s="1">
        <v>2431.6</v>
      </c>
      <c r="DW1045" s="1">
        <v>45814.450000000004</v>
      </c>
      <c r="DX1045" s="1">
        <v>32049.160000000003</v>
      </c>
      <c r="DY1045" s="1">
        <v>39402.959999999992</v>
      </c>
      <c r="DZ1045" s="1">
        <v>3384.9700000000012</v>
      </c>
      <c r="EA1045" s="1">
        <v>53637.14</v>
      </c>
      <c r="EB1045" s="1">
        <v>51788.619999999995</v>
      </c>
      <c r="EC1045" s="1">
        <v>51978.800000000017</v>
      </c>
      <c r="ED1045" s="1">
        <v>28555</v>
      </c>
      <c r="EE1045" s="1">
        <v>76520.5</v>
      </c>
      <c r="EF1045" s="1">
        <v>20598.209999999963</v>
      </c>
      <c r="EG1045" s="1">
        <v>81245</v>
      </c>
      <c r="EH1045" s="1">
        <v>2431.6</v>
      </c>
      <c r="EI1045" s="1">
        <v>45814.450000000004</v>
      </c>
      <c r="EJ1045" s="1">
        <v>32049.160000000003</v>
      </c>
      <c r="EK1045" s="1">
        <v>39402.959999999992</v>
      </c>
      <c r="EL1045" s="1">
        <v>3384.9700000000012</v>
      </c>
      <c r="EM1045" s="1">
        <v>53637.14</v>
      </c>
      <c r="EN1045" s="1">
        <v>51788.619999999995</v>
      </c>
      <c r="EO1045" s="1">
        <v>51978.800000000017</v>
      </c>
      <c r="EP1045" s="1">
        <v>28555</v>
      </c>
      <c r="EQ1045" s="4">
        <v>76520.5</v>
      </c>
      <c r="ER1045" s="1">
        <v>20598.209999999963</v>
      </c>
      <c r="ES1045" s="35">
        <v>879008.98</v>
      </c>
      <c r="ET1045" s="1">
        <v>1085500</v>
      </c>
      <c r="EU1045" s="1">
        <v>139000</v>
      </c>
      <c r="EV1045" s="1">
        <v>154000</v>
      </c>
      <c r="EW1045" s="1">
        <v>286500</v>
      </c>
      <c r="EX1045" s="1">
        <v>54000</v>
      </c>
      <c r="EY1045" s="1">
        <v>492500</v>
      </c>
      <c r="EZ1045" s="1">
        <v>44000</v>
      </c>
      <c r="FA1045" s="1">
        <v>54000</v>
      </c>
      <c r="FB1045" s="1">
        <v>59000</v>
      </c>
      <c r="FC1045" s="1">
        <v>74000</v>
      </c>
      <c r="FD1045" s="1">
        <v>34000</v>
      </c>
      <c r="FE1045" s="1">
        <v>64000</v>
      </c>
      <c r="FF1045" s="1">
        <v>69500</v>
      </c>
      <c r="FG1045" s="1">
        <v>187500</v>
      </c>
      <c r="FH1045" s="1">
        <v>189500</v>
      </c>
      <c r="FI1045" s="1">
        <v>102500</v>
      </c>
      <c r="FJ1045" s="1">
        <v>69500</v>
      </c>
      <c r="FK1045" s="1">
        <v>386500</v>
      </c>
      <c r="FL1045" s="1">
        <v>79500</v>
      </c>
      <c r="FM1045" s="1">
        <v>102500</v>
      </c>
      <c r="FN1045" s="1">
        <v>94500</v>
      </c>
      <c r="FO1045" s="1">
        <v>122500</v>
      </c>
      <c r="FP1045" s="1">
        <v>169500</v>
      </c>
      <c r="FQ1045" s="1">
        <v>605000</v>
      </c>
      <c r="FR1045" s="1">
        <f>SUMIF('[1]2026B and 2026F Details'!$AU:$AU,[1]GAE!$HZ1045,'[1]2026B and 2026F Details'!DV:DV)</f>
        <v>0</v>
      </c>
      <c r="FS1045" s="1">
        <f>SUMIF('[1]2026B and 2026F Details'!$AU:$AU,[1]GAE!$HZ1045,'[1]2026B and 2026F Details'!DW:DW)</f>
        <v>0</v>
      </c>
      <c r="FT1045" s="1">
        <f>SUMIF('[1]2026B and 2026F Details'!$AU:$AU,[1]GAE!$HZ1045,'[1]2026B and 2026F Details'!DX:DX)</f>
        <v>0</v>
      </c>
      <c r="FU1045" s="1">
        <f>SUMIF('[1]2026B and 2026F Details'!$AU:$AU,[1]GAE!$HZ1045,'[1]2026B and 2026F Details'!DY:DY)</f>
        <v>0</v>
      </c>
      <c r="FV1045" s="1">
        <f>SUMIF('[1]2026B and 2026F Details'!$AU:$AU,[1]GAE!$HZ1045,'[1]2026B and 2026F Details'!DZ:DZ)</f>
        <v>0</v>
      </c>
      <c r="FW1045" s="1">
        <f>SUMIF('[1]2026B and 2026F Details'!$AU:$AU,[1]GAE!$HZ1045,'[1]2026B and 2026F Details'!EA:EA)</f>
        <v>0</v>
      </c>
      <c r="FX1045" s="1">
        <f>SUMIF('[1]2026B and 2026F Details'!$AU:$AU,[1]GAE!$HZ1045,'[1]2026B and 2026F Details'!EB:EB)</f>
        <v>0</v>
      </c>
      <c r="FY1045" s="1">
        <f>SUMIF('[1]2026B and 2026F Details'!$AU:$AU,[1]GAE!$HZ1045,'[1]2026B and 2026F Details'!EC:EC)</f>
        <v>0</v>
      </c>
      <c r="FZ1045" s="1">
        <f>SUMIF('[1]2026B and 2026F Details'!$AU:$AU,[1]GAE!$HZ1045,'[1]2026B and 2026F Details'!ED:ED)</f>
        <v>0</v>
      </c>
      <c r="GA1045" s="1">
        <f>SUMIF('[1]2026B and 2026F Details'!$AU:$AU,[1]GAE!$HZ1045,'[1]2026B and 2026F Details'!EE:EE)</f>
        <v>0</v>
      </c>
      <c r="GB1045" s="1">
        <f>SUMIF('[1]2026B and 2026F Details'!$AU:$AU,[1]GAE!$HZ1045,'[1]2026B and 2026F Details'!EF:EF)</f>
        <v>0</v>
      </c>
      <c r="GC1045" s="1">
        <f>SUMIF('[1]2026B and 2026F Details'!$AU:$AU,[1]GAE!$HZ1045,'[1]2026B and 2026F Details'!EG:EG)</f>
        <v>0</v>
      </c>
      <c r="GD1045" t="s">
        <v>115</v>
      </c>
      <c r="GE1045" t="s">
        <v>118</v>
      </c>
    </row>
    <row r="1046" spans="1:187" x14ac:dyDescent="0.35">
      <c r="A1046" t="s">
        <v>103</v>
      </c>
      <c r="B1046" t="s">
        <v>114</v>
      </c>
      <c r="C1046" s="6">
        <v>90111101</v>
      </c>
      <c r="D1046" s="6">
        <v>52121402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BA1046" s="1">
        <v>0</v>
      </c>
      <c r="BB1046" s="1">
        <v>0</v>
      </c>
      <c r="BC1046" s="1">
        <v>0</v>
      </c>
      <c r="BD1046" s="1">
        <v>-370.88</v>
      </c>
      <c r="BE1046" s="1">
        <v>9.9999999999909051E-3</v>
      </c>
      <c r="BF1046" s="1">
        <v>370.89</v>
      </c>
      <c r="BG1046" s="1">
        <v>-2.9999999999981812E-2</v>
      </c>
      <c r="BH1046" s="1">
        <v>-5000.09</v>
      </c>
      <c r="BI1046" s="1">
        <v>0</v>
      </c>
      <c r="BJ1046" s="1">
        <v>0</v>
      </c>
      <c r="BK1046" s="1">
        <v>0</v>
      </c>
      <c r="BL1046" s="1">
        <v>0</v>
      </c>
      <c r="BM1046" s="1">
        <v>1.0100000000002183</v>
      </c>
      <c r="BN1046" s="1">
        <v>0</v>
      </c>
      <c r="BO1046" s="1">
        <v>0</v>
      </c>
      <c r="BP1046" s="1">
        <v>0.01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I1046" s="1">
        <v>0</v>
      </c>
      <c r="CJ1046" s="1">
        <v>0</v>
      </c>
      <c r="CK1046" s="1">
        <v>0</v>
      </c>
      <c r="CL1046" s="1">
        <v>0</v>
      </c>
      <c r="CM1046" s="1">
        <v>0</v>
      </c>
      <c r="CN1046" s="1">
        <v>0</v>
      </c>
      <c r="CO1046" s="1">
        <v>0</v>
      </c>
      <c r="CP1046" s="1">
        <v>0</v>
      </c>
      <c r="CQ1046" s="1">
        <v>0</v>
      </c>
      <c r="CR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-370.88</v>
      </c>
      <c r="DM1046" s="1">
        <v>9.9999999999909051E-3</v>
      </c>
      <c r="DN1046" s="1">
        <v>370.89</v>
      </c>
      <c r="DO1046" s="1">
        <v>-2.9999999999981812E-2</v>
      </c>
      <c r="DP1046" s="1">
        <v>-5000.09</v>
      </c>
      <c r="DQ1046" s="1">
        <v>0</v>
      </c>
      <c r="DR1046" s="1">
        <v>0</v>
      </c>
      <c r="DS1046" s="1">
        <v>0</v>
      </c>
      <c r="DT1046" s="1">
        <v>0</v>
      </c>
      <c r="DU1046" s="1">
        <v>1.0100000000002183</v>
      </c>
      <c r="DV1046" s="1">
        <v>0</v>
      </c>
      <c r="DW1046" s="1">
        <v>0</v>
      </c>
      <c r="DX1046" s="1">
        <v>0.01</v>
      </c>
      <c r="DY1046" s="1">
        <v>0</v>
      </c>
      <c r="DZ1046" s="1">
        <v>0</v>
      </c>
      <c r="EA1046" s="1">
        <v>0</v>
      </c>
      <c r="EB1046" s="1">
        <v>0</v>
      </c>
      <c r="EC1046" s="1">
        <v>0</v>
      </c>
      <c r="ED1046" s="1">
        <v>0</v>
      </c>
      <c r="EE1046" s="1">
        <v>0</v>
      </c>
      <c r="EF1046" s="1">
        <v>0</v>
      </c>
      <c r="EG1046" s="1">
        <v>0</v>
      </c>
      <c r="EH1046" s="1">
        <v>0</v>
      </c>
      <c r="EI1046" s="1">
        <v>0</v>
      </c>
      <c r="EJ1046" s="1">
        <v>0.01</v>
      </c>
      <c r="EK1046" s="1">
        <v>0</v>
      </c>
      <c r="EL1046" s="1">
        <v>0</v>
      </c>
      <c r="EM1046" s="1">
        <v>0</v>
      </c>
      <c r="EN1046" s="1">
        <v>0</v>
      </c>
      <c r="EO1046" s="1">
        <v>0</v>
      </c>
      <c r="EP1046" s="1">
        <v>0</v>
      </c>
      <c r="EQ1046" s="4">
        <v>0</v>
      </c>
      <c r="ER1046" s="1">
        <v>0</v>
      </c>
      <c r="ES1046" s="35"/>
      <c r="ET1046" s="1">
        <v>0</v>
      </c>
      <c r="EU1046" s="1">
        <v>0</v>
      </c>
      <c r="EV1046" s="1">
        <v>0</v>
      </c>
      <c r="EW1046" s="1">
        <v>0</v>
      </c>
      <c r="EX1046" s="1">
        <v>0</v>
      </c>
      <c r="EY1046" s="1">
        <v>0</v>
      </c>
      <c r="EZ1046" s="1">
        <v>0</v>
      </c>
      <c r="FA1046" s="1">
        <v>0</v>
      </c>
      <c r="FB1046" s="1">
        <v>0</v>
      </c>
      <c r="FC1046" s="1">
        <v>0</v>
      </c>
      <c r="FD1046" s="1">
        <v>0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f>SUMIF('[1]2026B and 2026F Details'!$AU:$AU,[1]GAE!$HZ1046,'[1]2026B and 2026F Details'!DV:DV)</f>
        <v>0</v>
      </c>
      <c r="FS1046" s="1">
        <f>SUMIF('[1]2026B and 2026F Details'!$AU:$AU,[1]GAE!$HZ1046,'[1]2026B and 2026F Details'!DW:DW)</f>
        <v>0</v>
      </c>
      <c r="FT1046" s="1">
        <f>SUMIF('[1]2026B and 2026F Details'!$AU:$AU,[1]GAE!$HZ1046,'[1]2026B and 2026F Details'!DX:DX)</f>
        <v>0</v>
      </c>
      <c r="FU1046" s="1">
        <f>SUMIF('[1]2026B and 2026F Details'!$AU:$AU,[1]GAE!$HZ1046,'[1]2026B and 2026F Details'!DY:DY)</f>
        <v>0</v>
      </c>
      <c r="FV1046" s="1">
        <f>SUMIF('[1]2026B and 2026F Details'!$AU:$AU,[1]GAE!$HZ1046,'[1]2026B and 2026F Details'!DZ:DZ)</f>
        <v>0</v>
      </c>
      <c r="FW1046" s="1">
        <f>SUMIF('[1]2026B and 2026F Details'!$AU:$AU,[1]GAE!$HZ1046,'[1]2026B and 2026F Details'!EA:EA)</f>
        <v>0</v>
      </c>
      <c r="FX1046" s="1">
        <f>SUMIF('[1]2026B and 2026F Details'!$AU:$AU,[1]GAE!$HZ1046,'[1]2026B and 2026F Details'!EB:EB)</f>
        <v>0</v>
      </c>
      <c r="FY1046" s="1">
        <f>SUMIF('[1]2026B and 2026F Details'!$AU:$AU,[1]GAE!$HZ1046,'[1]2026B and 2026F Details'!EC:EC)</f>
        <v>0</v>
      </c>
      <c r="FZ1046" s="1">
        <f>SUMIF('[1]2026B and 2026F Details'!$AU:$AU,[1]GAE!$HZ1046,'[1]2026B and 2026F Details'!ED:ED)</f>
        <v>0</v>
      </c>
      <c r="GA1046" s="1">
        <f>SUMIF('[1]2026B and 2026F Details'!$AU:$AU,[1]GAE!$HZ1046,'[1]2026B and 2026F Details'!EE:EE)</f>
        <v>0</v>
      </c>
      <c r="GB1046" s="1">
        <f>SUMIF('[1]2026B and 2026F Details'!$AU:$AU,[1]GAE!$HZ1046,'[1]2026B and 2026F Details'!EF:EF)</f>
        <v>0</v>
      </c>
      <c r="GC1046" s="1">
        <f>SUMIF('[1]2026B and 2026F Details'!$AU:$AU,[1]GAE!$HZ1046,'[1]2026B and 2026F Details'!EG:EG)</f>
        <v>0</v>
      </c>
      <c r="GD1046" t="s">
        <v>115</v>
      </c>
      <c r="GE1046" t="s">
        <v>118</v>
      </c>
    </row>
    <row r="1047" spans="1:187" x14ac:dyDescent="0.35">
      <c r="A1047" t="s">
        <v>103</v>
      </c>
      <c r="B1047" t="s">
        <v>114</v>
      </c>
      <c r="C1047" s="6">
        <v>81111101</v>
      </c>
      <c r="D1047" s="6">
        <v>52121402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-0.02</v>
      </c>
      <c r="BK1047" s="1">
        <v>-1.48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I1047" s="1">
        <v>0</v>
      </c>
      <c r="CJ1047" s="1">
        <v>0</v>
      </c>
      <c r="CK1047" s="1">
        <v>0</v>
      </c>
      <c r="CL1047" s="1">
        <v>0</v>
      </c>
      <c r="CM1047" s="1">
        <v>0</v>
      </c>
      <c r="CN1047" s="1">
        <v>0</v>
      </c>
      <c r="CO1047" s="1">
        <v>0</v>
      </c>
      <c r="CP1047" s="1">
        <v>0</v>
      </c>
      <c r="CQ1047" s="1">
        <v>0</v>
      </c>
      <c r="CR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-0.02</v>
      </c>
      <c r="DS1047" s="1">
        <v>-1.48</v>
      </c>
      <c r="DT1047" s="1">
        <v>0</v>
      </c>
      <c r="DU1047" s="1">
        <v>0</v>
      </c>
      <c r="DV1047" s="1">
        <v>0</v>
      </c>
      <c r="DW1047" s="1">
        <v>0</v>
      </c>
      <c r="DX1047" s="1">
        <v>0</v>
      </c>
      <c r="DY1047" s="1">
        <v>0</v>
      </c>
      <c r="DZ1047" s="1">
        <v>0</v>
      </c>
      <c r="EA1047" s="1">
        <v>0</v>
      </c>
      <c r="EB1047" s="1">
        <v>0</v>
      </c>
      <c r="EC1047" s="1">
        <v>0</v>
      </c>
      <c r="ED1047" s="1">
        <v>0</v>
      </c>
      <c r="EE1047" s="1">
        <v>0</v>
      </c>
      <c r="EF1047" s="1">
        <v>0</v>
      </c>
      <c r="EG1047" s="1">
        <v>0</v>
      </c>
      <c r="EH1047" s="1">
        <v>0</v>
      </c>
      <c r="EI1047" s="1">
        <v>0</v>
      </c>
      <c r="EJ1047" s="1">
        <v>0</v>
      </c>
      <c r="EK1047" s="1">
        <v>0</v>
      </c>
      <c r="EL1047" s="1">
        <v>0</v>
      </c>
      <c r="EM1047" s="1">
        <v>0</v>
      </c>
      <c r="EN1047" s="1">
        <v>0</v>
      </c>
      <c r="EO1047" s="1">
        <v>0</v>
      </c>
      <c r="EP1047" s="1">
        <v>0</v>
      </c>
      <c r="EQ1047" s="4">
        <v>0</v>
      </c>
      <c r="ER1047" s="1">
        <v>0</v>
      </c>
      <c r="ES1047" s="35">
        <v>0</v>
      </c>
      <c r="ET1047" s="1">
        <v>0</v>
      </c>
      <c r="EU1047" s="1">
        <v>0</v>
      </c>
      <c r="EV1047" s="1">
        <v>0</v>
      </c>
      <c r="EW1047" s="1">
        <v>0</v>
      </c>
      <c r="EX1047" s="1">
        <v>0</v>
      </c>
      <c r="EY1047" s="1">
        <v>0</v>
      </c>
      <c r="EZ1047" s="1">
        <v>0</v>
      </c>
      <c r="FA1047" s="1">
        <v>0</v>
      </c>
      <c r="FB1047" s="1">
        <v>0</v>
      </c>
      <c r="FC1047" s="1">
        <v>0</v>
      </c>
      <c r="FD1047" s="1">
        <v>0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f>SUMIF('[1]2026B and 2026F Details'!$AU:$AU,[1]GAE!$HZ1047,'[1]2026B and 2026F Details'!DV:DV)</f>
        <v>0</v>
      </c>
      <c r="FS1047" s="1">
        <f>SUMIF('[1]2026B and 2026F Details'!$AU:$AU,[1]GAE!$HZ1047,'[1]2026B and 2026F Details'!DW:DW)</f>
        <v>0</v>
      </c>
      <c r="FT1047" s="1">
        <f>SUMIF('[1]2026B and 2026F Details'!$AU:$AU,[1]GAE!$HZ1047,'[1]2026B and 2026F Details'!DX:DX)</f>
        <v>0</v>
      </c>
      <c r="FU1047" s="1">
        <f>SUMIF('[1]2026B and 2026F Details'!$AU:$AU,[1]GAE!$HZ1047,'[1]2026B and 2026F Details'!DY:DY)</f>
        <v>0</v>
      </c>
      <c r="FV1047" s="1">
        <f>SUMIF('[1]2026B and 2026F Details'!$AU:$AU,[1]GAE!$HZ1047,'[1]2026B and 2026F Details'!DZ:DZ)</f>
        <v>0</v>
      </c>
      <c r="FW1047" s="1">
        <f>SUMIF('[1]2026B and 2026F Details'!$AU:$AU,[1]GAE!$HZ1047,'[1]2026B and 2026F Details'!EA:EA)</f>
        <v>0</v>
      </c>
      <c r="FX1047" s="1">
        <f>SUMIF('[1]2026B and 2026F Details'!$AU:$AU,[1]GAE!$HZ1047,'[1]2026B and 2026F Details'!EB:EB)</f>
        <v>0</v>
      </c>
      <c r="FY1047" s="1">
        <f>SUMIF('[1]2026B and 2026F Details'!$AU:$AU,[1]GAE!$HZ1047,'[1]2026B and 2026F Details'!EC:EC)</f>
        <v>0</v>
      </c>
      <c r="FZ1047" s="1">
        <f>SUMIF('[1]2026B and 2026F Details'!$AU:$AU,[1]GAE!$HZ1047,'[1]2026B and 2026F Details'!ED:ED)</f>
        <v>0</v>
      </c>
      <c r="GA1047" s="1">
        <f>SUMIF('[1]2026B and 2026F Details'!$AU:$AU,[1]GAE!$HZ1047,'[1]2026B and 2026F Details'!EE:EE)</f>
        <v>0</v>
      </c>
      <c r="GB1047" s="1">
        <f>SUMIF('[1]2026B and 2026F Details'!$AU:$AU,[1]GAE!$HZ1047,'[1]2026B and 2026F Details'!EF:EF)</f>
        <v>0</v>
      </c>
      <c r="GC1047" s="1">
        <f>SUMIF('[1]2026B and 2026F Details'!$AU:$AU,[1]GAE!$HZ1047,'[1]2026B and 2026F Details'!EG:EG)</f>
        <v>0</v>
      </c>
      <c r="GD1047" t="s">
        <v>115</v>
      </c>
      <c r="GE1047" t="s">
        <v>118</v>
      </c>
    </row>
    <row r="1048" spans="1:187" x14ac:dyDescent="0.35">
      <c r="A1048" t="s">
        <v>103</v>
      </c>
      <c r="B1048" t="s">
        <v>114</v>
      </c>
      <c r="C1048" s="6">
        <v>81122101</v>
      </c>
      <c r="D1048" s="6">
        <v>52121402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-4470</v>
      </c>
      <c r="BK1048" s="1">
        <v>68919.64</v>
      </c>
      <c r="BL1048" s="1">
        <v>15000</v>
      </c>
      <c r="BM1048" s="1">
        <v>-11280.86</v>
      </c>
      <c r="BN1048" s="1">
        <v>0</v>
      </c>
      <c r="BO1048" s="1">
        <v>0</v>
      </c>
      <c r="BP1048" s="1">
        <v>15000</v>
      </c>
      <c r="BQ1048" s="1">
        <v>0</v>
      </c>
      <c r="BR1048" s="1">
        <v>0</v>
      </c>
      <c r="BS1048" s="1">
        <v>0</v>
      </c>
      <c r="BT1048" s="1">
        <v>43401.43</v>
      </c>
      <c r="BU1048" s="1">
        <v>0</v>
      </c>
      <c r="BV1048" s="1">
        <v>0</v>
      </c>
      <c r="BW1048" s="1">
        <v>0</v>
      </c>
      <c r="BX1048" s="1">
        <v>2065</v>
      </c>
      <c r="BY1048" s="1">
        <v>0</v>
      </c>
      <c r="BZ1048" s="1">
        <v>3000</v>
      </c>
      <c r="CA1048" s="1">
        <v>0</v>
      </c>
      <c r="CB1048" s="1">
        <v>0</v>
      </c>
      <c r="CC1048" s="1">
        <v>0</v>
      </c>
      <c r="CD1048" s="1">
        <v>0</v>
      </c>
      <c r="CE1048" s="1">
        <v>68540.710000000006</v>
      </c>
      <c r="CF1048" s="1">
        <v>56257.329999999987</v>
      </c>
      <c r="CG1048" s="1">
        <v>0</v>
      </c>
      <c r="CH1048" s="1">
        <v>62234.289999999994</v>
      </c>
      <c r="CI1048" s="1">
        <v>41007.880000000005</v>
      </c>
      <c r="CJ1048" s="1">
        <v>6395</v>
      </c>
      <c r="CK1048" s="1">
        <v>17000</v>
      </c>
      <c r="CL1048" s="1">
        <v>3095</v>
      </c>
      <c r="CM1048" s="1">
        <v>4892</v>
      </c>
      <c r="CN1048" s="1">
        <v>16929.46</v>
      </c>
      <c r="CO1048" s="1">
        <v>229065.71</v>
      </c>
      <c r="CP1048" s="1">
        <v>20075</v>
      </c>
      <c r="CQ1048" s="1">
        <v>0</v>
      </c>
      <c r="CR1048" s="1">
        <v>39353.83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-4470</v>
      </c>
      <c r="DS1048" s="1">
        <v>68919.64</v>
      </c>
      <c r="DT1048" s="1">
        <v>15000</v>
      </c>
      <c r="DU1048" s="1">
        <v>-11280.86</v>
      </c>
      <c r="DV1048" s="1">
        <v>0</v>
      </c>
      <c r="DW1048" s="1">
        <v>0</v>
      </c>
      <c r="DX1048" s="1">
        <v>15000</v>
      </c>
      <c r="DY1048" s="1">
        <v>0</v>
      </c>
      <c r="DZ1048" s="1">
        <v>0</v>
      </c>
      <c r="EA1048" s="1">
        <v>0</v>
      </c>
      <c r="EB1048" s="1">
        <v>43401.43</v>
      </c>
      <c r="EC1048" s="1">
        <v>0</v>
      </c>
      <c r="ED1048" s="1">
        <v>0</v>
      </c>
      <c r="EE1048" s="1">
        <v>0</v>
      </c>
      <c r="EF1048" s="1">
        <v>2065</v>
      </c>
      <c r="EG1048" s="1">
        <v>0</v>
      </c>
      <c r="EH1048" s="1">
        <v>0</v>
      </c>
      <c r="EI1048" s="1">
        <v>0</v>
      </c>
      <c r="EJ1048" s="1">
        <v>15000</v>
      </c>
      <c r="EK1048" s="1">
        <v>0</v>
      </c>
      <c r="EL1048" s="1">
        <v>0</v>
      </c>
      <c r="EM1048" s="1">
        <v>0</v>
      </c>
      <c r="EN1048" s="1">
        <v>43401.43</v>
      </c>
      <c r="EO1048" s="1">
        <v>0</v>
      </c>
      <c r="EP1048" s="1">
        <v>0</v>
      </c>
      <c r="EQ1048" s="4">
        <v>0</v>
      </c>
      <c r="ER1048" s="1">
        <v>2065</v>
      </c>
      <c r="ES1048" s="35"/>
      <c r="ET1048" s="1">
        <v>0</v>
      </c>
      <c r="EU1048" s="1">
        <v>0</v>
      </c>
      <c r="EV1048" s="1">
        <v>0</v>
      </c>
      <c r="EW1048" s="1">
        <v>0</v>
      </c>
      <c r="EX1048" s="1">
        <v>0</v>
      </c>
      <c r="EY1048" s="1">
        <v>0</v>
      </c>
      <c r="EZ1048" s="1">
        <v>0</v>
      </c>
      <c r="FA1048" s="1">
        <v>0</v>
      </c>
      <c r="FB1048" s="1">
        <v>0</v>
      </c>
      <c r="FC1048" s="1">
        <v>0</v>
      </c>
      <c r="FD1048" s="1">
        <v>0</v>
      </c>
      <c r="FE1048" s="1">
        <v>0</v>
      </c>
      <c r="FF1048" s="1">
        <v>11250</v>
      </c>
      <c r="FG1048" s="1">
        <v>11250</v>
      </c>
      <c r="FH1048" s="1">
        <v>11250</v>
      </c>
      <c r="FI1048" s="1">
        <v>11250</v>
      </c>
      <c r="FJ1048" s="1">
        <v>11250</v>
      </c>
      <c r="FK1048" s="1">
        <v>121950</v>
      </c>
      <c r="FL1048" s="1">
        <v>11250</v>
      </c>
      <c r="FM1048" s="1">
        <v>11250</v>
      </c>
      <c r="FN1048" s="1">
        <v>11250</v>
      </c>
      <c r="FO1048" s="1">
        <v>11250</v>
      </c>
      <c r="FP1048" s="1">
        <v>11250</v>
      </c>
      <c r="FQ1048" s="1">
        <v>97350</v>
      </c>
      <c r="FR1048" s="1">
        <f>SUMIF('[1]2026B and 2026F Details'!$AU:$AU,[1]GAE!$HZ1048,'[1]2026B and 2026F Details'!DV:DV)</f>
        <v>0</v>
      </c>
      <c r="FS1048" s="1">
        <f>SUMIF('[1]2026B and 2026F Details'!$AU:$AU,[1]GAE!$HZ1048,'[1]2026B and 2026F Details'!DW:DW)</f>
        <v>0</v>
      </c>
      <c r="FT1048" s="1">
        <f>SUMIF('[1]2026B and 2026F Details'!$AU:$AU,[1]GAE!$HZ1048,'[1]2026B and 2026F Details'!DX:DX)</f>
        <v>0</v>
      </c>
      <c r="FU1048" s="1">
        <f>SUMIF('[1]2026B and 2026F Details'!$AU:$AU,[1]GAE!$HZ1048,'[1]2026B and 2026F Details'!DY:DY)</f>
        <v>0</v>
      </c>
      <c r="FV1048" s="1">
        <f>SUMIF('[1]2026B and 2026F Details'!$AU:$AU,[1]GAE!$HZ1048,'[1]2026B and 2026F Details'!DZ:DZ)</f>
        <v>0</v>
      </c>
      <c r="FW1048" s="1">
        <f>SUMIF('[1]2026B and 2026F Details'!$AU:$AU,[1]GAE!$HZ1048,'[1]2026B and 2026F Details'!EA:EA)</f>
        <v>0</v>
      </c>
      <c r="FX1048" s="1">
        <f>SUMIF('[1]2026B and 2026F Details'!$AU:$AU,[1]GAE!$HZ1048,'[1]2026B and 2026F Details'!EB:EB)</f>
        <v>0</v>
      </c>
      <c r="FY1048" s="1">
        <f>SUMIF('[1]2026B and 2026F Details'!$AU:$AU,[1]GAE!$HZ1048,'[1]2026B and 2026F Details'!EC:EC)</f>
        <v>0</v>
      </c>
      <c r="FZ1048" s="1">
        <f>SUMIF('[1]2026B and 2026F Details'!$AU:$AU,[1]GAE!$HZ1048,'[1]2026B and 2026F Details'!ED:ED)</f>
        <v>0</v>
      </c>
      <c r="GA1048" s="1">
        <f>SUMIF('[1]2026B and 2026F Details'!$AU:$AU,[1]GAE!$HZ1048,'[1]2026B and 2026F Details'!EE:EE)</f>
        <v>0</v>
      </c>
      <c r="GB1048" s="1">
        <f>SUMIF('[1]2026B and 2026F Details'!$AU:$AU,[1]GAE!$HZ1048,'[1]2026B and 2026F Details'!EF:EF)</f>
        <v>0</v>
      </c>
      <c r="GC1048" s="1">
        <f>SUMIF('[1]2026B and 2026F Details'!$AU:$AU,[1]GAE!$HZ1048,'[1]2026B and 2026F Details'!EG:EG)</f>
        <v>0</v>
      </c>
      <c r="GD1048" t="s">
        <v>115</v>
      </c>
      <c r="GE1048" t="s">
        <v>118</v>
      </c>
    </row>
    <row r="1049" spans="1:187" x14ac:dyDescent="0.35">
      <c r="A1049" t="s">
        <v>103</v>
      </c>
      <c r="B1049" t="s">
        <v>114</v>
      </c>
      <c r="C1049">
        <v>80122101</v>
      </c>
      <c r="D1049">
        <v>61021502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BA1049" s="1">
        <v>39319.333337920027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7996</v>
      </c>
      <c r="BH1049" s="1">
        <v>0</v>
      </c>
      <c r="BI1049" s="1">
        <v>6071.43</v>
      </c>
      <c r="BJ1049" s="1">
        <v>0</v>
      </c>
      <c r="BK1049" s="1">
        <v>2000</v>
      </c>
      <c r="BL1049" s="1">
        <v>37375</v>
      </c>
      <c r="BM1049" s="1">
        <v>7627</v>
      </c>
      <c r="BN1049" s="1">
        <v>6500</v>
      </c>
      <c r="BO1049" s="1">
        <v>9500</v>
      </c>
      <c r="BP1049" s="1">
        <v>-6800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3125</v>
      </c>
      <c r="BY1049" s="1">
        <v>13392.86</v>
      </c>
      <c r="BZ1049" s="1">
        <v>0</v>
      </c>
      <c r="CA1049" s="1">
        <v>0</v>
      </c>
      <c r="CB1049" s="1">
        <v>11507.44</v>
      </c>
      <c r="CC1049" s="1">
        <v>0</v>
      </c>
      <c r="CD1049" s="1">
        <v>4699</v>
      </c>
      <c r="CE1049" s="1">
        <v>83482.14</v>
      </c>
      <c r="CF1049" s="1">
        <v>0</v>
      </c>
      <c r="CG1049" s="1">
        <v>0</v>
      </c>
      <c r="CH1049" s="1">
        <v>0</v>
      </c>
      <c r="CI1049" s="1">
        <v>669.63999999999942</v>
      </c>
      <c r="CJ1049" s="1">
        <v>2767.8600000000006</v>
      </c>
      <c r="CK1049" s="1">
        <v>0</v>
      </c>
      <c r="CL1049" s="1">
        <v>0</v>
      </c>
      <c r="CM1049" s="1">
        <v>0</v>
      </c>
      <c r="CN1049" s="1">
        <v>0</v>
      </c>
      <c r="CO1049" s="1">
        <v>0</v>
      </c>
      <c r="CP1049" s="1">
        <v>0</v>
      </c>
      <c r="CQ1049" s="1">
        <v>0</v>
      </c>
      <c r="CR1049" s="1">
        <v>0</v>
      </c>
      <c r="CX1049" s="1">
        <v>39319.333337920027</v>
      </c>
      <c r="CY1049" s="1">
        <v>39319.333337920027</v>
      </c>
      <c r="CZ1049" s="1">
        <v>39319.333337920027</v>
      </c>
      <c r="DA1049" s="1">
        <v>39319.333337920027</v>
      </c>
      <c r="DB1049" s="1">
        <v>39319.333337920027</v>
      </c>
      <c r="DC1049" s="1">
        <v>39319.333337920027</v>
      </c>
      <c r="DD1049" s="1">
        <v>39319.333337920027</v>
      </c>
      <c r="DE1049" s="1">
        <v>39319.333337920027</v>
      </c>
      <c r="DF1049" s="1">
        <v>39319.333337920027</v>
      </c>
      <c r="DG1049" s="1">
        <v>39319.333337920027</v>
      </c>
      <c r="DH1049" s="1">
        <v>39319.333337920027</v>
      </c>
      <c r="DI1049" s="1">
        <v>39319.333337920027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7996</v>
      </c>
      <c r="DP1049" s="1">
        <v>0</v>
      </c>
      <c r="DQ1049" s="1">
        <v>6071.43</v>
      </c>
      <c r="DR1049" s="1">
        <v>0</v>
      </c>
      <c r="DS1049" s="1">
        <v>2000</v>
      </c>
      <c r="DT1049" s="1">
        <v>37375</v>
      </c>
      <c r="DU1049" s="1">
        <v>7627</v>
      </c>
      <c r="DV1049" s="1">
        <v>6500</v>
      </c>
      <c r="DW1049" s="1">
        <v>9500</v>
      </c>
      <c r="DX1049" s="1">
        <v>-6800</v>
      </c>
      <c r="DY1049" s="1">
        <v>0</v>
      </c>
      <c r="DZ1049" s="1">
        <v>0</v>
      </c>
      <c r="EA1049" s="1">
        <v>0</v>
      </c>
      <c r="EB1049" s="1">
        <v>0</v>
      </c>
      <c r="EC1049" s="1">
        <v>0</v>
      </c>
      <c r="ED1049" s="1">
        <v>0</v>
      </c>
      <c r="EE1049" s="1">
        <v>0</v>
      </c>
      <c r="EF1049" s="1">
        <v>3125</v>
      </c>
      <c r="EG1049" s="1">
        <v>13392.86</v>
      </c>
      <c r="EH1049" s="1">
        <v>6500</v>
      </c>
      <c r="EI1049" s="1">
        <v>9500</v>
      </c>
      <c r="EJ1049" s="1">
        <v>-6800</v>
      </c>
      <c r="EK1049" s="1">
        <v>0</v>
      </c>
      <c r="EL1049" s="1">
        <v>0</v>
      </c>
      <c r="EM1049" s="1">
        <v>0</v>
      </c>
      <c r="EN1049" s="1">
        <v>0</v>
      </c>
      <c r="EO1049" s="1">
        <v>0</v>
      </c>
      <c r="EP1049" s="1">
        <v>0</v>
      </c>
      <c r="EQ1049" s="4">
        <v>0</v>
      </c>
      <c r="ER1049" s="1">
        <v>3125</v>
      </c>
      <c r="ES1049" s="35">
        <v>0</v>
      </c>
      <c r="ET1049" s="1">
        <v>0</v>
      </c>
      <c r="EU1049" s="1">
        <v>0</v>
      </c>
      <c r="EV1049" s="1">
        <v>0</v>
      </c>
      <c r="EW1049" s="1">
        <v>0</v>
      </c>
      <c r="EX1049" s="1">
        <v>0</v>
      </c>
      <c r="EY1049" s="1">
        <v>0</v>
      </c>
      <c r="EZ1049" s="1">
        <v>0</v>
      </c>
      <c r="FA1049" s="1">
        <v>0</v>
      </c>
      <c r="FB1049" s="1">
        <v>0</v>
      </c>
      <c r="FC1049" s="1">
        <v>0</v>
      </c>
      <c r="FD1049" s="1">
        <v>0</v>
      </c>
      <c r="FE1049" s="1">
        <v>0</v>
      </c>
      <c r="FF1049" s="1">
        <v>0</v>
      </c>
      <c r="FG1049" s="1">
        <v>38872.340425531911</v>
      </c>
      <c r="FH1049" s="1">
        <v>63039.010425531909</v>
      </c>
      <c r="FI1049" s="1">
        <v>53039.010425531909</v>
      </c>
      <c r="FJ1049" s="1">
        <v>53039.010425531909</v>
      </c>
      <c r="FK1049" s="1">
        <v>53039.010425531909</v>
      </c>
      <c r="FL1049" s="1">
        <v>63039.010425531909</v>
      </c>
      <c r="FM1049" s="1">
        <v>53039.010425531909</v>
      </c>
      <c r="FN1049" s="1">
        <v>38872.340425531911</v>
      </c>
      <c r="FO1049" s="1">
        <v>313872.3404255319</v>
      </c>
      <c r="FP1049" s="1">
        <v>48872.340425531911</v>
      </c>
      <c r="FQ1049" s="1">
        <v>38872.340425531911</v>
      </c>
      <c r="FR1049" s="1">
        <f>SUMIF('[1]2026B and 2026F Details'!$AU:$AU,[1]GAE!$HZ1049,'[1]2026B and 2026F Details'!DV:DV)</f>
        <v>0</v>
      </c>
      <c r="FS1049" s="1">
        <f>SUMIF('[1]2026B and 2026F Details'!$AU:$AU,[1]GAE!$HZ1049,'[1]2026B and 2026F Details'!DW:DW)</f>
        <v>0</v>
      </c>
      <c r="FT1049" s="1">
        <f>SUMIF('[1]2026B and 2026F Details'!$AU:$AU,[1]GAE!$HZ1049,'[1]2026B and 2026F Details'!DX:DX)</f>
        <v>0</v>
      </c>
      <c r="FU1049" s="1">
        <f>SUMIF('[1]2026B and 2026F Details'!$AU:$AU,[1]GAE!$HZ1049,'[1]2026B and 2026F Details'!DY:DY)</f>
        <v>0</v>
      </c>
      <c r="FV1049" s="1">
        <f>SUMIF('[1]2026B and 2026F Details'!$AU:$AU,[1]GAE!$HZ1049,'[1]2026B and 2026F Details'!DZ:DZ)</f>
        <v>0</v>
      </c>
      <c r="FW1049" s="1">
        <f>SUMIF('[1]2026B and 2026F Details'!$AU:$AU,[1]GAE!$HZ1049,'[1]2026B and 2026F Details'!EA:EA)</f>
        <v>0</v>
      </c>
      <c r="FX1049" s="1">
        <f>SUMIF('[1]2026B and 2026F Details'!$AU:$AU,[1]GAE!$HZ1049,'[1]2026B and 2026F Details'!EB:EB)</f>
        <v>0</v>
      </c>
      <c r="FY1049" s="1">
        <f>SUMIF('[1]2026B and 2026F Details'!$AU:$AU,[1]GAE!$HZ1049,'[1]2026B and 2026F Details'!EC:EC)</f>
        <v>0</v>
      </c>
      <c r="FZ1049" s="1">
        <f>SUMIF('[1]2026B and 2026F Details'!$AU:$AU,[1]GAE!$HZ1049,'[1]2026B and 2026F Details'!ED:ED)</f>
        <v>0</v>
      </c>
      <c r="GA1049" s="1">
        <f>SUMIF('[1]2026B and 2026F Details'!$AU:$AU,[1]GAE!$HZ1049,'[1]2026B and 2026F Details'!EE:EE)</f>
        <v>0</v>
      </c>
      <c r="GB1049" s="1">
        <f>SUMIF('[1]2026B and 2026F Details'!$AU:$AU,[1]GAE!$HZ1049,'[1]2026B and 2026F Details'!EF:EF)</f>
        <v>0</v>
      </c>
      <c r="GC1049" s="1">
        <f>SUMIF('[1]2026B and 2026F Details'!$AU:$AU,[1]GAE!$HZ1049,'[1]2026B and 2026F Details'!EG:EG)</f>
        <v>0</v>
      </c>
      <c r="GD1049" t="s">
        <v>115</v>
      </c>
      <c r="GE1049" t="s">
        <v>156</v>
      </c>
    </row>
    <row r="1050" spans="1:187" x14ac:dyDescent="0.35">
      <c r="A1050" t="s">
        <v>103</v>
      </c>
      <c r="B1050" t="s">
        <v>114</v>
      </c>
      <c r="C1050">
        <v>81122101</v>
      </c>
      <c r="D1050">
        <v>61021502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BA1050" s="1">
        <v>90508.654098608356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I1050" s="1">
        <v>0</v>
      </c>
      <c r="CJ1050" s="1">
        <v>0</v>
      </c>
      <c r="CK1050" s="1">
        <v>0</v>
      </c>
      <c r="CL1050" s="1">
        <v>0</v>
      </c>
      <c r="CM1050" s="1">
        <v>0</v>
      </c>
      <c r="CN1050" s="1">
        <v>0</v>
      </c>
      <c r="CO1050" s="1">
        <v>0</v>
      </c>
      <c r="CP1050" s="1">
        <v>0</v>
      </c>
      <c r="CQ1050" s="1">
        <v>0</v>
      </c>
      <c r="CR1050" s="1">
        <v>0</v>
      </c>
      <c r="CX1050" s="1">
        <v>90508.654098608356</v>
      </c>
      <c r="CY1050" s="1">
        <v>90508.654098608356</v>
      </c>
      <c r="CZ1050" s="1">
        <v>90508.654098608356</v>
      </c>
      <c r="DA1050" s="1">
        <v>90508.654098608356</v>
      </c>
      <c r="DB1050" s="1">
        <v>90508.654098608356</v>
      </c>
      <c r="DC1050" s="1">
        <v>90508.654098608356</v>
      </c>
      <c r="DD1050" s="1">
        <v>90508.654098608356</v>
      </c>
      <c r="DE1050" s="1">
        <v>90508.654098608356</v>
      </c>
      <c r="DF1050" s="1">
        <v>90508.654098608356</v>
      </c>
      <c r="DG1050" s="1">
        <v>90508.654098608356</v>
      </c>
      <c r="DH1050" s="1">
        <v>90508.654098608356</v>
      </c>
      <c r="DI1050" s="1">
        <v>90508.654098608356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0</v>
      </c>
      <c r="EB1050" s="1">
        <v>0</v>
      </c>
      <c r="EC1050" s="1">
        <v>0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0</v>
      </c>
      <c r="EJ1050" s="1">
        <v>0</v>
      </c>
      <c r="EK1050" s="1">
        <v>0</v>
      </c>
      <c r="EL1050" s="1">
        <v>0</v>
      </c>
      <c r="EM1050" s="1">
        <v>0</v>
      </c>
      <c r="EN1050" s="1">
        <v>0</v>
      </c>
      <c r="EO1050" s="1">
        <v>0</v>
      </c>
      <c r="EP1050" s="1">
        <v>0</v>
      </c>
      <c r="EQ1050" s="4">
        <v>0</v>
      </c>
      <c r="ER1050" s="1">
        <v>0</v>
      </c>
      <c r="ES1050" s="35">
        <v>0</v>
      </c>
      <c r="ET1050" s="1">
        <v>0</v>
      </c>
      <c r="EU1050" s="1">
        <v>0</v>
      </c>
      <c r="EV1050" s="1">
        <v>0</v>
      </c>
      <c r="EW1050" s="1">
        <v>0</v>
      </c>
      <c r="EX1050" s="1">
        <v>0</v>
      </c>
      <c r="EY1050" s="1">
        <v>0</v>
      </c>
      <c r="EZ1050" s="1">
        <v>0</v>
      </c>
      <c r="FA1050" s="1">
        <v>0</v>
      </c>
      <c r="FB1050" s="1">
        <v>0</v>
      </c>
      <c r="FC1050" s="1">
        <v>0</v>
      </c>
      <c r="FD1050" s="1">
        <v>0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f>SUMIF('[1]2026B and 2026F Details'!$AU:$AU,[1]GAE!$HZ1050,'[1]2026B and 2026F Details'!DV:DV)</f>
        <v>0</v>
      </c>
      <c r="FS1050" s="1">
        <f>SUMIF('[1]2026B and 2026F Details'!$AU:$AU,[1]GAE!$HZ1050,'[1]2026B and 2026F Details'!DW:DW)</f>
        <v>0</v>
      </c>
      <c r="FT1050" s="1">
        <f>SUMIF('[1]2026B and 2026F Details'!$AU:$AU,[1]GAE!$HZ1050,'[1]2026B and 2026F Details'!DX:DX)</f>
        <v>0</v>
      </c>
      <c r="FU1050" s="1">
        <f>SUMIF('[1]2026B and 2026F Details'!$AU:$AU,[1]GAE!$HZ1050,'[1]2026B and 2026F Details'!DY:DY)</f>
        <v>0</v>
      </c>
      <c r="FV1050" s="1">
        <f>SUMIF('[1]2026B and 2026F Details'!$AU:$AU,[1]GAE!$HZ1050,'[1]2026B and 2026F Details'!DZ:DZ)</f>
        <v>0</v>
      </c>
      <c r="FW1050" s="1">
        <f>SUMIF('[1]2026B and 2026F Details'!$AU:$AU,[1]GAE!$HZ1050,'[1]2026B and 2026F Details'!EA:EA)</f>
        <v>0</v>
      </c>
      <c r="FX1050" s="1">
        <f>SUMIF('[1]2026B and 2026F Details'!$AU:$AU,[1]GAE!$HZ1050,'[1]2026B and 2026F Details'!EB:EB)</f>
        <v>0</v>
      </c>
      <c r="FY1050" s="1">
        <f>SUMIF('[1]2026B and 2026F Details'!$AU:$AU,[1]GAE!$HZ1050,'[1]2026B and 2026F Details'!EC:EC)</f>
        <v>0</v>
      </c>
      <c r="FZ1050" s="1">
        <f>SUMIF('[1]2026B and 2026F Details'!$AU:$AU,[1]GAE!$HZ1050,'[1]2026B and 2026F Details'!ED:ED)</f>
        <v>0</v>
      </c>
      <c r="GA1050" s="1">
        <f>SUMIF('[1]2026B and 2026F Details'!$AU:$AU,[1]GAE!$HZ1050,'[1]2026B and 2026F Details'!EE:EE)</f>
        <v>0</v>
      </c>
      <c r="GB1050" s="1">
        <f>SUMIF('[1]2026B and 2026F Details'!$AU:$AU,[1]GAE!$HZ1050,'[1]2026B and 2026F Details'!EF:EF)</f>
        <v>0</v>
      </c>
      <c r="GC1050" s="1">
        <f>SUMIF('[1]2026B and 2026F Details'!$AU:$AU,[1]GAE!$HZ1050,'[1]2026B and 2026F Details'!EG:EG)</f>
        <v>0</v>
      </c>
      <c r="GD1050" t="s">
        <v>115</v>
      </c>
      <c r="GE1050" t="s">
        <v>156</v>
      </c>
    </row>
    <row r="1051" spans="1:187" x14ac:dyDescent="0.35">
      <c r="A1051" t="s">
        <v>103</v>
      </c>
      <c r="B1051" t="s">
        <v>114</v>
      </c>
      <c r="C1051">
        <v>90122101</v>
      </c>
      <c r="D1051">
        <v>61021502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BA1051" s="1">
        <v>166179.82391875633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-26408.16</v>
      </c>
      <c r="BV1051" s="1">
        <v>0</v>
      </c>
      <c r="BW1051" s="1">
        <v>26408.16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I1051" s="1">
        <v>0</v>
      </c>
      <c r="CJ1051" s="1">
        <v>0</v>
      </c>
      <c r="CK1051" s="1">
        <v>0</v>
      </c>
      <c r="CL1051" s="1">
        <v>0</v>
      </c>
      <c r="CM1051" s="1">
        <v>0</v>
      </c>
      <c r="CN1051" s="1">
        <v>0</v>
      </c>
      <c r="CO1051" s="1">
        <v>0</v>
      </c>
      <c r="CP1051" s="1">
        <v>0</v>
      </c>
      <c r="CQ1051" s="1">
        <v>0</v>
      </c>
      <c r="CR1051" s="1">
        <v>0</v>
      </c>
      <c r="CX1051" s="1">
        <v>166179.82391875633</v>
      </c>
      <c r="CY1051" s="1">
        <v>166179.82391875633</v>
      </c>
      <c r="CZ1051" s="1">
        <v>166179.82391875633</v>
      </c>
      <c r="DA1051" s="1">
        <v>166179.82391875633</v>
      </c>
      <c r="DB1051" s="1">
        <v>166179.82391875633</v>
      </c>
      <c r="DC1051" s="1">
        <v>166179.82391875633</v>
      </c>
      <c r="DD1051" s="1">
        <v>166179.82391875633</v>
      </c>
      <c r="DE1051" s="1">
        <v>166179.82391875633</v>
      </c>
      <c r="DF1051" s="1">
        <v>166179.82391875633</v>
      </c>
      <c r="DG1051" s="1">
        <v>166179.82391875633</v>
      </c>
      <c r="DH1051" s="1">
        <v>166179.82391875633</v>
      </c>
      <c r="DI1051" s="1">
        <v>166179.82391875633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0</v>
      </c>
      <c r="EC1051" s="1">
        <v>-26408.16</v>
      </c>
      <c r="ED1051" s="1">
        <v>0</v>
      </c>
      <c r="EE1051" s="1">
        <v>26408.16</v>
      </c>
      <c r="EF1051" s="1">
        <v>0</v>
      </c>
      <c r="EG1051" s="1">
        <v>0</v>
      </c>
      <c r="EH1051" s="1">
        <v>0</v>
      </c>
      <c r="EI1051" s="1">
        <v>0</v>
      </c>
      <c r="EJ1051" s="1">
        <v>0</v>
      </c>
      <c r="EK1051" s="1">
        <v>0</v>
      </c>
      <c r="EL1051" s="1">
        <v>0</v>
      </c>
      <c r="EM1051" s="1">
        <v>0</v>
      </c>
      <c r="EN1051" s="1">
        <v>0</v>
      </c>
      <c r="EO1051" s="1">
        <v>-26408.16</v>
      </c>
      <c r="EP1051" s="1">
        <v>0</v>
      </c>
      <c r="EQ1051" s="4">
        <v>26408.16</v>
      </c>
      <c r="ER1051" s="1">
        <v>0</v>
      </c>
      <c r="ES1051" s="35">
        <v>0</v>
      </c>
      <c r="ET1051" s="1">
        <v>0</v>
      </c>
      <c r="EU1051" s="1">
        <v>0</v>
      </c>
      <c r="EV1051" s="1">
        <v>0</v>
      </c>
      <c r="EW1051" s="1">
        <v>0</v>
      </c>
      <c r="EX1051" s="1">
        <v>0</v>
      </c>
      <c r="EY1051" s="1">
        <v>0</v>
      </c>
      <c r="EZ1051" s="1">
        <v>0</v>
      </c>
      <c r="FA1051" s="1">
        <v>0</v>
      </c>
      <c r="FB1051" s="1">
        <v>0</v>
      </c>
      <c r="FC1051" s="1">
        <v>0</v>
      </c>
      <c r="FD1051" s="1">
        <v>0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f>SUMIF('[1]2026B and 2026F Details'!$AU:$AU,[1]GAE!$HZ1051,'[1]2026B and 2026F Details'!DV:DV)</f>
        <v>0</v>
      </c>
      <c r="FS1051" s="1">
        <f>SUMIF('[1]2026B and 2026F Details'!$AU:$AU,[1]GAE!$HZ1051,'[1]2026B and 2026F Details'!DW:DW)</f>
        <v>0</v>
      </c>
      <c r="FT1051" s="1">
        <f>SUMIF('[1]2026B and 2026F Details'!$AU:$AU,[1]GAE!$HZ1051,'[1]2026B and 2026F Details'!DX:DX)</f>
        <v>0</v>
      </c>
      <c r="FU1051" s="1">
        <f>SUMIF('[1]2026B and 2026F Details'!$AU:$AU,[1]GAE!$HZ1051,'[1]2026B and 2026F Details'!DY:DY)</f>
        <v>0</v>
      </c>
      <c r="FV1051" s="1">
        <f>SUMIF('[1]2026B and 2026F Details'!$AU:$AU,[1]GAE!$HZ1051,'[1]2026B and 2026F Details'!DZ:DZ)</f>
        <v>0</v>
      </c>
      <c r="FW1051" s="1">
        <f>SUMIF('[1]2026B and 2026F Details'!$AU:$AU,[1]GAE!$HZ1051,'[1]2026B and 2026F Details'!EA:EA)</f>
        <v>0</v>
      </c>
      <c r="FX1051" s="1">
        <f>SUMIF('[1]2026B and 2026F Details'!$AU:$AU,[1]GAE!$HZ1051,'[1]2026B and 2026F Details'!EB:EB)</f>
        <v>0</v>
      </c>
      <c r="FY1051" s="1">
        <f>SUMIF('[1]2026B and 2026F Details'!$AU:$AU,[1]GAE!$HZ1051,'[1]2026B and 2026F Details'!EC:EC)</f>
        <v>0</v>
      </c>
      <c r="FZ1051" s="1">
        <f>SUMIF('[1]2026B and 2026F Details'!$AU:$AU,[1]GAE!$HZ1051,'[1]2026B and 2026F Details'!ED:ED)</f>
        <v>0</v>
      </c>
      <c r="GA1051" s="1">
        <f>SUMIF('[1]2026B and 2026F Details'!$AU:$AU,[1]GAE!$HZ1051,'[1]2026B and 2026F Details'!EE:EE)</f>
        <v>0</v>
      </c>
      <c r="GB1051" s="1">
        <f>SUMIF('[1]2026B and 2026F Details'!$AU:$AU,[1]GAE!$HZ1051,'[1]2026B and 2026F Details'!EF:EF)</f>
        <v>0</v>
      </c>
      <c r="GC1051" s="1">
        <f>SUMIF('[1]2026B and 2026F Details'!$AU:$AU,[1]GAE!$HZ1051,'[1]2026B and 2026F Details'!EG:EG)</f>
        <v>0</v>
      </c>
      <c r="GD1051" t="s">
        <v>115</v>
      </c>
      <c r="GE1051" t="s">
        <v>156</v>
      </c>
    </row>
    <row r="1052" spans="1:187" x14ac:dyDescent="0.35">
      <c r="A1052" t="s">
        <v>103</v>
      </c>
      <c r="B1052" t="s">
        <v>104</v>
      </c>
      <c r="C1052">
        <v>81125101</v>
      </c>
      <c r="D1052">
        <v>52959903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0</v>
      </c>
      <c r="CK1052" s="1">
        <v>350000</v>
      </c>
      <c r="CL1052" s="1">
        <v>0</v>
      </c>
      <c r="CM1052" s="1">
        <v>0</v>
      </c>
      <c r="CN1052" s="1">
        <v>0</v>
      </c>
      <c r="CO1052" s="1">
        <v>0</v>
      </c>
      <c r="CP1052" s="1">
        <v>0</v>
      </c>
      <c r="CQ1052" s="1">
        <v>0</v>
      </c>
      <c r="CR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  <c r="EC1052" s="1">
        <v>0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>
        <v>0</v>
      </c>
      <c r="EJ1052" s="1">
        <v>0</v>
      </c>
      <c r="EK1052" s="1">
        <v>0</v>
      </c>
      <c r="EL1052" s="1">
        <v>0</v>
      </c>
      <c r="EM1052" s="1">
        <v>0</v>
      </c>
      <c r="EN1052" s="1">
        <v>0</v>
      </c>
      <c r="EO1052" s="1">
        <v>0</v>
      </c>
      <c r="EP1052" s="1">
        <v>0</v>
      </c>
      <c r="EQ1052" s="4">
        <v>0</v>
      </c>
      <c r="ER1052" s="1">
        <v>0</v>
      </c>
      <c r="ES1052" s="35"/>
      <c r="ET1052" s="1">
        <v>249999.99999999997</v>
      </c>
      <c r="EU1052" s="1">
        <v>0</v>
      </c>
      <c r="EV1052" s="1">
        <v>0</v>
      </c>
      <c r="EW1052" s="1">
        <v>0</v>
      </c>
      <c r="EX1052" s="1">
        <v>0</v>
      </c>
      <c r="EY1052" s="1">
        <v>0</v>
      </c>
      <c r="EZ1052" s="1">
        <v>0</v>
      </c>
      <c r="FA1052" s="1">
        <v>0</v>
      </c>
      <c r="FB1052" s="1">
        <v>0</v>
      </c>
      <c r="FC1052" s="1">
        <v>0</v>
      </c>
      <c r="FD1052" s="1">
        <v>0</v>
      </c>
      <c r="FE1052" s="1">
        <v>0</v>
      </c>
      <c r="FF1052" s="1">
        <v>350000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f>SUMIF('[1]2026B and 2026F Details'!$AU:$AU,[1]GAE!$HZ1052,'[1]2026B and 2026F Details'!DV:DV)</f>
        <v>0</v>
      </c>
      <c r="FS1052" s="1">
        <f>SUMIF('[1]2026B and 2026F Details'!$AU:$AU,[1]GAE!$HZ1052,'[1]2026B and 2026F Details'!DW:DW)</f>
        <v>0</v>
      </c>
      <c r="FT1052" s="1">
        <f>SUMIF('[1]2026B and 2026F Details'!$AU:$AU,[1]GAE!$HZ1052,'[1]2026B and 2026F Details'!DX:DX)</f>
        <v>0</v>
      </c>
      <c r="FU1052" s="1">
        <f>SUMIF('[1]2026B and 2026F Details'!$AU:$AU,[1]GAE!$HZ1052,'[1]2026B and 2026F Details'!DY:DY)</f>
        <v>0</v>
      </c>
      <c r="FV1052" s="1">
        <f>SUMIF('[1]2026B and 2026F Details'!$AU:$AU,[1]GAE!$HZ1052,'[1]2026B and 2026F Details'!DZ:DZ)</f>
        <v>0</v>
      </c>
      <c r="FW1052" s="1">
        <f>SUMIF('[1]2026B and 2026F Details'!$AU:$AU,[1]GAE!$HZ1052,'[1]2026B and 2026F Details'!EA:EA)</f>
        <v>0</v>
      </c>
      <c r="FX1052" s="1">
        <f>SUMIF('[1]2026B and 2026F Details'!$AU:$AU,[1]GAE!$HZ1052,'[1]2026B and 2026F Details'!EB:EB)</f>
        <v>0</v>
      </c>
      <c r="FY1052" s="1">
        <f>SUMIF('[1]2026B and 2026F Details'!$AU:$AU,[1]GAE!$HZ1052,'[1]2026B and 2026F Details'!EC:EC)</f>
        <v>0</v>
      </c>
      <c r="FZ1052" s="1">
        <f>SUMIF('[1]2026B and 2026F Details'!$AU:$AU,[1]GAE!$HZ1052,'[1]2026B and 2026F Details'!ED:ED)</f>
        <v>0</v>
      </c>
      <c r="GA1052" s="1">
        <f>SUMIF('[1]2026B and 2026F Details'!$AU:$AU,[1]GAE!$HZ1052,'[1]2026B and 2026F Details'!EE:EE)</f>
        <v>0</v>
      </c>
      <c r="GB1052" s="1">
        <f>SUMIF('[1]2026B and 2026F Details'!$AU:$AU,[1]GAE!$HZ1052,'[1]2026B and 2026F Details'!EF:EF)</f>
        <v>0</v>
      </c>
      <c r="GC1052" s="1">
        <f>SUMIF('[1]2026B and 2026F Details'!$AU:$AU,[1]GAE!$HZ1052,'[1]2026B and 2026F Details'!EG:EG)</f>
        <v>0</v>
      </c>
      <c r="GD1052" t="s">
        <v>109</v>
      </c>
      <c r="GE1052" t="s">
        <v>110</v>
      </c>
    </row>
    <row r="1053" spans="1:187" x14ac:dyDescent="0.35">
      <c r="A1053" t="s">
        <v>103</v>
      </c>
      <c r="B1053" t="s">
        <v>104</v>
      </c>
      <c r="C1053" s="6">
        <v>80111101</v>
      </c>
      <c r="D1053" s="6">
        <v>52959994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BA1053" s="1">
        <v>0</v>
      </c>
      <c r="BB1053" s="1">
        <v>0</v>
      </c>
      <c r="BC1053" s="1">
        <v>0</v>
      </c>
      <c r="BD1053" s="1">
        <v>-61478.71</v>
      </c>
      <c r="BE1053" s="1">
        <v>0</v>
      </c>
      <c r="BF1053" s="1">
        <v>0</v>
      </c>
      <c r="BG1053" s="1">
        <v>0</v>
      </c>
      <c r="BH1053" s="1">
        <v>274954.15000000002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0</v>
      </c>
      <c r="CL1053" s="1">
        <v>0</v>
      </c>
      <c r="CM1053" s="1">
        <v>0</v>
      </c>
      <c r="CN1053" s="1">
        <v>0</v>
      </c>
      <c r="CO1053" s="1">
        <v>0</v>
      </c>
      <c r="CP1053" s="1">
        <v>0</v>
      </c>
      <c r="CQ1053" s="1">
        <v>0</v>
      </c>
      <c r="CR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-61478.71</v>
      </c>
      <c r="DM1053" s="1">
        <v>0</v>
      </c>
      <c r="DN1053" s="1">
        <v>0</v>
      </c>
      <c r="DO1053" s="1">
        <v>0</v>
      </c>
      <c r="DP1053" s="1">
        <v>274954.15000000002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>
        <v>0</v>
      </c>
      <c r="EG1053" s="1">
        <v>0</v>
      </c>
      <c r="EH1053" s="1">
        <v>0</v>
      </c>
      <c r="EI1053" s="1">
        <v>0</v>
      </c>
      <c r="EJ1053" s="1">
        <v>0</v>
      </c>
      <c r="EK1053" s="1">
        <v>0</v>
      </c>
      <c r="EL1053" s="1">
        <v>0</v>
      </c>
      <c r="EM1053" s="1">
        <v>0</v>
      </c>
      <c r="EN1053" s="1">
        <v>0</v>
      </c>
      <c r="EO1053" s="1">
        <v>0</v>
      </c>
      <c r="EP1053" s="1">
        <v>0</v>
      </c>
      <c r="EQ1053" s="4">
        <v>0</v>
      </c>
      <c r="ER1053" s="1">
        <v>0</v>
      </c>
      <c r="ES1053" s="4"/>
      <c r="ET1053" s="1">
        <v>0</v>
      </c>
      <c r="EU1053" s="1">
        <v>0</v>
      </c>
      <c r="EV1053" s="1">
        <v>0</v>
      </c>
      <c r="EW1053" s="1">
        <v>0</v>
      </c>
      <c r="EX1053" s="1">
        <v>0</v>
      </c>
      <c r="EY1053" s="1">
        <v>0</v>
      </c>
      <c r="EZ1053" s="1">
        <v>0</v>
      </c>
      <c r="FA1053" s="1">
        <v>0</v>
      </c>
      <c r="FB1053" s="1">
        <v>0</v>
      </c>
      <c r="FC1053" s="1">
        <v>0</v>
      </c>
      <c r="FD1053" s="1">
        <v>0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f>SUMIF('[1]2026B and 2026F Details'!$AU:$AU,[1]GAE!$HZ1053,'[1]2026B and 2026F Details'!DV:DV)</f>
        <v>0</v>
      </c>
      <c r="FS1053" s="1">
        <f>SUMIF('[1]2026B and 2026F Details'!$AU:$AU,[1]GAE!$HZ1053,'[1]2026B and 2026F Details'!DW:DW)</f>
        <v>0</v>
      </c>
      <c r="FT1053" s="1">
        <f>SUMIF('[1]2026B and 2026F Details'!$AU:$AU,[1]GAE!$HZ1053,'[1]2026B and 2026F Details'!DX:DX)</f>
        <v>0</v>
      </c>
      <c r="FU1053" s="1">
        <f>SUMIF('[1]2026B and 2026F Details'!$AU:$AU,[1]GAE!$HZ1053,'[1]2026B and 2026F Details'!DY:DY)</f>
        <v>0</v>
      </c>
      <c r="FV1053" s="1">
        <f>SUMIF('[1]2026B and 2026F Details'!$AU:$AU,[1]GAE!$HZ1053,'[1]2026B and 2026F Details'!DZ:DZ)</f>
        <v>0</v>
      </c>
      <c r="FW1053" s="1">
        <f>SUMIF('[1]2026B and 2026F Details'!$AU:$AU,[1]GAE!$HZ1053,'[1]2026B and 2026F Details'!EA:EA)</f>
        <v>0</v>
      </c>
      <c r="FX1053" s="1">
        <f>SUMIF('[1]2026B and 2026F Details'!$AU:$AU,[1]GAE!$HZ1053,'[1]2026B and 2026F Details'!EB:EB)</f>
        <v>0</v>
      </c>
      <c r="FY1053" s="1">
        <f>SUMIF('[1]2026B and 2026F Details'!$AU:$AU,[1]GAE!$HZ1053,'[1]2026B and 2026F Details'!EC:EC)</f>
        <v>0</v>
      </c>
      <c r="FZ1053" s="1">
        <f>SUMIF('[1]2026B and 2026F Details'!$AU:$AU,[1]GAE!$HZ1053,'[1]2026B and 2026F Details'!ED:ED)</f>
        <v>0</v>
      </c>
      <c r="GA1053" s="1">
        <f>SUMIF('[1]2026B and 2026F Details'!$AU:$AU,[1]GAE!$HZ1053,'[1]2026B and 2026F Details'!EE:EE)</f>
        <v>0</v>
      </c>
      <c r="GB1053" s="1">
        <f>SUMIF('[1]2026B and 2026F Details'!$AU:$AU,[1]GAE!$HZ1053,'[1]2026B and 2026F Details'!EF:EF)</f>
        <v>0</v>
      </c>
      <c r="GC1053" s="1">
        <f>SUMIF('[1]2026B and 2026F Details'!$AU:$AU,[1]GAE!$HZ1053,'[1]2026B and 2026F Details'!EG:EG)</f>
        <v>0</v>
      </c>
      <c r="GD1053" t="s">
        <v>109</v>
      </c>
      <c r="GE1053" t="s">
        <v>166</v>
      </c>
    </row>
    <row r="1054" spans="1:187" x14ac:dyDescent="0.35">
      <c r="A1054" t="s">
        <v>103</v>
      </c>
      <c r="B1054" t="s">
        <v>104</v>
      </c>
      <c r="C1054" s="6">
        <v>80111101</v>
      </c>
      <c r="D1054" s="20">
        <v>61959101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120000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-120000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0</v>
      </c>
      <c r="CJ1054" s="1">
        <v>0</v>
      </c>
      <c r="CK1054" s="1">
        <v>0</v>
      </c>
      <c r="CL1054" s="1">
        <v>0</v>
      </c>
      <c r="CM1054" s="1">
        <v>0</v>
      </c>
      <c r="CN1054" s="1">
        <v>0</v>
      </c>
      <c r="CO1054" s="1">
        <v>0</v>
      </c>
      <c r="CP1054" s="1">
        <v>0</v>
      </c>
      <c r="CQ1054" s="1">
        <v>0</v>
      </c>
      <c r="CR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120000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-120000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  <c r="EC1054" s="1">
        <v>0</v>
      </c>
      <c r="ED1054" s="1">
        <v>0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J1054" s="1">
        <v>0</v>
      </c>
      <c r="EK1054" s="1">
        <v>0</v>
      </c>
      <c r="EL1054" s="1">
        <v>0</v>
      </c>
      <c r="EM1054" s="1">
        <v>0</v>
      </c>
      <c r="EN1054" s="1">
        <v>0</v>
      </c>
      <c r="EO1054" s="1">
        <v>0</v>
      </c>
      <c r="EP1054" s="1">
        <v>0</v>
      </c>
      <c r="EQ1054" s="4">
        <v>0</v>
      </c>
      <c r="ER1054" s="1">
        <v>0</v>
      </c>
      <c r="ES1054" s="35"/>
      <c r="ET1054" s="1">
        <v>0</v>
      </c>
      <c r="EU1054" s="1">
        <v>0</v>
      </c>
      <c r="EV1054" s="1">
        <v>0</v>
      </c>
      <c r="EW1054" s="1">
        <v>0</v>
      </c>
      <c r="EX1054" s="1">
        <v>0</v>
      </c>
      <c r="EY1054" s="1">
        <v>0</v>
      </c>
      <c r="EZ1054" s="1">
        <v>0</v>
      </c>
      <c r="FA1054" s="1">
        <v>0</v>
      </c>
      <c r="FB1054" s="1">
        <v>0</v>
      </c>
      <c r="FC1054" s="1">
        <v>0</v>
      </c>
      <c r="FD1054" s="1">
        <v>0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f>SUMIF('[1]2026B and 2026F Details'!$AU:$AU,[1]GAE!$HZ1054,'[1]2026B and 2026F Details'!DV:DV)</f>
        <v>0</v>
      </c>
      <c r="FS1054" s="1">
        <f>SUMIF('[1]2026B and 2026F Details'!$AU:$AU,[1]GAE!$HZ1054,'[1]2026B and 2026F Details'!DW:DW)</f>
        <v>0</v>
      </c>
      <c r="FT1054" s="1">
        <f>SUMIF('[1]2026B and 2026F Details'!$AU:$AU,[1]GAE!$HZ1054,'[1]2026B and 2026F Details'!DX:DX)</f>
        <v>0</v>
      </c>
      <c r="FU1054" s="1">
        <f>SUMIF('[1]2026B and 2026F Details'!$AU:$AU,[1]GAE!$HZ1054,'[1]2026B and 2026F Details'!DY:DY)</f>
        <v>0</v>
      </c>
      <c r="FV1054" s="1">
        <f>SUMIF('[1]2026B and 2026F Details'!$AU:$AU,[1]GAE!$HZ1054,'[1]2026B and 2026F Details'!DZ:DZ)</f>
        <v>0</v>
      </c>
      <c r="FW1054" s="1">
        <f>SUMIF('[1]2026B and 2026F Details'!$AU:$AU,[1]GAE!$HZ1054,'[1]2026B and 2026F Details'!EA:EA)</f>
        <v>0</v>
      </c>
      <c r="FX1054" s="1">
        <f>SUMIF('[1]2026B and 2026F Details'!$AU:$AU,[1]GAE!$HZ1054,'[1]2026B and 2026F Details'!EB:EB)</f>
        <v>0</v>
      </c>
      <c r="FY1054" s="1">
        <f>SUMIF('[1]2026B and 2026F Details'!$AU:$AU,[1]GAE!$HZ1054,'[1]2026B and 2026F Details'!EC:EC)</f>
        <v>0</v>
      </c>
      <c r="FZ1054" s="1">
        <f>SUMIF('[1]2026B and 2026F Details'!$AU:$AU,[1]GAE!$HZ1054,'[1]2026B and 2026F Details'!ED:ED)</f>
        <v>0</v>
      </c>
      <c r="GA1054" s="1">
        <f>SUMIF('[1]2026B and 2026F Details'!$AU:$AU,[1]GAE!$HZ1054,'[1]2026B and 2026F Details'!EE:EE)</f>
        <v>0</v>
      </c>
      <c r="GB1054" s="1">
        <f>SUMIF('[1]2026B and 2026F Details'!$AU:$AU,[1]GAE!$HZ1054,'[1]2026B and 2026F Details'!EF:EF)</f>
        <v>0</v>
      </c>
      <c r="GC1054" s="1">
        <f>SUMIF('[1]2026B and 2026F Details'!$AU:$AU,[1]GAE!$HZ1054,'[1]2026B and 2026F Details'!EG:EG)</f>
        <v>0</v>
      </c>
      <c r="GD1054" t="s">
        <v>109</v>
      </c>
      <c r="GE1054" t="s">
        <v>110</v>
      </c>
    </row>
    <row r="1055" spans="1:187" x14ac:dyDescent="0.35">
      <c r="A1055" t="s">
        <v>103</v>
      </c>
      <c r="B1055" t="s">
        <v>104</v>
      </c>
      <c r="C1055">
        <v>80121101</v>
      </c>
      <c r="D1055">
        <v>61959201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BA1055" s="1">
        <v>1666.6666666666667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I1055" s="1">
        <v>0</v>
      </c>
      <c r="CJ1055" s="1">
        <v>0</v>
      </c>
      <c r="CK1055" s="1">
        <v>0</v>
      </c>
      <c r="CL1055" s="1">
        <v>0</v>
      </c>
      <c r="CM1055" s="1">
        <v>0</v>
      </c>
      <c r="CN1055" s="1">
        <v>0</v>
      </c>
      <c r="CO1055" s="1">
        <v>0</v>
      </c>
      <c r="CP1055" s="1">
        <v>0</v>
      </c>
      <c r="CQ1055" s="1">
        <v>0</v>
      </c>
      <c r="CR1055" s="1">
        <v>0</v>
      </c>
      <c r="CX1055" s="1">
        <v>1666.6666666666667</v>
      </c>
      <c r="CY1055" s="1">
        <v>1666.6666666666667</v>
      </c>
      <c r="CZ1055" s="1">
        <v>1666.6666666666667</v>
      </c>
      <c r="DA1055" s="1">
        <v>1666.6666666666667</v>
      </c>
      <c r="DB1055" s="1">
        <v>1666.6666666666667</v>
      </c>
      <c r="DC1055" s="1">
        <v>1666.6666666666667</v>
      </c>
      <c r="DD1055" s="1">
        <v>1666.6666666666667</v>
      </c>
      <c r="DE1055" s="1">
        <v>1666.6666666666667</v>
      </c>
      <c r="DF1055" s="1">
        <v>1666.6666666666667</v>
      </c>
      <c r="DG1055" s="1">
        <v>1666.6666666666667</v>
      </c>
      <c r="DH1055" s="1">
        <v>1666.6666666666667</v>
      </c>
      <c r="DI1055" s="1">
        <v>1666.6666666666667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0</v>
      </c>
      <c r="EB1055" s="1">
        <v>0</v>
      </c>
      <c r="EC1055" s="1">
        <v>0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0</v>
      </c>
      <c r="EK1055" s="1">
        <v>0</v>
      </c>
      <c r="EL1055" s="1">
        <v>0</v>
      </c>
      <c r="EM1055" s="1">
        <v>0</v>
      </c>
      <c r="EN1055" s="1">
        <v>0</v>
      </c>
      <c r="EO1055" s="1">
        <v>0</v>
      </c>
      <c r="EP1055" s="1">
        <v>0</v>
      </c>
      <c r="EQ1055" s="4">
        <v>0</v>
      </c>
      <c r="ER1055" s="1">
        <v>0</v>
      </c>
      <c r="ES1055" s="35"/>
      <c r="ET1055" s="1">
        <v>0</v>
      </c>
      <c r="EU1055" s="1">
        <v>0</v>
      </c>
      <c r="EV1055" s="1">
        <v>0</v>
      </c>
      <c r="EW1055" s="1">
        <v>0</v>
      </c>
      <c r="EX1055" s="1">
        <v>0</v>
      </c>
      <c r="EY1055" s="1">
        <v>0</v>
      </c>
      <c r="EZ1055" s="1">
        <v>0</v>
      </c>
      <c r="FA1055" s="1">
        <v>0</v>
      </c>
      <c r="FB1055" s="1">
        <v>0</v>
      </c>
      <c r="FC1055" s="1">
        <v>0</v>
      </c>
      <c r="FD1055" s="1">
        <v>0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f>SUMIF('[1]2026B and 2026F Details'!$AU:$AU,[1]GAE!$HZ1055,'[1]2026B and 2026F Details'!DV:DV)</f>
        <v>0</v>
      </c>
      <c r="FS1055" s="1">
        <f>SUMIF('[1]2026B and 2026F Details'!$AU:$AU,[1]GAE!$HZ1055,'[1]2026B and 2026F Details'!DW:DW)</f>
        <v>0</v>
      </c>
      <c r="FT1055" s="1">
        <f>SUMIF('[1]2026B and 2026F Details'!$AU:$AU,[1]GAE!$HZ1055,'[1]2026B and 2026F Details'!DX:DX)</f>
        <v>0</v>
      </c>
      <c r="FU1055" s="1">
        <f>SUMIF('[1]2026B and 2026F Details'!$AU:$AU,[1]GAE!$HZ1055,'[1]2026B and 2026F Details'!DY:DY)</f>
        <v>0</v>
      </c>
      <c r="FV1055" s="1">
        <f>SUMIF('[1]2026B and 2026F Details'!$AU:$AU,[1]GAE!$HZ1055,'[1]2026B and 2026F Details'!DZ:DZ)</f>
        <v>0</v>
      </c>
      <c r="FW1055" s="1">
        <f>SUMIF('[1]2026B and 2026F Details'!$AU:$AU,[1]GAE!$HZ1055,'[1]2026B and 2026F Details'!EA:EA)</f>
        <v>0</v>
      </c>
      <c r="FX1055" s="1">
        <f>SUMIF('[1]2026B and 2026F Details'!$AU:$AU,[1]GAE!$HZ1055,'[1]2026B and 2026F Details'!EB:EB)</f>
        <v>0</v>
      </c>
      <c r="FY1055" s="1">
        <f>SUMIF('[1]2026B and 2026F Details'!$AU:$AU,[1]GAE!$HZ1055,'[1]2026B and 2026F Details'!EC:EC)</f>
        <v>0</v>
      </c>
      <c r="FZ1055" s="1">
        <f>SUMIF('[1]2026B and 2026F Details'!$AU:$AU,[1]GAE!$HZ1055,'[1]2026B and 2026F Details'!ED:ED)</f>
        <v>0</v>
      </c>
      <c r="GA1055" s="1">
        <f>SUMIF('[1]2026B and 2026F Details'!$AU:$AU,[1]GAE!$HZ1055,'[1]2026B and 2026F Details'!EE:EE)</f>
        <v>0</v>
      </c>
      <c r="GB1055" s="1">
        <f>SUMIF('[1]2026B and 2026F Details'!$AU:$AU,[1]GAE!$HZ1055,'[1]2026B and 2026F Details'!EF:EF)</f>
        <v>0</v>
      </c>
      <c r="GC1055" s="1">
        <f>SUMIF('[1]2026B and 2026F Details'!$AU:$AU,[1]GAE!$HZ1055,'[1]2026B and 2026F Details'!EG:EG)</f>
        <v>0</v>
      </c>
      <c r="GD1055" t="s">
        <v>109</v>
      </c>
      <c r="GE1055" t="s">
        <v>110</v>
      </c>
    </row>
    <row r="1056" spans="1:187" x14ac:dyDescent="0.35">
      <c r="A1056" t="s">
        <v>103</v>
      </c>
      <c r="B1056" t="s">
        <v>104</v>
      </c>
      <c r="C1056">
        <v>81121101</v>
      </c>
      <c r="D1056">
        <v>61959201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BA1056" s="1">
        <v>833.33333333333337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6000</v>
      </c>
      <c r="BL1056" s="1">
        <v>3782.3999999999996</v>
      </c>
      <c r="BM1056" s="1">
        <v>0</v>
      </c>
      <c r="BN1056" s="1">
        <v>-1500</v>
      </c>
      <c r="BO1056" s="1">
        <v>0</v>
      </c>
      <c r="BP1056" s="1">
        <v>-282.40000000000009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I1056" s="1">
        <v>0</v>
      </c>
      <c r="CJ1056" s="1">
        <v>0</v>
      </c>
      <c r="CK1056" s="1">
        <v>0</v>
      </c>
      <c r="CL1056" s="1">
        <v>0</v>
      </c>
      <c r="CM1056" s="1">
        <v>0</v>
      </c>
      <c r="CN1056" s="1">
        <v>0</v>
      </c>
      <c r="CO1056" s="1">
        <v>0</v>
      </c>
      <c r="CP1056" s="1">
        <v>0</v>
      </c>
      <c r="CQ1056" s="1">
        <v>0</v>
      </c>
      <c r="CR1056" s="1">
        <v>0</v>
      </c>
      <c r="CX1056" s="1">
        <v>833.33333333333337</v>
      </c>
      <c r="CY1056" s="1">
        <v>833.33333333333337</v>
      </c>
      <c r="CZ1056" s="1">
        <v>833.33333333333337</v>
      </c>
      <c r="DA1056" s="1">
        <v>833.33333333333337</v>
      </c>
      <c r="DB1056" s="1">
        <v>833.33333333333337</v>
      </c>
      <c r="DC1056" s="1">
        <v>833.33333333333337</v>
      </c>
      <c r="DD1056" s="1">
        <v>833.33333333333337</v>
      </c>
      <c r="DE1056" s="1">
        <v>833.33333333333337</v>
      </c>
      <c r="DF1056" s="1">
        <v>833.33333333333337</v>
      </c>
      <c r="DG1056" s="1">
        <v>833.33333333333337</v>
      </c>
      <c r="DH1056" s="1">
        <v>833.33333333333337</v>
      </c>
      <c r="DI1056" s="1">
        <v>833.33333333333337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6000</v>
      </c>
      <c r="DT1056" s="1">
        <v>3782.3999999999996</v>
      </c>
      <c r="DU1056" s="1">
        <v>0</v>
      </c>
      <c r="DV1056" s="1">
        <v>-1500</v>
      </c>
      <c r="DW1056" s="1">
        <v>0</v>
      </c>
      <c r="DX1056" s="1">
        <v>-282.40000000000009</v>
      </c>
      <c r="DY1056" s="1">
        <v>0</v>
      </c>
      <c r="DZ1056" s="1">
        <v>0</v>
      </c>
      <c r="EA1056" s="1">
        <v>0</v>
      </c>
      <c r="EB1056" s="1">
        <v>0</v>
      </c>
      <c r="EC1056" s="1">
        <v>0</v>
      </c>
      <c r="ED1056" s="1">
        <v>0</v>
      </c>
      <c r="EE1056" s="1">
        <v>0</v>
      </c>
      <c r="EF1056" s="1">
        <v>0</v>
      </c>
      <c r="EG1056" s="1">
        <v>0</v>
      </c>
      <c r="EH1056" s="1">
        <v>-1500</v>
      </c>
      <c r="EI1056" s="1">
        <v>0</v>
      </c>
      <c r="EJ1056" s="1">
        <v>-282.40000000000009</v>
      </c>
      <c r="EK1056" s="1">
        <v>0</v>
      </c>
      <c r="EL1056" s="1">
        <v>0</v>
      </c>
      <c r="EM1056" s="1">
        <v>0</v>
      </c>
      <c r="EN1056" s="1">
        <v>0</v>
      </c>
      <c r="EO1056" s="1">
        <v>0</v>
      </c>
      <c r="EP1056" s="1">
        <v>0</v>
      </c>
      <c r="EQ1056" s="4">
        <v>0</v>
      </c>
      <c r="ER1056" s="1">
        <v>0</v>
      </c>
      <c r="ES1056" s="35"/>
      <c r="ET1056" s="1">
        <v>0</v>
      </c>
      <c r="EU1056" s="1">
        <v>0</v>
      </c>
      <c r="EV1056" s="1">
        <v>0</v>
      </c>
      <c r="EW1056" s="1">
        <v>0</v>
      </c>
      <c r="EX1056" s="1">
        <v>0</v>
      </c>
      <c r="EY1056" s="1">
        <v>0</v>
      </c>
      <c r="EZ1056" s="1">
        <v>0</v>
      </c>
      <c r="FA1056" s="1">
        <v>0</v>
      </c>
      <c r="FB1056" s="1">
        <v>0</v>
      </c>
      <c r="FC1056" s="1">
        <v>0</v>
      </c>
      <c r="FD1056" s="1">
        <v>0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f>SUMIF('[1]2026B and 2026F Details'!$AU:$AU,[1]GAE!$HZ1056,'[1]2026B and 2026F Details'!DV:DV)</f>
        <v>0</v>
      </c>
      <c r="FS1056" s="1">
        <f>SUMIF('[1]2026B and 2026F Details'!$AU:$AU,[1]GAE!$HZ1056,'[1]2026B and 2026F Details'!DW:DW)</f>
        <v>0</v>
      </c>
      <c r="FT1056" s="1">
        <f>SUMIF('[1]2026B and 2026F Details'!$AU:$AU,[1]GAE!$HZ1056,'[1]2026B and 2026F Details'!DX:DX)</f>
        <v>0</v>
      </c>
      <c r="FU1056" s="1">
        <f>SUMIF('[1]2026B and 2026F Details'!$AU:$AU,[1]GAE!$HZ1056,'[1]2026B and 2026F Details'!DY:DY)</f>
        <v>0</v>
      </c>
      <c r="FV1056" s="1">
        <f>SUMIF('[1]2026B and 2026F Details'!$AU:$AU,[1]GAE!$HZ1056,'[1]2026B and 2026F Details'!DZ:DZ)</f>
        <v>0</v>
      </c>
      <c r="FW1056" s="1">
        <f>SUMIF('[1]2026B and 2026F Details'!$AU:$AU,[1]GAE!$HZ1056,'[1]2026B and 2026F Details'!EA:EA)</f>
        <v>0</v>
      </c>
      <c r="FX1056" s="1">
        <f>SUMIF('[1]2026B and 2026F Details'!$AU:$AU,[1]GAE!$HZ1056,'[1]2026B and 2026F Details'!EB:EB)</f>
        <v>0</v>
      </c>
      <c r="FY1056" s="1">
        <f>SUMIF('[1]2026B and 2026F Details'!$AU:$AU,[1]GAE!$HZ1056,'[1]2026B and 2026F Details'!EC:EC)</f>
        <v>0</v>
      </c>
      <c r="FZ1056" s="1">
        <f>SUMIF('[1]2026B and 2026F Details'!$AU:$AU,[1]GAE!$HZ1056,'[1]2026B and 2026F Details'!ED:ED)</f>
        <v>0</v>
      </c>
      <c r="GA1056" s="1">
        <f>SUMIF('[1]2026B and 2026F Details'!$AU:$AU,[1]GAE!$HZ1056,'[1]2026B and 2026F Details'!EE:EE)</f>
        <v>0</v>
      </c>
      <c r="GB1056" s="1">
        <f>SUMIF('[1]2026B and 2026F Details'!$AU:$AU,[1]GAE!$HZ1056,'[1]2026B and 2026F Details'!EF:EF)</f>
        <v>0</v>
      </c>
      <c r="GC1056" s="1">
        <f>SUMIF('[1]2026B and 2026F Details'!$AU:$AU,[1]GAE!$HZ1056,'[1]2026B and 2026F Details'!EG:EG)</f>
        <v>0</v>
      </c>
      <c r="GD1056" t="s">
        <v>109</v>
      </c>
      <c r="GE1056" t="s">
        <v>110</v>
      </c>
    </row>
    <row r="1057" spans="1:187" x14ac:dyDescent="0.35">
      <c r="A1057" t="s">
        <v>103</v>
      </c>
      <c r="B1057" t="s">
        <v>104</v>
      </c>
      <c r="C1057" s="6">
        <v>80323101</v>
      </c>
      <c r="D1057">
        <v>61959201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I1057" s="1">
        <v>0</v>
      </c>
      <c r="CJ1057" s="1">
        <v>0</v>
      </c>
      <c r="CK1057" s="1">
        <v>0</v>
      </c>
      <c r="CL1057" s="1">
        <v>0</v>
      </c>
      <c r="CM1057" s="1">
        <v>0</v>
      </c>
      <c r="CN1057" s="1">
        <v>0</v>
      </c>
      <c r="CO1057" s="1">
        <v>0</v>
      </c>
      <c r="CP1057" s="1">
        <v>0</v>
      </c>
      <c r="CQ1057" s="1">
        <v>0</v>
      </c>
      <c r="CR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0</v>
      </c>
      <c r="EC1057" s="1">
        <v>0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0</v>
      </c>
      <c r="EK1057" s="1">
        <v>0</v>
      </c>
      <c r="EL1057" s="1">
        <v>0</v>
      </c>
      <c r="EM1057" s="1">
        <v>0</v>
      </c>
      <c r="EN1057" s="1">
        <v>0</v>
      </c>
      <c r="EO1057" s="1">
        <v>0</v>
      </c>
      <c r="EP1057" s="1">
        <v>0</v>
      </c>
      <c r="EQ1057" s="4">
        <v>0</v>
      </c>
      <c r="ER1057" s="1">
        <v>0</v>
      </c>
      <c r="ES1057" s="35"/>
      <c r="ET1057" s="1">
        <v>0</v>
      </c>
      <c r="EU1057" s="1">
        <v>0</v>
      </c>
      <c r="EV1057" s="1">
        <v>0</v>
      </c>
      <c r="EW1057" s="1">
        <v>0</v>
      </c>
      <c r="EX1057" s="1">
        <v>0</v>
      </c>
      <c r="EY1057" s="1">
        <v>0</v>
      </c>
      <c r="EZ1057" s="1">
        <v>0</v>
      </c>
      <c r="FA1057" s="1">
        <v>0</v>
      </c>
      <c r="FB1057" s="1">
        <v>0</v>
      </c>
      <c r="FC1057" s="1">
        <v>0</v>
      </c>
      <c r="FD1057" s="1">
        <v>0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f>SUMIF('[1]2026B and 2026F Details'!$AU:$AU,[1]GAE!$HZ1057,'[1]2026B and 2026F Details'!DV:DV)</f>
        <v>0</v>
      </c>
      <c r="FS1057" s="1">
        <f>SUMIF('[1]2026B and 2026F Details'!$AU:$AU,[1]GAE!$HZ1057,'[1]2026B and 2026F Details'!DW:DW)</f>
        <v>0</v>
      </c>
      <c r="FT1057" s="1">
        <f>SUMIF('[1]2026B and 2026F Details'!$AU:$AU,[1]GAE!$HZ1057,'[1]2026B and 2026F Details'!DX:DX)</f>
        <v>0</v>
      </c>
      <c r="FU1057" s="1">
        <f>SUMIF('[1]2026B and 2026F Details'!$AU:$AU,[1]GAE!$HZ1057,'[1]2026B and 2026F Details'!DY:DY)</f>
        <v>0</v>
      </c>
      <c r="FV1057" s="1">
        <f>SUMIF('[1]2026B and 2026F Details'!$AU:$AU,[1]GAE!$HZ1057,'[1]2026B and 2026F Details'!DZ:DZ)</f>
        <v>0</v>
      </c>
      <c r="FW1057" s="1">
        <f>SUMIF('[1]2026B and 2026F Details'!$AU:$AU,[1]GAE!$HZ1057,'[1]2026B and 2026F Details'!EA:EA)</f>
        <v>0</v>
      </c>
      <c r="FX1057" s="1">
        <f>SUMIF('[1]2026B and 2026F Details'!$AU:$AU,[1]GAE!$HZ1057,'[1]2026B and 2026F Details'!EB:EB)</f>
        <v>0</v>
      </c>
      <c r="FY1057" s="1">
        <f>SUMIF('[1]2026B and 2026F Details'!$AU:$AU,[1]GAE!$HZ1057,'[1]2026B and 2026F Details'!EC:EC)</f>
        <v>0</v>
      </c>
      <c r="FZ1057" s="1">
        <f>SUMIF('[1]2026B and 2026F Details'!$AU:$AU,[1]GAE!$HZ1057,'[1]2026B and 2026F Details'!ED:ED)</f>
        <v>0</v>
      </c>
      <c r="GA1057" s="1">
        <f>SUMIF('[1]2026B and 2026F Details'!$AU:$AU,[1]GAE!$HZ1057,'[1]2026B and 2026F Details'!EE:EE)</f>
        <v>0</v>
      </c>
      <c r="GB1057" s="1">
        <f>SUMIF('[1]2026B and 2026F Details'!$AU:$AU,[1]GAE!$HZ1057,'[1]2026B and 2026F Details'!EF:EF)</f>
        <v>0</v>
      </c>
      <c r="GC1057" s="1">
        <f>SUMIF('[1]2026B and 2026F Details'!$AU:$AU,[1]GAE!$HZ1057,'[1]2026B and 2026F Details'!EG:EG)</f>
        <v>0</v>
      </c>
      <c r="GD1057" t="s">
        <v>109</v>
      </c>
      <c r="GE1057" t="s">
        <v>110</v>
      </c>
    </row>
    <row r="1058" spans="1:187" x14ac:dyDescent="0.35">
      <c r="A1058" t="s">
        <v>103</v>
      </c>
      <c r="B1058" t="s">
        <v>104</v>
      </c>
      <c r="C1058" s="6">
        <v>81226101</v>
      </c>
      <c r="D1058">
        <v>61959201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0</v>
      </c>
      <c r="CK1058" s="1">
        <v>0</v>
      </c>
      <c r="CL1058" s="1">
        <v>0</v>
      </c>
      <c r="CM1058" s="1">
        <v>0</v>
      </c>
      <c r="CN1058" s="1">
        <v>0</v>
      </c>
      <c r="CO1058" s="1">
        <v>0</v>
      </c>
      <c r="CP1058" s="1">
        <v>0</v>
      </c>
      <c r="CQ1058" s="1">
        <v>0</v>
      </c>
      <c r="CR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</v>
      </c>
      <c r="EC1058" s="1">
        <v>0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J1058" s="1">
        <v>0</v>
      </c>
      <c r="EK1058" s="1">
        <v>0</v>
      </c>
      <c r="EL1058" s="1">
        <v>0</v>
      </c>
      <c r="EM1058" s="1">
        <v>0</v>
      </c>
      <c r="EN1058" s="1">
        <v>0</v>
      </c>
      <c r="EO1058" s="1">
        <v>0</v>
      </c>
      <c r="EP1058" s="1">
        <v>0</v>
      </c>
      <c r="EQ1058" s="4">
        <v>0</v>
      </c>
      <c r="ER1058" s="1">
        <v>0</v>
      </c>
      <c r="ES1058" s="35"/>
      <c r="ET1058" s="1">
        <v>0</v>
      </c>
      <c r="EU1058" s="1">
        <v>0</v>
      </c>
      <c r="EV1058" s="1">
        <v>0</v>
      </c>
      <c r="EW1058" s="1">
        <v>0</v>
      </c>
      <c r="EX1058" s="1">
        <v>0</v>
      </c>
      <c r="EY1058" s="1">
        <v>0</v>
      </c>
      <c r="EZ1058" s="1">
        <v>0</v>
      </c>
      <c r="FA1058" s="1">
        <v>0</v>
      </c>
      <c r="FB1058" s="1">
        <v>0</v>
      </c>
      <c r="FC1058" s="1">
        <v>0</v>
      </c>
      <c r="FD1058" s="1">
        <v>0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f>SUMIF('[1]2026B and 2026F Details'!$AU:$AU,[1]GAE!$HZ1058,'[1]2026B and 2026F Details'!DV:DV)</f>
        <v>0</v>
      </c>
      <c r="FS1058" s="1">
        <f>SUMIF('[1]2026B and 2026F Details'!$AU:$AU,[1]GAE!$HZ1058,'[1]2026B and 2026F Details'!DW:DW)</f>
        <v>0</v>
      </c>
      <c r="FT1058" s="1">
        <f>SUMIF('[1]2026B and 2026F Details'!$AU:$AU,[1]GAE!$HZ1058,'[1]2026B and 2026F Details'!DX:DX)</f>
        <v>0</v>
      </c>
      <c r="FU1058" s="1">
        <f>SUMIF('[1]2026B and 2026F Details'!$AU:$AU,[1]GAE!$HZ1058,'[1]2026B and 2026F Details'!DY:DY)</f>
        <v>0</v>
      </c>
      <c r="FV1058" s="1">
        <f>SUMIF('[1]2026B and 2026F Details'!$AU:$AU,[1]GAE!$HZ1058,'[1]2026B and 2026F Details'!DZ:DZ)</f>
        <v>0</v>
      </c>
      <c r="FW1058" s="1">
        <f>SUMIF('[1]2026B and 2026F Details'!$AU:$AU,[1]GAE!$HZ1058,'[1]2026B and 2026F Details'!EA:EA)</f>
        <v>0</v>
      </c>
      <c r="FX1058" s="1">
        <f>SUMIF('[1]2026B and 2026F Details'!$AU:$AU,[1]GAE!$HZ1058,'[1]2026B and 2026F Details'!EB:EB)</f>
        <v>0</v>
      </c>
      <c r="FY1058" s="1">
        <f>SUMIF('[1]2026B and 2026F Details'!$AU:$AU,[1]GAE!$HZ1058,'[1]2026B and 2026F Details'!EC:EC)</f>
        <v>0</v>
      </c>
      <c r="FZ1058" s="1">
        <f>SUMIF('[1]2026B and 2026F Details'!$AU:$AU,[1]GAE!$HZ1058,'[1]2026B and 2026F Details'!ED:ED)</f>
        <v>0</v>
      </c>
      <c r="GA1058" s="1">
        <f>SUMIF('[1]2026B and 2026F Details'!$AU:$AU,[1]GAE!$HZ1058,'[1]2026B and 2026F Details'!EE:EE)</f>
        <v>0</v>
      </c>
      <c r="GB1058" s="1">
        <f>SUMIF('[1]2026B and 2026F Details'!$AU:$AU,[1]GAE!$HZ1058,'[1]2026B and 2026F Details'!EF:EF)</f>
        <v>0</v>
      </c>
      <c r="GC1058" s="1">
        <f>SUMIF('[1]2026B and 2026F Details'!$AU:$AU,[1]GAE!$HZ1058,'[1]2026B and 2026F Details'!EG:EG)</f>
        <v>0</v>
      </c>
      <c r="GD1058" t="s">
        <v>109</v>
      </c>
      <c r="GE1058" t="s">
        <v>110</v>
      </c>
    </row>
    <row r="1059" spans="1:187" x14ac:dyDescent="0.35">
      <c r="A1059" t="s">
        <v>103</v>
      </c>
      <c r="B1059" t="s">
        <v>104</v>
      </c>
      <c r="C1059" s="6">
        <v>90133102</v>
      </c>
      <c r="D1059">
        <v>61959201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BA1059" s="1">
        <v>1500</v>
      </c>
      <c r="BB1059" s="1">
        <v>0</v>
      </c>
      <c r="BC1059" s="1">
        <v>0</v>
      </c>
      <c r="BD1059" s="1">
        <v>2320</v>
      </c>
      <c r="BE1059" s="1">
        <v>-2320</v>
      </c>
      <c r="BF1059" s="1">
        <v>6062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200</v>
      </c>
      <c r="CB1059" s="1">
        <v>300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I1059" s="1">
        <v>0</v>
      </c>
      <c r="CJ1059" s="1">
        <v>0</v>
      </c>
      <c r="CK1059" s="1">
        <v>0</v>
      </c>
      <c r="CL1059" s="1">
        <v>0</v>
      </c>
      <c r="CM1059" s="1">
        <v>0</v>
      </c>
      <c r="CN1059" s="1">
        <v>300</v>
      </c>
      <c r="CO1059" s="1">
        <v>0</v>
      </c>
      <c r="CP1059" s="1">
        <v>0</v>
      </c>
      <c r="CQ1059" s="1">
        <v>0</v>
      </c>
      <c r="CR1059" s="1">
        <v>0</v>
      </c>
      <c r="CX1059" s="1">
        <v>1500</v>
      </c>
      <c r="CY1059" s="1">
        <v>1500</v>
      </c>
      <c r="CZ1059" s="1">
        <v>1500</v>
      </c>
      <c r="DA1059" s="1">
        <v>1500</v>
      </c>
      <c r="DB1059" s="1">
        <v>250</v>
      </c>
      <c r="DC1059" s="1">
        <v>250</v>
      </c>
      <c r="DD1059" s="1">
        <v>250</v>
      </c>
      <c r="DE1059" s="1">
        <v>250</v>
      </c>
      <c r="DF1059" s="1">
        <v>250</v>
      </c>
      <c r="DG1059" s="1">
        <v>250</v>
      </c>
      <c r="DH1059" s="1">
        <v>250</v>
      </c>
      <c r="DI1059" s="1">
        <v>250</v>
      </c>
      <c r="DJ1059" s="1">
        <v>0</v>
      </c>
      <c r="DK1059" s="1">
        <v>0</v>
      </c>
      <c r="DL1059" s="1">
        <v>2320</v>
      </c>
      <c r="DM1059" s="1">
        <v>-2320</v>
      </c>
      <c r="DN1059" s="1">
        <v>6062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0</v>
      </c>
      <c r="EB1059" s="1">
        <v>0</v>
      </c>
      <c r="EC1059" s="1">
        <v>0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J1059" s="1">
        <v>0</v>
      </c>
      <c r="EK1059" s="1">
        <v>0</v>
      </c>
      <c r="EL1059" s="1">
        <v>0</v>
      </c>
      <c r="EM1059" s="1">
        <v>0</v>
      </c>
      <c r="EN1059" s="1">
        <v>0</v>
      </c>
      <c r="EO1059" s="1">
        <v>0</v>
      </c>
      <c r="EP1059" s="1">
        <v>0</v>
      </c>
      <c r="EQ1059" s="4">
        <v>0</v>
      </c>
      <c r="ER1059" s="1">
        <v>0</v>
      </c>
      <c r="ES1059" s="35"/>
      <c r="ET1059" s="1">
        <v>4000</v>
      </c>
      <c r="EU1059" s="1">
        <v>0</v>
      </c>
      <c r="EV1059" s="1">
        <v>0</v>
      </c>
      <c r="EW1059" s="1">
        <v>4000</v>
      </c>
      <c r="EX1059" s="1">
        <v>0</v>
      </c>
      <c r="EY1059" s="1">
        <v>0</v>
      </c>
      <c r="EZ1059" s="1">
        <v>0</v>
      </c>
      <c r="FA1059" s="1">
        <v>0</v>
      </c>
      <c r="FB1059" s="1">
        <v>0</v>
      </c>
      <c r="FC1059" s="1">
        <v>0</v>
      </c>
      <c r="FD1059" s="1">
        <v>0</v>
      </c>
      <c r="FE1059" s="1">
        <v>0</v>
      </c>
      <c r="FF1059" s="1">
        <v>4000</v>
      </c>
      <c r="FG1059" s="1">
        <v>0</v>
      </c>
      <c r="FH1059" s="1">
        <v>0</v>
      </c>
      <c r="FI1059" s="1">
        <v>4000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f>SUMIF('[1]2026B and 2026F Details'!$AU:$AU,[1]GAE!$HZ1059,'[1]2026B and 2026F Details'!DV:DV)</f>
        <v>0</v>
      </c>
      <c r="FS1059" s="1">
        <f>SUMIF('[1]2026B and 2026F Details'!$AU:$AU,[1]GAE!$HZ1059,'[1]2026B and 2026F Details'!DW:DW)</f>
        <v>0</v>
      </c>
      <c r="FT1059" s="1">
        <f>SUMIF('[1]2026B and 2026F Details'!$AU:$AU,[1]GAE!$HZ1059,'[1]2026B and 2026F Details'!DX:DX)</f>
        <v>0</v>
      </c>
      <c r="FU1059" s="1">
        <f>SUMIF('[1]2026B and 2026F Details'!$AU:$AU,[1]GAE!$HZ1059,'[1]2026B and 2026F Details'!DY:DY)</f>
        <v>0</v>
      </c>
      <c r="FV1059" s="1">
        <f>SUMIF('[1]2026B and 2026F Details'!$AU:$AU,[1]GAE!$HZ1059,'[1]2026B and 2026F Details'!DZ:DZ)</f>
        <v>0</v>
      </c>
      <c r="FW1059" s="1">
        <f>SUMIF('[1]2026B and 2026F Details'!$AU:$AU,[1]GAE!$HZ1059,'[1]2026B and 2026F Details'!EA:EA)</f>
        <v>0</v>
      </c>
      <c r="FX1059" s="1">
        <f>SUMIF('[1]2026B and 2026F Details'!$AU:$AU,[1]GAE!$HZ1059,'[1]2026B and 2026F Details'!EB:EB)</f>
        <v>0</v>
      </c>
      <c r="FY1059" s="1">
        <f>SUMIF('[1]2026B and 2026F Details'!$AU:$AU,[1]GAE!$HZ1059,'[1]2026B and 2026F Details'!EC:EC)</f>
        <v>0</v>
      </c>
      <c r="FZ1059" s="1">
        <f>SUMIF('[1]2026B and 2026F Details'!$AU:$AU,[1]GAE!$HZ1059,'[1]2026B and 2026F Details'!ED:ED)</f>
        <v>0</v>
      </c>
      <c r="GA1059" s="1">
        <f>SUMIF('[1]2026B and 2026F Details'!$AU:$AU,[1]GAE!$HZ1059,'[1]2026B and 2026F Details'!EE:EE)</f>
        <v>0</v>
      </c>
      <c r="GB1059" s="1">
        <f>SUMIF('[1]2026B and 2026F Details'!$AU:$AU,[1]GAE!$HZ1059,'[1]2026B and 2026F Details'!EF:EF)</f>
        <v>0</v>
      </c>
      <c r="GC1059" s="1">
        <f>SUMIF('[1]2026B and 2026F Details'!$AU:$AU,[1]GAE!$HZ1059,'[1]2026B and 2026F Details'!EG:EG)</f>
        <v>0</v>
      </c>
      <c r="GD1059" t="s">
        <v>109</v>
      </c>
      <c r="GE1059" t="s">
        <v>110</v>
      </c>
    </row>
    <row r="1060" spans="1:187" x14ac:dyDescent="0.35">
      <c r="A1060" t="s">
        <v>103</v>
      </c>
      <c r="B1060" t="s">
        <v>104</v>
      </c>
      <c r="C1060" s="6">
        <v>81226101</v>
      </c>
      <c r="D1060">
        <v>61959202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BA1060" s="1">
        <v>0</v>
      </c>
      <c r="BB1060" s="1">
        <v>0</v>
      </c>
      <c r="BC1060" s="1">
        <v>0</v>
      </c>
      <c r="BD1060" s="1">
        <v>5000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-5000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I1060" s="1">
        <v>0</v>
      </c>
      <c r="CJ1060" s="1">
        <v>0</v>
      </c>
      <c r="CK1060" s="1">
        <v>0</v>
      </c>
      <c r="CL1060" s="1">
        <v>0</v>
      </c>
      <c r="CM1060" s="1">
        <v>0</v>
      </c>
      <c r="CN1060" s="1">
        <v>0</v>
      </c>
      <c r="CO1060" s="1">
        <v>0</v>
      </c>
      <c r="CP1060" s="1">
        <v>0</v>
      </c>
      <c r="CQ1060" s="1">
        <v>0</v>
      </c>
      <c r="CR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5000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-5000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0</v>
      </c>
      <c r="EB1060" s="1">
        <v>0</v>
      </c>
      <c r="EC1060" s="1">
        <v>0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>
        <v>0</v>
      </c>
      <c r="EJ1060" s="1">
        <v>0</v>
      </c>
      <c r="EK1060" s="1">
        <v>0</v>
      </c>
      <c r="EL1060" s="1">
        <v>0</v>
      </c>
      <c r="EM1060" s="1">
        <v>0</v>
      </c>
      <c r="EN1060" s="1">
        <v>0</v>
      </c>
      <c r="EO1060" s="1">
        <v>0</v>
      </c>
      <c r="EP1060" s="1">
        <v>0</v>
      </c>
      <c r="EQ1060" s="4">
        <v>0</v>
      </c>
      <c r="ER1060" s="1">
        <v>0</v>
      </c>
      <c r="ES1060" s="35"/>
      <c r="ET1060" s="1">
        <v>0</v>
      </c>
      <c r="EU1060" s="1">
        <v>0</v>
      </c>
      <c r="EV1060" s="1">
        <v>0</v>
      </c>
      <c r="EW1060" s="1">
        <v>0</v>
      </c>
      <c r="EX1060" s="1">
        <v>0</v>
      </c>
      <c r="EY1060" s="1">
        <v>0</v>
      </c>
      <c r="EZ1060" s="1">
        <v>0</v>
      </c>
      <c r="FA1060" s="1">
        <v>0</v>
      </c>
      <c r="FB1060" s="1">
        <v>0</v>
      </c>
      <c r="FC1060" s="1">
        <v>0</v>
      </c>
      <c r="FD1060" s="1">
        <v>0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f>SUMIF('[1]2026B and 2026F Details'!$AU:$AU,[1]GAE!$HZ1060,'[1]2026B and 2026F Details'!DV:DV)</f>
        <v>0</v>
      </c>
      <c r="FS1060" s="1">
        <f>SUMIF('[1]2026B and 2026F Details'!$AU:$AU,[1]GAE!$HZ1060,'[1]2026B and 2026F Details'!DW:DW)</f>
        <v>0</v>
      </c>
      <c r="FT1060" s="1">
        <f>SUMIF('[1]2026B and 2026F Details'!$AU:$AU,[1]GAE!$HZ1060,'[1]2026B and 2026F Details'!DX:DX)</f>
        <v>0</v>
      </c>
      <c r="FU1060" s="1">
        <f>SUMIF('[1]2026B and 2026F Details'!$AU:$AU,[1]GAE!$HZ1060,'[1]2026B and 2026F Details'!DY:DY)</f>
        <v>0</v>
      </c>
      <c r="FV1060" s="1">
        <f>SUMIF('[1]2026B and 2026F Details'!$AU:$AU,[1]GAE!$HZ1060,'[1]2026B and 2026F Details'!DZ:DZ)</f>
        <v>0</v>
      </c>
      <c r="FW1060" s="1">
        <f>SUMIF('[1]2026B and 2026F Details'!$AU:$AU,[1]GAE!$HZ1060,'[1]2026B and 2026F Details'!EA:EA)</f>
        <v>0</v>
      </c>
      <c r="FX1060" s="1">
        <f>SUMIF('[1]2026B and 2026F Details'!$AU:$AU,[1]GAE!$HZ1060,'[1]2026B and 2026F Details'!EB:EB)</f>
        <v>0</v>
      </c>
      <c r="FY1060" s="1">
        <f>SUMIF('[1]2026B and 2026F Details'!$AU:$AU,[1]GAE!$HZ1060,'[1]2026B and 2026F Details'!EC:EC)</f>
        <v>0</v>
      </c>
      <c r="FZ1060" s="1">
        <f>SUMIF('[1]2026B and 2026F Details'!$AU:$AU,[1]GAE!$HZ1060,'[1]2026B and 2026F Details'!ED:ED)</f>
        <v>0</v>
      </c>
      <c r="GA1060" s="1">
        <f>SUMIF('[1]2026B and 2026F Details'!$AU:$AU,[1]GAE!$HZ1060,'[1]2026B and 2026F Details'!EE:EE)</f>
        <v>0</v>
      </c>
      <c r="GB1060" s="1">
        <f>SUMIF('[1]2026B and 2026F Details'!$AU:$AU,[1]GAE!$HZ1060,'[1]2026B and 2026F Details'!EF:EF)</f>
        <v>0</v>
      </c>
      <c r="GC1060" s="1">
        <f>SUMIF('[1]2026B and 2026F Details'!$AU:$AU,[1]GAE!$HZ1060,'[1]2026B and 2026F Details'!EG:EG)</f>
        <v>0</v>
      </c>
      <c r="GD1060" t="s">
        <v>109</v>
      </c>
      <c r="GE1060" t="s">
        <v>109</v>
      </c>
    </row>
    <row r="1061" spans="1:187" x14ac:dyDescent="0.35">
      <c r="A1061" t="s">
        <v>103</v>
      </c>
      <c r="B1061" t="s">
        <v>104</v>
      </c>
      <c r="C1061">
        <v>81123102</v>
      </c>
      <c r="D1061">
        <v>52951101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BA1061" s="1">
        <v>0</v>
      </c>
      <c r="BB1061" s="1">
        <v>0</v>
      </c>
      <c r="BC1061" s="1">
        <v>0</v>
      </c>
      <c r="BD1061" s="1">
        <v>0</v>
      </c>
      <c r="BE1061" s="1">
        <v>223160.76</v>
      </c>
      <c r="BF1061" s="1">
        <v>58766.140000000014</v>
      </c>
      <c r="BG1061" s="1">
        <v>63314.209999999963</v>
      </c>
      <c r="BH1061" s="1">
        <v>60000</v>
      </c>
      <c r="BI1061" s="1">
        <v>69348.650000000023</v>
      </c>
      <c r="BJ1061" s="1">
        <v>83074.140000000014</v>
      </c>
      <c r="BK1061" s="1">
        <v>55518.349999999977</v>
      </c>
      <c r="BL1061" s="1">
        <v>-20315.030000000028</v>
      </c>
      <c r="BM1061" s="1">
        <v>70577.030000000028</v>
      </c>
      <c r="BN1061" s="1">
        <v>52726.21</v>
      </c>
      <c r="BO1061" s="1">
        <v>57574.840000000004</v>
      </c>
      <c r="BP1061" s="1">
        <v>60644.219999999987</v>
      </c>
      <c r="BQ1061" s="1">
        <v>49239.900000000023</v>
      </c>
      <c r="BR1061" s="1">
        <v>57254.139999999985</v>
      </c>
      <c r="BS1061" s="1">
        <v>57057.340000000026</v>
      </c>
      <c r="BT1061" s="1">
        <v>63302.699999999953</v>
      </c>
      <c r="BU1061" s="1">
        <v>57286.160000000033</v>
      </c>
      <c r="BV1061" s="1">
        <v>62500</v>
      </c>
      <c r="BW1061" s="1">
        <v>56541.050000000047</v>
      </c>
      <c r="BX1061" s="1">
        <v>54419.759999999893</v>
      </c>
      <c r="BY1061" s="1">
        <v>61637.110000000102</v>
      </c>
      <c r="BZ1061" s="1">
        <v>65498.65</v>
      </c>
      <c r="CA1061" s="1">
        <v>59579.909999999996</v>
      </c>
      <c r="CB1061" s="1">
        <v>50856.630000000005</v>
      </c>
      <c r="CC1061" s="1">
        <v>54924.799999999988</v>
      </c>
      <c r="CD1061" s="1">
        <v>-6660.9799999999814</v>
      </c>
      <c r="CE1061" s="1">
        <v>56998.580000000016</v>
      </c>
      <c r="CF1061" s="1">
        <v>82316.06</v>
      </c>
      <c r="CG1061" s="1">
        <v>125027.31</v>
      </c>
      <c r="CH1061" s="1">
        <v>113234.18</v>
      </c>
      <c r="CI1061" s="1">
        <v>112809.40000000002</v>
      </c>
      <c r="CJ1061" s="1">
        <v>117307.64000000001</v>
      </c>
      <c r="CK1061" s="1">
        <v>74444.329999999958</v>
      </c>
      <c r="CL1061" s="1">
        <v>139401.9500000001</v>
      </c>
      <c r="CM1061" s="1">
        <v>100098.10000000012</v>
      </c>
      <c r="CN1061" s="1">
        <v>152674.64000000036</v>
      </c>
      <c r="CO1061" s="1">
        <v>149027.81000000011</v>
      </c>
      <c r="CP1061" s="1">
        <v>110554.60000000011</v>
      </c>
      <c r="CQ1061" s="1">
        <v>148827.77000000014</v>
      </c>
      <c r="CR1061" s="1">
        <v>34828.220000000147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223160.76</v>
      </c>
      <c r="DN1061" s="1">
        <v>58766.140000000014</v>
      </c>
      <c r="DO1061" s="1">
        <v>63314.209999999963</v>
      </c>
      <c r="DP1061" s="1">
        <v>60000</v>
      </c>
      <c r="DQ1061" s="1">
        <v>69348.650000000023</v>
      </c>
      <c r="DR1061" s="1">
        <v>83074.140000000014</v>
      </c>
      <c r="DS1061" s="1">
        <v>55518.349999999977</v>
      </c>
      <c r="DT1061" s="1">
        <v>-20315.030000000028</v>
      </c>
      <c r="DU1061" s="1">
        <v>70577.030000000028</v>
      </c>
      <c r="DV1061" s="1">
        <v>52726.21</v>
      </c>
      <c r="DW1061" s="1">
        <v>57574.840000000004</v>
      </c>
      <c r="DX1061" s="1">
        <v>60644.219999999987</v>
      </c>
      <c r="DY1061" s="1">
        <v>49239.900000000023</v>
      </c>
      <c r="DZ1061" s="1">
        <v>57254.139999999985</v>
      </c>
      <c r="EA1061" s="1">
        <v>57057.340000000026</v>
      </c>
      <c r="EB1061" s="1">
        <v>63302.699999999953</v>
      </c>
      <c r="EC1061" s="1">
        <v>57286.160000000033</v>
      </c>
      <c r="ED1061" s="1">
        <v>62500</v>
      </c>
      <c r="EE1061" s="1">
        <v>56541.050000000047</v>
      </c>
      <c r="EF1061" s="1">
        <v>54419.759999999893</v>
      </c>
      <c r="EG1061" s="1">
        <v>61637.110000000102</v>
      </c>
      <c r="EH1061" s="1">
        <v>52726.21</v>
      </c>
      <c r="EI1061" s="1">
        <v>57574.840000000004</v>
      </c>
      <c r="EJ1061" s="1">
        <v>60644.219999999987</v>
      </c>
      <c r="EK1061" s="1">
        <v>49239.900000000023</v>
      </c>
      <c r="EL1061" s="1">
        <v>57254.139999999985</v>
      </c>
      <c r="EM1061" s="1">
        <v>57057.340000000026</v>
      </c>
      <c r="EN1061" s="1">
        <v>63302.699999999953</v>
      </c>
      <c r="EO1061" s="1">
        <v>57286.160000000033</v>
      </c>
      <c r="EP1061" s="1">
        <v>121424.25</v>
      </c>
      <c r="EQ1061" s="4">
        <v>-2383.1999999999534</v>
      </c>
      <c r="ER1061" s="1">
        <v>54419.759999999893</v>
      </c>
      <c r="ES1061" s="35">
        <v>57140.574545454539</v>
      </c>
      <c r="ET1061" s="1">
        <v>0</v>
      </c>
      <c r="EU1061" s="1">
        <v>0</v>
      </c>
      <c r="EV1061" s="1">
        <v>0</v>
      </c>
      <c r="EW1061" s="1">
        <v>0</v>
      </c>
      <c r="EX1061" s="1">
        <v>0</v>
      </c>
      <c r="EY1061" s="1">
        <v>0</v>
      </c>
      <c r="EZ1061" s="1">
        <v>0</v>
      </c>
      <c r="FA1061" s="1">
        <v>0</v>
      </c>
      <c r="FB1061" s="1">
        <v>0</v>
      </c>
      <c r="FC1061" s="1">
        <v>0</v>
      </c>
      <c r="FD1061" s="1">
        <v>0</v>
      </c>
      <c r="FE1061" s="1">
        <v>0</v>
      </c>
      <c r="FF1061" s="1">
        <v>87623</v>
      </c>
      <c r="FG1061" s="1">
        <v>87623</v>
      </c>
      <c r="FH1061" s="1">
        <v>87623</v>
      </c>
      <c r="FI1061" s="1">
        <v>87623</v>
      </c>
      <c r="FJ1061" s="1">
        <v>87623</v>
      </c>
      <c r="FK1061" s="1">
        <v>87623</v>
      </c>
      <c r="FL1061" s="1">
        <v>87623</v>
      </c>
      <c r="FM1061" s="1">
        <v>87623</v>
      </c>
      <c r="FN1061" s="1">
        <v>87623</v>
      </c>
      <c r="FO1061" s="1">
        <v>87623</v>
      </c>
      <c r="FP1061" s="1">
        <v>87623</v>
      </c>
      <c r="FQ1061" s="1">
        <v>87623</v>
      </c>
      <c r="FR1061" s="1">
        <f>SUMIF('[1]2026B and 2026F Details'!$AU:$AU,[1]GAE!$HZ1061,'[1]2026B and 2026F Details'!DV:DV)</f>
        <v>0</v>
      </c>
      <c r="FS1061" s="1">
        <f>SUMIF('[1]2026B and 2026F Details'!$AU:$AU,[1]GAE!$HZ1061,'[1]2026B and 2026F Details'!DW:DW)</f>
        <v>0</v>
      </c>
      <c r="FT1061" s="1">
        <f>SUMIF('[1]2026B and 2026F Details'!$AU:$AU,[1]GAE!$HZ1061,'[1]2026B and 2026F Details'!DX:DX)</f>
        <v>0</v>
      </c>
      <c r="FU1061" s="1">
        <f>SUMIF('[1]2026B and 2026F Details'!$AU:$AU,[1]GAE!$HZ1061,'[1]2026B and 2026F Details'!DY:DY)</f>
        <v>0</v>
      </c>
      <c r="FV1061" s="1">
        <f>SUMIF('[1]2026B and 2026F Details'!$AU:$AU,[1]GAE!$HZ1061,'[1]2026B and 2026F Details'!DZ:DZ)</f>
        <v>0</v>
      </c>
      <c r="FW1061" s="1">
        <f>SUMIF('[1]2026B and 2026F Details'!$AU:$AU,[1]GAE!$HZ1061,'[1]2026B and 2026F Details'!EA:EA)</f>
        <v>0</v>
      </c>
      <c r="FX1061" s="1">
        <f>SUMIF('[1]2026B and 2026F Details'!$AU:$AU,[1]GAE!$HZ1061,'[1]2026B and 2026F Details'!EB:EB)</f>
        <v>0</v>
      </c>
      <c r="FY1061" s="1">
        <f>SUMIF('[1]2026B and 2026F Details'!$AU:$AU,[1]GAE!$HZ1061,'[1]2026B and 2026F Details'!EC:EC)</f>
        <v>0</v>
      </c>
      <c r="FZ1061" s="1">
        <f>SUMIF('[1]2026B and 2026F Details'!$AU:$AU,[1]GAE!$HZ1061,'[1]2026B and 2026F Details'!ED:ED)</f>
        <v>0</v>
      </c>
      <c r="GA1061" s="1">
        <f>SUMIF('[1]2026B and 2026F Details'!$AU:$AU,[1]GAE!$HZ1061,'[1]2026B and 2026F Details'!EE:EE)</f>
        <v>0</v>
      </c>
      <c r="GB1061" s="1">
        <f>SUMIF('[1]2026B and 2026F Details'!$AU:$AU,[1]GAE!$HZ1061,'[1]2026B and 2026F Details'!EF:EF)</f>
        <v>0</v>
      </c>
      <c r="GC1061" s="1">
        <f>SUMIF('[1]2026B and 2026F Details'!$AU:$AU,[1]GAE!$HZ1061,'[1]2026B and 2026F Details'!EG:EG)</f>
        <v>0</v>
      </c>
      <c r="GD1061" t="s">
        <v>109</v>
      </c>
      <c r="GE1061" t="s">
        <v>113</v>
      </c>
    </row>
    <row r="1062" spans="1:187" x14ac:dyDescent="0.35">
      <c r="A1062" t="s">
        <v>103</v>
      </c>
      <c r="B1062" t="s">
        <v>104</v>
      </c>
      <c r="C1062" s="6">
        <v>81111101</v>
      </c>
      <c r="D1062">
        <v>52951101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-4000</v>
      </c>
      <c r="BG1062" s="1">
        <v>0</v>
      </c>
      <c r="BH1062" s="1">
        <v>0</v>
      </c>
      <c r="BI1062" s="1">
        <v>0</v>
      </c>
      <c r="BJ1062" s="1">
        <v>0</v>
      </c>
      <c r="BK1062" s="1">
        <v>-4000</v>
      </c>
      <c r="BL1062" s="1">
        <v>8000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0</v>
      </c>
      <c r="CK1062" s="1">
        <v>0</v>
      </c>
      <c r="CL1062" s="1">
        <v>0</v>
      </c>
      <c r="CM1062" s="1">
        <v>0</v>
      </c>
      <c r="CN1062" s="1">
        <v>0</v>
      </c>
      <c r="CO1062" s="1">
        <v>0</v>
      </c>
      <c r="CP1062" s="1">
        <v>0</v>
      </c>
      <c r="CQ1062" s="1">
        <v>0</v>
      </c>
      <c r="CR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-4000</v>
      </c>
      <c r="DO1062" s="1">
        <v>0</v>
      </c>
      <c r="DP1062" s="1">
        <v>0</v>
      </c>
      <c r="DQ1062" s="1">
        <v>0</v>
      </c>
      <c r="DR1062" s="1">
        <v>0</v>
      </c>
      <c r="DS1062" s="1">
        <v>-4000</v>
      </c>
      <c r="DT1062" s="1">
        <v>8000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J1062" s="1">
        <v>0</v>
      </c>
      <c r="EK1062" s="1">
        <v>0</v>
      </c>
      <c r="EL1062" s="1">
        <v>0</v>
      </c>
      <c r="EM1062" s="1">
        <v>0</v>
      </c>
      <c r="EN1062" s="1">
        <v>0</v>
      </c>
      <c r="EO1062" s="1">
        <v>0</v>
      </c>
      <c r="EP1062" s="1">
        <v>0</v>
      </c>
      <c r="EQ1062" s="4">
        <v>0</v>
      </c>
      <c r="ER1062" s="1">
        <v>0</v>
      </c>
      <c r="ES1062" s="35"/>
      <c r="ET1062" s="1">
        <v>0</v>
      </c>
      <c r="EU1062" s="1">
        <v>0</v>
      </c>
      <c r="EV1062" s="1">
        <v>0</v>
      </c>
      <c r="EW1062" s="1">
        <v>0</v>
      </c>
      <c r="EX1062" s="1">
        <v>0</v>
      </c>
      <c r="EY1062" s="1">
        <v>0</v>
      </c>
      <c r="EZ1062" s="1">
        <v>0</v>
      </c>
      <c r="FA1062" s="1">
        <v>0</v>
      </c>
      <c r="FB1062" s="1">
        <v>0</v>
      </c>
      <c r="FC1062" s="1">
        <v>0</v>
      </c>
      <c r="FD1062" s="1">
        <v>0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f>SUMIF('[1]2026B and 2026F Details'!$AU:$AU,[1]GAE!$HZ1062,'[1]2026B and 2026F Details'!DV:DV)</f>
        <v>0</v>
      </c>
      <c r="FS1062" s="1">
        <f>SUMIF('[1]2026B and 2026F Details'!$AU:$AU,[1]GAE!$HZ1062,'[1]2026B and 2026F Details'!DW:DW)</f>
        <v>0</v>
      </c>
      <c r="FT1062" s="1">
        <f>SUMIF('[1]2026B and 2026F Details'!$AU:$AU,[1]GAE!$HZ1062,'[1]2026B and 2026F Details'!DX:DX)</f>
        <v>0</v>
      </c>
      <c r="FU1062" s="1">
        <f>SUMIF('[1]2026B and 2026F Details'!$AU:$AU,[1]GAE!$HZ1062,'[1]2026B and 2026F Details'!DY:DY)</f>
        <v>0</v>
      </c>
      <c r="FV1062" s="1">
        <f>SUMIF('[1]2026B and 2026F Details'!$AU:$AU,[1]GAE!$HZ1062,'[1]2026B and 2026F Details'!DZ:DZ)</f>
        <v>0</v>
      </c>
      <c r="FW1062" s="1">
        <f>SUMIF('[1]2026B and 2026F Details'!$AU:$AU,[1]GAE!$HZ1062,'[1]2026B and 2026F Details'!EA:EA)</f>
        <v>0</v>
      </c>
      <c r="FX1062" s="1">
        <f>SUMIF('[1]2026B and 2026F Details'!$AU:$AU,[1]GAE!$HZ1062,'[1]2026B and 2026F Details'!EB:EB)</f>
        <v>0</v>
      </c>
      <c r="FY1062" s="1">
        <f>SUMIF('[1]2026B and 2026F Details'!$AU:$AU,[1]GAE!$HZ1062,'[1]2026B and 2026F Details'!EC:EC)</f>
        <v>0</v>
      </c>
      <c r="FZ1062" s="1">
        <f>SUMIF('[1]2026B and 2026F Details'!$AU:$AU,[1]GAE!$HZ1062,'[1]2026B and 2026F Details'!ED:ED)</f>
        <v>0</v>
      </c>
      <c r="GA1062" s="1">
        <f>SUMIF('[1]2026B and 2026F Details'!$AU:$AU,[1]GAE!$HZ1062,'[1]2026B and 2026F Details'!EE:EE)</f>
        <v>0</v>
      </c>
      <c r="GB1062" s="1">
        <f>SUMIF('[1]2026B and 2026F Details'!$AU:$AU,[1]GAE!$HZ1062,'[1]2026B and 2026F Details'!EF:EF)</f>
        <v>0</v>
      </c>
      <c r="GC1062" s="1">
        <f>SUMIF('[1]2026B and 2026F Details'!$AU:$AU,[1]GAE!$HZ1062,'[1]2026B and 2026F Details'!EG:EG)</f>
        <v>0</v>
      </c>
      <c r="GD1062" t="s">
        <v>109</v>
      </c>
      <c r="GE1062" t="s">
        <v>113</v>
      </c>
    </row>
    <row r="1063" spans="1:187" x14ac:dyDescent="0.35">
      <c r="A1063" t="s">
        <v>103</v>
      </c>
      <c r="B1063" t="s">
        <v>104</v>
      </c>
      <c r="C1063">
        <v>81121101</v>
      </c>
      <c r="D1063">
        <v>52951102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I1063" s="1">
        <v>0</v>
      </c>
      <c r="CJ1063" s="1">
        <v>0</v>
      </c>
      <c r="CK1063" s="1">
        <v>0</v>
      </c>
      <c r="CL1063" s="1">
        <v>0</v>
      </c>
      <c r="CM1063" s="1">
        <v>0</v>
      </c>
      <c r="CN1063" s="1">
        <v>0</v>
      </c>
      <c r="CO1063" s="1">
        <v>0</v>
      </c>
      <c r="CP1063" s="1">
        <v>0</v>
      </c>
      <c r="CQ1063" s="1">
        <v>0</v>
      </c>
      <c r="CR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0</v>
      </c>
      <c r="DZ1063" s="1">
        <v>0</v>
      </c>
      <c r="EA1063" s="1">
        <v>0</v>
      </c>
      <c r="EB1063" s="1">
        <v>0</v>
      </c>
      <c r="EC1063" s="1">
        <v>0</v>
      </c>
      <c r="ED1063" s="1">
        <v>0</v>
      </c>
      <c r="EE1063" s="1">
        <v>0</v>
      </c>
      <c r="EF1063" s="1">
        <v>0</v>
      </c>
      <c r="EG1063" s="1">
        <v>0</v>
      </c>
      <c r="EH1063" s="1">
        <v>0</v>
      </c>
      <c r="EI1063" s="1">
        <v>0</v>
      </c>
      <c r="EJ1063" s="1">
        <v>0</v>
      </c>
      <c r="EK1063" s="1">
        <v>0</v>
      </c>
      <c r="EL1063" s="1">
        <v>0</v>
      </c>
      <c r="EM1063" s="1">
        <v>0</v>
      </c>
      <c r="EN1063" s="1">
        <v>0</v>
      </c>
      <c r="EO1063" s="1">
        <v>0</v>
      </c>
      <c r="EP1063" s="1">
        <v>0</v>
      </c>
      <c r="EQ1063" s="4">
        <v>0</v>
      </c>
      <c r="ER1063" s="1">
        <v>0</v>
      </c>
      <c r="ES1063" s="35"/>
      <c r="ET1063" s="1">
        <v>0</v>
      </c>
      <c r="EU1063" s="1">
        <v>0</v>
      </c>
      <c r="EV1063" s="1">
        <v>0</v>
      </c>
      <c r="EW1063" s="1">
        <v>0</v>
      </c>
      <c r="EX1063" s="1">
        <v>0</v>
      </c>
      <c r="EY1063" s="1">
        <v>0</v>
      </c>
      <c r="EZ1063" s="1">
        <v>0</v>
      </c>
      <c r="FA1063" s="1">
        <v>0</v>
      </c>
      <c r="FB1063" s="1">
        <v>0</v>
      </c>
      <c r="FC1063" s="1">
        <v>0</v>
      </c>
      <c r="FD1063" s="1">
        <v>0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f>SUMIF('[1]2026B and 2026F Details'!$AU:$AU,[1]GAE!$HZ1063,'[1]2026B and 2026F Details'!DV:DV)</f>
        <v>0</v>
      </c>
      <c r="FS1063" s="1">
        <f>SUMIF('[1]2026B and 2026F Details'!$AU:$AU,[1]GAE!$HZ1063,'[1]2026B and 2026F Details'!DW:DW)</f>
        <v>0</v>
      </c>
      <c r="FT1063" s="1">
        <f>SUMIF('[1]2026B and 2026F Details'!$AU:$AU,[1]GAE!$HZ1063,'[1]2026B and 2026F Details'!DX:DX)</f>
        <v>0</v>
      </c>
      <c r="FU1063" s="1">
        <f>SUMIF('[1]2026B and 2026F Details'!$AU:$AU,[1]GAE!$HZ1063,'[1]2026B and 2026F Details'!DY:DY)</f>
        <v>0</v>
      </c>
      <c r="FV1063" s="1">
        <f>SUMIF('[1]2026B and 2026F Details'!$AU:$AU,[1]GAE!$HZ1063,'[1]2026B and 2026F Details'!DZ:DZ)</f>
        <v>0</v>
      </c>
      <c r="FW1063" s="1">
        <f>SUMIF('[1]2026B and 2026F Details'!$AU:$AU,[1]GAE!$HZ1063,'[1]2026B and 2026F Details'!EA:EA)</f>
        <v>0</v>
      </c>
      <c r="FX1063" s="1">
        <f>SUMIF('[1]2026B and 2026F Details'!$AU:$AU,[1]GAE!$HZ1063,'[1]2026B and 2026F Details'!EB:EB)</f>
        <v>0</v>
      </c>
      <c r="FY1063" s="1">
        <f>SUMIF('[1]2026B and 2026F Details'!$AU:$AU,[1]GAE!$HZ1063,'[1]2026B and 2026F Details'!EC:EC)</f>
        <v>0</v>
      </c>
      <c r="FZ1063" s="1">
        <f>SUMIF('[1]2026B and 2026F Details'!$AU:$AU,[1]GAE!$HZ1063,'[1]2026B and 2026F Details'!ED:ED)</f>
        <v>0</v>
      </c>
      <c r="GA1063" s="1">
        <f>SUMIF('[1]2026B and 2026F Details'!$AU:$AU,[1]GAE!$HZ1063,'[1]2026B and 2026F Details'!EE:EE)</f>
        <v>0</v>
      </c>
      <c r="GB1063" s="1">
        <f>SUMIF('[1]2026B and 2026F Details'!$AU:$AU,[1]GAE!$HZ1063,'[1]2026B and 2026F Details'!EF:EF)</f>
        <v>0</v>
      </c>
      <c r="GC1063" s="1">
        <f>SUMIF('[1]2026B and 2026F Details'!$AU:$AU,[1]GAE!$HZ1063,'[1]2026B and 2026F Details'!EG:EG)</f>
        <v>0</v>
      </c>
      <c r="GD1063" t="s">
        <v>109</v>
      </c>
      <c r="GE1063" t="s">
        <v>113</v>
      </c>
    </row>
    <row r="1064" spans="1:187" x14ac:dyDescent="0.35">
      <c r="A1064" t="s">
        <v>103</v>
      </c>
      <c r="B1064" t="s">
        <v>104</v>
      </c>
      <c r="C1064">
        <v>81126101</v>
      </c>
      <c r="D1064">
        <v>52951102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I1064" s="1">
        <v>0</v>
      </c>
      <c r="CJ1064" s="1">
        <v>0</v>
      </c>
      <c r="CK1064" s="1">
        <v>0</v>
      </c>
      <c r="CL1064" s="1">
        <v>0</v>
      </c>
      <c r="CM1064" s="1">
        <v>0</v>
      </c>
      <c r="CN1064" s="1">
        <v>0</v>
      </c>
      <c r="CO1064" s="1">
        <v>0</v>
      </c>
      <c r="CP1064" s="1">
        <v>0</v>
      </c>
      <c r="CQ1064" s="1">
        <v>0</v>
      </c>
      <c r="CR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0</v>
      </c>
      <c r="DZ1064" s="1">
        <v>0</v>
      </c>
      <c r="EA1064" s="1">
        <v>0</v>
      </c>
      <c r="EB1064" s="1">
        <v>0</v>
      </c>
      <c r="EC1064" s="1">
        <v>0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0</v>
      </c>
      <c r="EJ1064" s="1">
        <v>0</v>
      </c>
      <c r="EK1064" s="1">
        <v>0</v>
      </c>
      <c r="EL1064" s="1">
        <v>0</v>
      </c>
      <c r="EM1064" s="1">
        <v>0</v>
      </c>
      <c r="EN1064" s="1">
        <v>0</v>
      </c>
      <c r="EO1064" s="1">
        <v>0</v>
      </c>
      <c r="EP1064" s="1">
        <v>0</v>
      </c>
      <c r="EQ1064" s="4">
        <v>0</v>
      </c>
      <c r="ER1064" s="1">
        <v>0</v>
      </c>
      <c r="ES1064" s="35"/>
      <c r="ET1064" s="1">
        <v>0</v>
      </c>
      <c r="EU1064" s="1">
        <v>0</v>
      </c>
      <c r="EV1064" s="1">
        <v>0</v>
      </c>
      <c r="EW1064" s="1">
        <v>0</v>
      </c>
      <c r="EX1064" s="1">
        <v>0</v>
      </c>
      <c r="EY1064" s="1">
        <v>0</v>
      </c>
      <c r="EZ1064" s="1">
        <v>0</v>
      </c>
      <c r="FA1064" s="1">
        <v>0</v>
      </c>
      <c r="FB1064" s="1">
        <v>0</v>
      </c>
      <c r="FC1064" s="1">
        <v>0</v>
      </c>
      <c r="FD1064" s="1">
        <v>0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f>SUMIF('[1]2026B and 2026F Details'!$AU:$AU,[1]GAE!$HZ1064,'[1]2026B and 2026F Details'!DV:DV)</f>
        <v>0</v>
      </c>
      <c r="FS1064" s="1">
        <f>SUMIF('[1]2026B and 2026F Details'!$AU:$AU,[1]GAE!$HZ1064,'[1]2026B and 2026F Details'!DW:DW)</f>
        <v>0</v>
      </c>
      <c r="FT1064" s="1">
        <f>SUMIF('[1]2026B and 2026F Details'!$AU:$AU,[1]GAE!$HZ1064,'[1]2026B and 2026F Details'!DX:DX)</f>
        <v>0</v>
      </c>
      <c r="FU1064" s="1">
        <f>SUMIF('[1]2026B and 2026F Details'!$AU:$AU,[1]GAE!$HZ1064,'[1]2026B and 2026F Details'!DY:DY)</f>
        <v>0</v>
      </c>
      <c r="FV1064" s="1">
        <f>SUMIF('[1]2026B and 2026F Details'!$AU:$AU,[1]GAE!$HZ1064,'[1]2026B and 2026F Details'!DZ:DZ)</f>
        <v>0</v>
      </c>
      <c r="FW1064" s="1">
        <f>SUMIF('[1]2026B and 2026F Details'!$AU:$AU,[1]GAE!$HZ1064,'[1]2026B and 2026F Details'!EA:EA)</f>
        <v>0</v>
      </c>
      <c r="FX1064" s="1">
        <f>SUMIF('[1]2026B and 2026F Details'!$AU:$AU,[1]GAE!$HZ1064,'[1]2026B and 2026F Details'!EB:EB)</f>
        <v>0</v>
      </c>
      <c r="FY1064" s="1">
        <f>SUMIF('[1]2026B and 2026F Details'!$AU:$AU,[1]GAE!$HZ1064,'[1]2026B and 2026F Details'!EC:EC)</f>
        <v>0</v>
      </c>
      <c r="FZ1064" s="1">
        <f>SUMIF('[1]2026B and 2026F Details'!$AU:$AU,[1]GAE!$HZ1064,'[1]2026B and 2026F Details'!ED:ED)</f>
        <v>0</v>
      </c>
      <c r="GA1064" s="1">
        <f>SUMIF('[1]2026B and 2026F Details'!$AU:$AU,[1]GAE!$HZ1064,'[1]2026B and 2026F Details'!EE:EE)</f>
        <v>0</v>
      </c>
      <c r="GB1064" s="1">
        <f>SUMIF('[1]2026B and 2026F Details'!$AU:$AU,[1]GAE!$HZ1064,'[1]2026B and 2026F Details'!EF:EF)</f>
        <v>0</v>
      </c>
      <c r="GC1064" s="1">
        <f>SUMIF('[1]2026B and 2026F Details'!$AU:$AU,[1]GAE!$HZ1064,'[1]2026B and 2026F Details'!EG:EG)</f>
        <v>0</v>
      </c>
      <c r="GD1064" t="s">
        <v>109</v>
      </c>
      <c r="GE1064" t="s">
        <v>113</v>
      </c>
    </row>
    <row r="1065" spans="1:187" x14ac:dyDescent="0.35">
      <c r="A1065" t="s">
        <v>103</v>
      </c>
      <c r="B1065" t="s">
        <v>104</v>
      </c>
      <c r="C1065">
        <v>81133102</v>
      </c>
      <c r="D1065">
        <v>52951102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0</v>
      </c>
      <c r="CK1065" s="1">
        <v>0</v>
      </c>
      <c r="CL1065" s="1">
        <v>0</v>
      </c>
      <c r="CM1065" s="1">
        <v>0</v>
      </c>
      <c r="CN1065" s="1">
        <v>0</v>
      </c>
      <c r="CO1065" s="1">
        <v>0</v>
      </c>
      <c r="CP1065" s="1">
        <v>0</v>
      </c>
      <c r="CQ1065" s="1">
        <v>0</v>
      </c>
      <c r="CR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J1065" s="1">
        <v>0</v>
      </c>
      <c r="EK1065" s="1">
        <v>0</v>
      </c>
      <c r="EL1065" s="1">
        <v>0</v>
      </c>
      <c r="EM1065" s="1">
        <v>0</v>
      </c>
      <c r="EN1065" s="1">
        <v>0</v>
      </c>
      <c r="EO1065" s="1">
        <v>0</v>
      </c>
      <c r="EP1065" s="1">
        <v>0</v>
      </c>
      <c r="EQ1065" s="4">
        <v>0</v>
      </c>
      <c r="ER1065" s="1">
        <v>0</v>
      </c>
      <c r="ES1065" s="35">
        <v>500</v>
      </c>
      <c r="ET1065" s="1">
        <v>1000</v>
      </c>
      <c r="EU1065" s="1">
        <v>0</v>
      </c>
      <c r="EV1065" s="1">
        <v>0</v>
      </c>
      <c r="EW1065" s="1">
        <v>0</v>
      </c>
      <c r="EX1065" s="1">
        <v>0</v>
      </c>
      <c r="EY1065" s="1">
        <v>0</v>
      </c>
      <c r="EZ1065" s="1">
        <v>0</v>
      </c>
      <c r="FA1065" s="1">
        <v>0</v>
      </c>
      <c r="FB1065" s="1">
        <v>0</v>
      </c>
      <c r="FC1065" s="1">
        <v>0</v>
      </c>
      <c r="FD1065" s="1">
        <v>0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f>SUMIF('[1]2026B and 2026F Details'!$AU:$AU,[1]GAE!$HZ1065,'[1]2026B and 2026F Details'!DV:DV)</f>
        <v>0</v>
      </c>
      <c r="FS1065" s="1">
        <f>SUMIF('[1]2026B and 2026F Details'!$AU:$AU,[1]GAE!$HZ1065,'[1]2026B and 2026F Details'!DW:DW)</f>
        <v>0</v>
      </c>
      <c r="FT1065" s="1">
        <f>SUMIF('[1]2026B and 2026F Details'!$AU:$AU,[1]GAE!$HZ1065,'[1]2026B and 2026F Details'!DX:DX)</f>
        <v>0</v>
      </c>
      <c r="FU1065" s="1">
        <f>SUMIF('[1]2026B and 2026F Details'!$AU:$AU,[1]GAE!$HZ1065,'[1]2026B and 2026F Details'!DY:DY)</f>
        <v>0</v>
      </c>
      <c r="FV1065" s="1">
        <f>SUMIF('[1]2026B and 2026F Details'!$AU:$AU,[1]GAE!$HZ1065,'[1]2026B and 2026F Details'!DZ:DZ)</f>
        <v>0</v>
      </c>
      <c r="FW1065" s="1">
        <f>SUMIF('[1]2026B and 2026F Details'!$AU:$AU,[1]GAE!$HZ1065,'[1]2026B and 2026F Details'!EA:EA)</f>
        <v>0</v>
      </c>
      <c r="FX1065" s="1">
        <f>SUMIF('[1]2026B and 2026F Details'!$AU:$AU,[1]GAE!$HZ1065,'[1]2026B and 2026F Details'!EB:EB)</f>
        <v>0</v>
      </c>
      <c r="FY1065" s="1">
        <f>SUMIF('[1]2026B and 2026F Details'!$AU:$AU,[1]GAE!$HZ1065,'[1]2026B and 2026F Details'!EC:EC)</f>
        <v>0</v>
      </c>
      <c r="FZ1065" s="1">
        <f>SUMIF('[1]2026B and 2026F Details'!$AU:$AU,[1]GAE!$HZ1065,'[1]2026B and 2026F Details'!ED:ED)</f>
        <v>0</v>
      </c>
      <c r="GA1065" s="1">
        <f>SUMIF('[1]2026B and 2026F Details'!$AU:$AU,[1]GAE!$HZ1065,'[1]2026B and 2026F Details'!EE:EE)</f>
        <v>0</v>
      </c>
      <c r="GB1065" s="1">
        <f>SUMIF('[1]2026B and 2026F Details'!$AU:$AU,[1]GAE!$HZ1065,'[1]2026B and 2026F Details'!EF:EF)</f>
        <v>0</v>
      </c>
      <c r="GC1065" s="1">
        <f>SUMIF('[1]2026B and 2026F Details'!$AU:$AU,[1]GAE!$HZ1065,'[1]2026B and 2026F Details'!EG:EG)</f>
        <v>0</v>
      </c>
      <c r="GD1065" t="s">
        <v>109</v>
      </c>
      <c r="GE1065" t="s">
        <v>113</v>
      </c>
    </row>
    <row r="1066" spans="1:187" x14ac:dyDescent="0.35">
      <c r="A1066" t="s">
        <v>103</v>
      </c>
      <c r="B1066" t="s">
        <v>104</v>
      </c>
      <c r="C1066">
        <v>81313102</v>
      </c>
      <c r="D1066">
        <v>52951102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0</v>
      </c>
      <c r="CH1066" s="1">
        <v>0</v>
      </c>
      <c r="CI1066" s="1">
        <v>0</v>
      </c>
      <c r="CJ1066" s="1">
        <v>0</v>
      </c>
      <c r="CK1066" s="1">
        <v>0</v>
      </c>
      <c r="CL1066" s="1">
        <v>0</v>
      </c>
      <c r="CM1066" s="1">
        <v>0</v>
      </c>
      <c r="CN1066" s="1">
        <v>0</v>
      </c>
      <c r="CO1066" s="1">
        <v>0</v>
      </c>
      <c r="CP1066" s="1">
        <v>0</v>
      </c>
      <c r="CQ1066" s="1">
        <v>0</v>
      </c>
      <c r="CR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0</v>
      </c>
      <c r="EB1066" s="1">
        <v>0</v>
      </c>
      <c r="EC1066" s="1">
        <v>0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0</v>
      </c>
      <c r="EJ1066" s="1">
        <v>0</v>
      </c>
      <c r="EK1066" s="1">
        <v>0</v>
      </c>
      <c r="EL1066" s="1">
        <v>0</v>
      </c>
      <c r="EM1066" s="1">
        <v>0</v>
      </c>
      <c r="EN1066" s="1">
        <v>0</v>
      </c>
      <c r="EO1066" s="1">
        <v>0</v>
      </c>
      <c r="EP1066" s="1">
        <v>0</v>
      </c>
      <c r="EQ1066" s="4">
        <v>0</v>
      </c>
      <c r="ER1066" s="1">
        <v>0</v>
      </c>
      <c r="ES1066" s="35"/>
      <c r="ET1066" s="1">
        <v>0</v>
      </c>
      <c r="EU1066" s="1">
        <v>0</v>
      </c>
      <c r="EV1066" s="1">
        <v>0</v>
      </c>
      <c r="EW1066" s="1">
        <v>0</v>
      </c>
      <c r="EX1066" s="1">
        <v>0</v>
      </c>
      <c r="EY1066" s="1">
        <v>0</v>
      </c>
      <c r="EZ1066" s="1">
        <v>0</v>
      </c>
      <c r="FA1066" s="1">
        <v>0</v>
      </c>
      <c r="FB1066" s="1">
        <v>0</v>
      </c>
      <c r="FC1066" s="1">
        <v>0</v>
      </c>
      <c r="FD1066" s="1">
        <v>0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f>SUMIF('[1]2026B and 2026F Details'!$AU:$AU,[1]GAE!$HZ1066,'[1]2026B and 2026F Details'!DV:DV)</f>
        <v>0</v>
      </c>
      <c r="FS1066" s="1">
        <f>SUMIF('[1]2026B and 2026F Details'!$AU:$AU,[1]GAE!$HZ1066,'[1]2026B and 2026F Details'!DW:DW)</f>
        <v>0</v>
      </c>
      <c r="FT1066" s="1">
        <f>SUMIF('[1]2026B and 2026F Details'!$AU:$AU,[1]GAE!$HZ1066,'[1]2026B and 2026F Details'!DX:DX)</f>
        <v>0</v>
      </c>
      <c r="FU1066" s="1">
        <f>SUMIF('[1]2026B and 2026F Details'!$AU:$AU,[1]GAE!$HZ1066,'[1]2026B and 2026F Details'!DY:DY)</f>
        <v>0</v>
      </c>
      <c r="FV1066" s="1">
        <f>SUMIF('[1]2026B and 2026F Details'!$AU:$AU,[1]GAE!$HZ1066,'[1]2026B and 2026F Details'!DZ:DZ)</f>
        <v>0</v>
      </c>
      <c r="FW1066" s="1">
        <f>SUMIF('[1]2026B and 2026F Details'!$AU:$AU,[1]GAE!$HZ1066,'[1]2026B and 2026F Details'!EA:EA)</f>
        <v>0</v>
      </c>
      <c r="FX1066" s="1">
        <f>SUMIF('[1]2026B and 2026F Details'!$AU:$AU,[1]GAE!$HZ1066,'[1]2026B and 2026F Details'!EB:EB)</f>
        <v>0</v>
      </c>
      <c r="FY1066" s="1">
        <f>SUMIF('[1]2026B and 2026F Details'!$AU:$AU,[1]GAE!$HZ1066,'[1]2026B and 2026F Details'!EC:EC)</f>
        <v>0</v>
      </c>
      <c r="FZ1066" s="1">
        <f>SUMIF('[1]2026B and 2026F Details'!$AU:$AU,[1]GAE!$HZ1066,'[1]2026B and 2026F Details'!ED:ED)</f>
        <v>0</v>
      </c>
      <c r="GA1066" s="1">
        <f>SUMIF('[1]2026B and 2026F Details'!$AU:$AU,[1]GAE!$HZ1066,'[1]2026B and 2026F Details'!EE:EE)</f>
        <v>0</v>
      </c>
      <c r="GB1066" s="1">
        <f>SUMIF('[1]2026B and 2026F Details'!$AU:$AU,[1]GAE!$HZ1066,'[1]2026B and 2026F Details'!EF:EF)</f>
        <v>0</v>
      </c>
      <c r="GC1066" s="1">
        <f>SUMIF('[1]2026B and 2026F Details'!$AU:$AU,[1]GAE!$HZ1066,'[1]2026B and 2026F Details'!EG:EG)</f>
        <v>0</v>
      </c>
      <c r="GD1066" t="s">
        <v>109</v>
      </c>
      <c r="GE1066" t="s">
        <v>113</v>
      </c>
    </row>
    <row r="1067" spans="1:187" x14ac:dyDescent="0.35">
      <c r="A1067" t="s">
        <v>103</v>
      </c>
      <c r="B1067" t="s">
        <v>104</v>
      </c>
      <c r="C1067">
        <v>81124101</v>
      </c>
      <c r="D1067">
        <v>52951103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68646.98</v>
      </c>
      <c r="BG1067" s="1">
        <v>25000</v>
      </c>
      <c r="BH1067" s="1">
        <v>0</v>
      </c>
      <c r="BI1067" s="1">
        <v>0</v>
      </c>
      <c r="BJ1067" s="1">
        <v>0</v>
      </c>
      <c r="BK1067" s="1">
        <v>0</v>
      </c>
      <c r="BL1067" s="1">
        <v>65000.000000000015</v>
      </c>
      <c r="BM1067" s="1">
        <v>-65000.000000000015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I1067" s="1">
        <v>0</v>
      </c>
      <c r="CJ1067" s="1">
        <v>0</v>
      </c>
      <c r="CK1067" s="1">
        <v>0</v>
      </c>
      <c r="CL1067" s="1">
        <v>0</v>
      </c>
      <c r="CM1067" s="1">
        <v>0</v>
      </c>
      <c r="CN1067" s="1">
        <v>0</v>
      </c>
      <c r="CO1067" s="1">
        <v>0</v>
      </c>
      <c r="CP1067" s="1">
        <v>0</v>
      </c>
      <c r="CQ1067" s="1">
        <v>0</v>
      </c>
      <c r="CR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68646.98</v>
      </c>
      <c r="DO1067" s="1">
        <v>25000</v>
      </c>
      <c r="DP1067" s="1">
        <v>0</v>
      </c>
      <c r="DQ1067" s="1">
        <v>0</v>
      </c>
      <c r="DR1067" s="1">
        <v>0</v>
      </c>
      <c r="DS1067" s="1">
        <v>0</v>
      </c>
      <c r="DT1067" s="1">
        <v>65000.000000000015</v>
      </c>
      <c r="DU1067" s="1">
        <v>-65000.000000000015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0</v>
      </c>
      <c r="EB1067" s="1">
        <v>0</v>
      </c>
      <c r="EC1067" s="1">
        <v>0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0</v>
      </c>
      <c r="EK1067" s="1">
        <v>0</v>
      </c>
      <c r="EL1067" s="1">
        <v>0</v>
      </c>
      <c r="EM1067" s="1">
        <v>0</v>
      </c>
      <c r="EN1067" s="1">
        <v>0</v>
      </c>
      <c r="EO1067" s="1">
        <v>0</v>
      </c>
      <c r="EP1067" s="1">
        <v>0</v>
      </c>
      <c r="EQ1067" s="4">
        <v>0</v>
      </c>
      <c r="ER1067" s="1">
        <v>0</v>
      </c>
      <c r="ES1067" s="35">
        <v>1979999.9999999998</v>
      </c>
      <c r="ET1067" s="1">
        <v>164999.99999999997</v>
      </c>
      <c r="EU1067" s="1">
        <v>164999.99999999997</v>
      </c>
      <c r="EV1067" s="1">
        <v>164999.99999999997</v>
      </c>
      <c r="EW1067" s="1">
        <v>164999.99999999997</v>
      </c>
      <c r="EX1067" s="1">
        <v>164999.99999999997</v>
      </c>
      <c r="EY1067" s="1">
        <v>164999.99999999997</v>
      </c>
      <c r="EZ1067" s="1">
        <v>164999.99999999997</v>
      </c>
      <c r="FA1067" s="1">
        <v>164999.99999999997</v>
      </c>
      <c r="FB1067" s="1">
        <v>164999.99999999997</v>
      </c>
      <c r="FC1067" s="1">
        <v>164999.99999999997</v>
      </c>
      <c r="FD1067" s="1">
        <v>164999.99999999997</v>
      </c>
      <c r="FE1067" s="1">
        <v>164999.99999999997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f>SUMIF('[1]2026B and 2026F Details'!$AU:$AU,[1]GAE!$HZ1067,'[1]2026B and 2026F Details'!DV:DV)</f>
        <v>0</v>
      </c>
      <c r="FS1067" s="1">
        <f>SUMIF('[1]2026B and 2026F Details'!$AU:$AU,[1]GAE!$HZ1067,'[1]2026B and 2026F Details'!DW:DW)</f>
        <v>0</v>
      </c>
      <c r="FT1067" s="1">
        <f>SUMIF('[1]2026B and 2026F Details'!$AU:$AU,[1]GAE!$HZ1067,'[1]2026B and 2026F Details'!DX:DX)</f>
        <v>0</v>
      </c>
      <c r="FU1067" s="1">
        <f>SUMIF('[1]2026B and 2026F Details'!$AU:$AU,[1]GAE!$HZ1067,'[1]2026B and 2026F Details'!DY:DY)</f>
        <v>0</v>
      </c>
      <c r="FV1067" s="1">
        <f>SUMIF('[1]2026B and 2026F Details'!$AU:$AU,[1]GAE!$HZ1067,'[1]2026B and 2026F Details'!DZ:DZ)</f>
        <v>0</v>
      </c>
      <c r="FW1067" s="1">
        <f>SUMIF('[1]2026B and 2026F Details'!$AU:$AU,[1]GAE!$HZ1067,'[1]2026B and 2026F Details'!EA:EA)</f>
        <v>0</v>
      </c>
      <c r="FX1067" s="1">
        <f>SUMIF('[1]2026B and 2026F Details'!$AU:$AU,[1]GAE!$HZ1067,'[1]2026B and 2026F Details'!EB:EB)</f>
        <v>0</v>
      </c>
      <c r="FY1067" s="1">
        <f>SUMIF('[1]2026B and 2026F Details'!$AU:$AU,[1]GAE!$HZ1067,'[1]2026B and 2026F Details'!EC:EC)</f>
        <v>0</v>
      </c>
      <c r="FZ1067" s="1">
        <f>SUMIF('[1]2026B and 2026F Details'!$AU:$AU,[1]GAE!$HZ1067,'[1]2026B and 2026F Details'!ED:ED)</f>
        <v>0</v>
      </c>
      <c r="GA1067" s="1">
        <f>SUMIF('[1]2026B and 2026F Details'!$AU:$AU,[1]GAE!$HZ1067,'[1]2026B and 2026F Details'!EE:EE)</f>
        <v>0</v>
      </c>
      <c r="GB1067" s="1">
        <f>SUMIF('[1]2026B and 2026F Details'!$AU:$AU,[1]GAE!$HZ1067,'[1]2026B and 2026F Details'!EF:EF)</f>
        <v>0</v>
      </c>
      <c r="GC1067" s="1">
        <f>SUMIF('[1]2026B and 2026F Details'!$AU:$AU,[1]GAE!$HZ1067,'[1]2026B and 2026F Details'!EG:EG)</f>
        <v>0</v>
      </c>
      <c r="GD1067" t="s">
        <v>109</v>
      </c>
      <c r="GE1067" t="s">
        <v>113</v>
      </c>
    </row>
    <row r="1068" spans="1:187" x14ac:dyDescent="0.35">
      <c r="A1068" t="s">
        <v>103</v>
      </c>
      <c r="B1068" t="s">
        <v>104</v>
      </c>
      <c r="C1068">
        <v>81123102</v>
      </c>
      <c r="D1068">
        <v>61721101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BA1068" s="1">
        <v>0</v>
      </c>
      <c r="BB1068" s="1">
        <v>65085.53</v>
      </c>
      <c r="BC1068" s="1">
        <v>55150.479999999996</v>
      </c>
      <c r="BD1068" s="1">
        <v>58486.940000000017</v>
      </c>
      <c r="BE1068" s="1">
        <v>-173661.42</v>
      </c>
      <c r="BF1068" s="1">
        <v>0</v>
      </c>
      <c r="BG1068" s="1">
        <v>0</v>
      </c>
      <c r="BH1068" s="1">
        <v>0</v>
      </c>
      <c r="BI1068" s="1">
        <v>-1071.4299999999989</v>
      </c>
      <c r="BJ1068" s="1">
        <v>0</v>
      </c>
      <c r="BK1068" s="1">
        <v>-3990.1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I1068" s="1">
        <v>0</v>
      </c>
      <c r="CJ1068" s="1">
        <v>0</v>
      </c>
      <c r="CK1068" s="1">
        <v>0</v>
      </c>
      <c r="CL1068" s="1">
        <v>0</v>
      </c>
      <c r="CM1068" s="1">
        <v>0</v>
      </c>
      <c r="CN1068" s="1">
        <v>0</v>
      </c>
      <c r="CO1068" s="1">
        <v>0</v>
      </c>
      <c r="CP1068" s="1">
        <v>0</v>
      </c>
      <c r="CQ1068" s="1">
        <v>0</v>
      </c>
      <c r="CR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65085.53</v>
      </c>
      <c r="DK1068" s="1">
        <v>55150.479999999996</v>
      </c>
      <c r="DL1068" s="1">
        <v>58486.940000000017</v>
      </c>
      <c r="DM1068" s="1">
        <v>-173661.42</v>
      </c>
      <c r="DN1068" s="1">
        <v>0</v>
      </c>
      <c r="DO1068" s="1">
        <v>0</v>
      </c>
      <c r="DP1068" s="1">
        <v>0</v>
      </c>
      <c r="DQ1068" s="1">
        <v>-1071.4299999999989</v>
      </c>
      <c r="DR1068" s="1">
        <v>0</v>
      </c>
      <c r="DS1068" s="1">
        <v>-3990.1</v>
      </c>
      <c r="DT1068" s="1">
        <v>0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0</v>
      </c>
      <c r="EB1068" s="1">
        <v>0</v>
      </c>
      <c r="EC1068" s="1">
        <v>0</v>
      </c>
      <c r="ED1068" s="1">
        <v>0</v>
      </c>
      <c r="EE1068" s="1">
        <v>0</v>
      </c>
      <c r="EF1068" s="1">
        <v>0</v>
      </c>
      <c r="EG1068" s="1">
        <v>0</v>
      </c>
      <c r="EH1068" s="1">
        <v>0</v>
      </c>
      <c r="EI1068" s="1">
        <v>0</v>
      </c>
      <c r="EJ1068" s="1">
        <v>0</v>
      </c>
      <c r="EK1068" s="1">
        <v>0</v>
      </c>
      <c r="EL1068" s="1">
        <v>0</v>
      </c>
      <c r="EM1068" s="1">
        <v>0</v>
      </c>
      <c r="EN1068" s="1">
        <v>0</v>
      </c>
      <c r="EO1068" s="1">
        <v>0</v>
      </c>
      <c r="EP1068" s="1">
        <v>0</v>
      </c>
      <c r="EQ1068" s="4">
        <v>0</v>
      </c>
      <c r="ER1068" s="1">
        <v>0</v>
      </c>
      <c r="ES1068" s="35"/>
      <c r="ET1068" s="1">
        <v>0</v>
      </c>
      <c r="EU1068" s="1">
        <v>0</v>
      </c>
      <c r="EV1068" s="1">
        <v>0</v>
      </c>
      <c r="EW1068" s="1">
        <v>0</v>
      </c>
      <c r="EX1068" s="1">
        <v>0</v>
      </c>
      <c r="EY1068" s="1">
        <v>0</v>
      </c>
      <c r="EZ1068" s="1">
        <v>0</v>
      </c>
      <c r="FA1068" s="1">
        <v>0</v>
      </c>
      <c r="FB1068" s="1">
        <v>0</v>
      </c>
      <c r="FC1068" s="1">
        <v>0</v>
      </c>
      <c r="FD1068" s="1">
        <v>0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f>SUMIF('[1]2026B and 2026F Details'!$AU:$AU,[1]GAE!$HZ1068,'[1]2026B and 2026F Details'!DV:DV)</f>
        <v>0</v>
      </c>
      <c r="FS1068" s="1">
        <f>SUMIF('[1]2026B and 2026F Details'!$AU:$AU,[1]GAE!$HZ1068,'[1]2026B and 2026F Details'!DW:DW)</f>
        <v>0</v>
      </c>
      <c r="FT1068" s="1">
        <f>SUMIF('[1]2026B and 2026F Details'!$AU:$AU,[1]GAE!$HZ1068,'[1]2026B and 2026F Details'!DX:DX)</f>
        <v>0</v>
      </c>
      <c r="FU1068" s="1">
        <f>SUMIF('[1]2026B and 2026F Details'!$AU:$AU,[1]GAE!$HZ1068,'[1]2026B and 2026F Details'!DY:DY)</f>
        <v>0</v>
      </c>
      <c r="FV1068" s="1">
        <f>SUMIF('[1]2026B and 2026F Details'!$AU:$AU,[1]GAE!$HZ1068,'[1]2026B and 2026F Details'!DZ:DZ)</f>
        <v>0</v>
      </c>
      <c r="FW1068" s="1">
        <f>SUMIF('[1]2026B and 2026F Details'!$AU:$AU,[1]GAE!$HZ1068,'[1]2026B and 2026F Details'!EA:EA)</f>
        <v>0</v>
      </c>
      <c r="FX1068" s="1">
        <f>SUMIF('[1]2026B and 2026F Details'!$AU:$AU,[1]GAE!$HZ1068,'[1]2026B and 2026F Details'!EB:EB)</f>
        <v>0</v>
      </c>
      <c r="FY1068" s="1">
        <f>SUMIF('[1]2026B and 2026F Details'!$AU:$AU,[1]GAE!$HZ1068,'[1]2026B and 2026F Details'!EC:EC)</f>
        <v>0</v>
      </c>
      <c r="FZ1068" s="1">
        <f>SUMIF('[1]2026B and 2026F Details'!$AU:$AU,[1]GAE!$HZ1068,'[1]2026B and 2026F Details'!ED:ED)</f>
        <v>0</v>
      </c>
      <c r="GA1068" s="1">
        <f>SUMIF('[1]2026B and 2026F Details'!$AU:$AU,[1]GAE!$HZ1068,'[1]2026B and 2026F Details'!EE:EE)</f>
        <v>0</v>
      </c>
      <c r="GB1068" s="1">
        <f>SUMIF('[1]2026B and 2026F Details'!$AU:$AU,[1]GAE!$HZ1068,'[1]2026B and 2026F Details'!EF:EF)</f>
        <v>0</v>
      </c>
      <c r="GC1068" s="1">
        <f>SUMIF('[1]2026B and 2026F Details'!$AU:$AU,[1]GAE!$HZ1068,'[1]2026B and 2026F Details'!EG:EG)</f>
        <v>0</v>
      </c>
      <c r="GD1068" t="s">
        <v>109</v>
      </c>
      <c r="GE1068" t="s">
        <v>113</v>
      </c>
    </row>
    <row r="1069" spans="1:187" x14ac:dyDescent="0.35">
      <c r="A1069" t="s">
        <v>103</v>
      </c>
      <c r="B1069" t="s">
        <v>104</v>
      </c>
      <c r="C1069">
        <v>81124101</v>
      </c>
      <c r="D1069">
        <v>61721101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0</v>
      </c>
      <c r="CI1069" s="1">
        <v>0</v>
      </c>
      <c r="CJ1069" s="1">
        <v>0</v>
      </c>
      <c r="CK1069" s="1">
        <v>0</v>
      </c>
      <c r="CL1069" s="1">
        <v>0</v>
      </c>
      <c r="CM1069" s="1">
        <v>0</v>
      </c>
      <c r="CN1069" s="1">
        <v>0</v>
      </c>
      <c r="CO1069" s="1">
        <v>0</v>
      </c>
      <c r="CP1069" s="1">
        <v>0</v>
      </c>
      <c r="CQ1069" s="1">
        <v>0</v>
      </c>
      <c r="CR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0</v>
      </c>
      <c r="EC1069" s="1">
        <v>0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0</v>
      </c>
      <c r="EL1069" s="1">
        <v>0</v>
      </c>
      <c r="EM1069" s="1">
        <v>0</v>
      </c>
      <c r="EN1069" s="1">
        <v>0</v>
      </c>
      <c r="EO1069" s="1">
        <v>0</v>
      </c>
      <c r="EP1069" s="1">
        <v>0</v>
      </c>
      <c r="EQ1069" s="4">
        <v>0</v>
      </c>
      <c r="ER1069" s="1">
        <v>0</v>
      </c>
      <c r="ES1069" s="35"/>
      <c r="ET1069" s="1">
        <v>0</v>
      </c>
      <c r="EU1069" s="1">
        <v>0</v>
      </c>
      <c r="EV1069" s="1">
        <v>0</v>
      </c>
      <c r="EW1069" s="1">
        <v>0</v>
      </c>
      <c r="EX1069" s="1">
        <v>0</v>
      </c>
      <c r="EY1069" s="1">
        <v>0</v>
      </c>
      <c r="EZ1069" s="1">
        <v>0</v>
      </c>
      <c r="FA1069" s="1">
        <v>0</v>
      </c>
      <c r="FB1069" s="1">
        <v>0</v>
      </c>
      <c r="FC1069" s="1">
        <v>0</v>
      </c>
      <c r="FD1069" s="1">
        <v>0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f>SUMIF('[1]2026B and 2026F Details'!$AU:$AU,[1]GAE!$HZ1069,'[1]2026B and 2026F Details'!DV:DV)</f>
        <v>0</v>
      </c>
      <c r="FS1069" s="1">
        <f>SUMIF('[1]2026B and 2026F Details'!$AU:$AU,[1]GAE!$HZ1069,'[1]2026B and 2026F Details'!DW:DW)</f>
        <v>0</v>
      </c>
      <c r="FT1069" s="1">
        <f>SUMIF('[1]2026B and 2026F Details'!$AU:$AU,[1]GAE!$HZ1069,'[1]2026B and 2026F Details'!DX:DX)</f>
        <v>0</v>
      </c>
      <c r="FU1069" s="1">
        <f>SUMIF('[1]2026B and 2026F Details'!$AU:$AU,[1]GAE!$HZ1069,'[1]2026B and 2026F Details'!DY:DY)</f>
        <v>0</v>
      </c>
      <c r="FV1069" s="1">
        <f>SUMIF('[1]2026B and 2026F Details'!$AU:$AU,[1]GAE!$HZ1069,'[1]2026B and 2026F Details'!DZ:DZ)</f>
        <v>0</v>
      </c>
      <c r="FW1069" s="1">
        <f>SUMIF('[1]2026B and 2026F Details'!$AU:$AU,[1]GAE!$HZ1069,'[1]2026B and 2026F Details'!EA:EA)</f>
        <v>0</v>
      </c>
      <c r="FX1069" s="1">
        <f>SUMIF('[1]2026B and 2026F Details'!$AU:$AU,[1]GAE!$HZ1069,'[1]2026B and 2026F Details'!EB:EB)</f>
        <v>0</v>
      </c>
      <c r="FY1069" s="1">
        <f>SUMIF('[1]2026B and 2026F Details'!$AU:$AU,[1]GAE!$HZ1069,'[1]2026B and 2026F Details'!EC:EC)</f>
        <v>0</v>
      </c>
      <c r="FZ1069" s="1">
        <f>SUMIF('[1]2026B and 2026F Details'!$AU:$AU,[1]GAE!$HZ1069,'[1]2026B and 2026F Details'!ED:ED)</f>
        <v>0</v>
      </c>
      <c r="GA1069" s="1">
        <f>SUMIF('[1]2026B and 2026F Details'!$AU:$AU,[1]GAE!$HZ1069,'[1]2026B and 2026F Details'!EE:EE)</f>
        <v>0</v>
      </c>
      <c r="GB1069" s="1">
        <f>SUMIF('[1]2026B and 2026F Details'!$AU:$AU,[1]GAE!$HZ1069,'[1]2026B and 2026F Details'!EF:EF)</f>
        <v>0</v>
      </c>
      <c r="GC1069" s="1">
        <f>SUMIF('[1]2026B and 2026F Details'!$AU:$AU,[1]GAE!$HZ1069,'[1]2026B and 2026F Details'!EG:EG)</f>
        <v>0</v>
      </c>
      <c r="GD1069" t="s">
        <v>109</v>
      </c>
      <c r="GE1069" t="s">
        <v>113</v>
      </c>
    </row>
    <row r="1070" spans="1:187" x14ac:dyDescent="0.35">
      <c r="A1070" t="s">
        <v>103</v>
      </c>
      <c r="B1070" t="s">
        <v>104</v>
      </c>
      <c r="C1070">
        <v>81121101</v>
      </c>
      <c r="D1070">
        <v>61721103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BA1070" s="1">
        <v>600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I1070" s="1">
        <v>0</v>
      </c>
      <c r="CJ1070" s="1">
        <v>0</v>
      </c>
      <c r="CK1070" s="1">
        <v>0</v>
      </c>
      <c r="CL1070" s="1">
        <v>0</v>
      </c>
      <c r="CM1070" s="1">
        <v>0</v>
      </c>
      <c r="CN1070" s="1">
        <v>0</v>
      </c>
      <c r="CO1070" s="1">
        <v>0</v>
      </c>
      <c r="CP1070" s="1">
        <v>0</v>
      </c>
      <c r="CQ1070" s="1">
        <v>0</v>
      </c>
      <c r="CR1070" s="1">
        <v>0</v>
      </c>
      <c r="CX1070" s="1">
        <v>600</v>
      </c>
      <c r="CY1070" s="1">
        <v>600</v>
      </c>
      <c r="CZ1070" s="1">
        <v>600</v>
      </c>
      <c r="DA1070" s="1">
        <v>600</v>
      </c>
      <c r="DB1070" s="1">
        <v>600</v>
      </c>
      <c r="DC1070" s="1">
        <v>600</v>
      </c>
      <c r="DD1070" s="1">
        <v>600</v>
      </c>
      <c r="DE1070" s="1">
        <v>600</v>
      </c>
      <c r="DF1070" s="1">
        <v>600</v>
      </c>
      <c r="DG1070" s="1">
        <v>600</v>
      </c>
      <c r="DH1070" s="1">
        <v>600</v>
      </c>
      <c r="DI1070" s="1">
        <v>600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0</v>
      </c>
      <c r="EB1070" s="1">
        <v>0</v>
      </c>
      <c r="EC1070" s="1">
        <v>0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J1070" s="1">
        <v>0</v>
      </c>
      <c r="EK1070" s="1">
        <v>0</v>
      </c>
      <c r="EL1070" s="1">
        <v>0</v>
      </c>
      <c r="EM1070" s="1">
        <v>0</v>
      </c>
      <c r="EN1070" s="1">
        <v>0</v>
      </c>
      <c r="EO1070" s="1">
        <v>0</v>
      </c>
      <c r="EP1070" s="1">
        <v>0</v>
      </c>
      <c r="EQ1070" s="4">
        <v>0</v>
      </c>
      <c r="ER1070" s="1">
        <v>0</v>
      </c>
      <c r="ES1070" s="35"/>
      <c r="ET1070" s="1">
        <v>0</v>
      </c>
      <c r="EU1070" s="1">
        <v>0</v>
      </c>
      <c r="EV1070" s="1">
        <v>0</v>
      </c>
      <c r="EW1070" s="1">
        <v>0</v>
      </c>
      <c r="EX1070" s="1">
        <v>0</v>
      </c>
      <c r="EY1070" s="1">
        <v>0</v>
      </c>
      <c r="EZ1070" s="1">
        <v>0</v>
      </c>
      <c r="FA1070" s="1">
        <v>0</v>
      </c>
      <c r="FB1070" s="1">
        <v>0</v>
      </c>
      <c r="FC1070" s="1">
        <v>0</v>
      </c>
      <c r="FD1070" s="1">
        <v>0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f>SUMIF('[1]2026B and 2026F Details'!$AU:$AU,[1]GAE!$HZ1070,'[1]2026B and 2026F Details'!DV:DV)</f>
        <v>0</v>
      </c>
      <c r="FS1070" s="1">
        <f>SUMIF('[1]2026B and 2026F Details'!$AU:$AU,[1]GAE!$HZ1070,'[1]2026B and 2026F Details'!DW:DW)</f>
        <v>0</v>
      </c>
      <c r="FT1070" s="1">
        <f>SUMIF('[1]2026B and 2026F Details'!$AU:$AU,[1]GAE!$HZ1070,'[1]2026B and 2026F Details'!DX:DX)</f>
        <v>0</v>
      </c>
      <c r="FU1070" s="1">
        <f>SUMIF('[1]2026B and 2026F Details'!$AU:$AU,[1]GAE!$HZ1070,'[1]2026B and 2026F Details'!DY:DY)</f>
        <v>0</v>
      </c>
      <c r="FV1070" s="1">
        <f>SUMIF('[1]2026B and 2026F Details'!$AU:$AU,[1]GAE!$HZ1070,'[1]2026B and 2026F Details'!DZ:DZ)</f>
        <v>0</v>
      </c>
      <c r="FW1070" s="1">
        <f>SUMIF('[1]2026B and 2026F Details'!$AU:$AU,[1]GAE!$HZ1070,'[1]2026B and 2026F Details'!EA:EA)</f>
        <v>0</v>
      </c>
      <c r="FX1070" s="1">
        <f>SUMIF('[1]2026B and 2026F Details'!$AU:$AU,[1]GAE!$HZ1070,'[1]2026B and 2026F Details'!EB:EB)</f>
        <v>0</v>
      </c>
      <c r="FY1070" s="1">
        <f>SUMIF('[1]2026B and 2026F Details'!$AU:$AU,[1]GAE!$HZ1070,'[1]2026B and 2026F Details'!EC:EC)</f>
        <v>0</v>
      </c>
      <c r="FZ1070" s="1">
        <f>SUMIF('[1]2026B and 2026F Details'!$AU:$AU,[1]GAE!$HZ1070,'[1]2026B and 2026F Details'!ED:ED)</f>
        <v>0</v>
      </c>
      <c r="GA1070" s="1">
        <f>SUMIF('[1]2026B and 2026F Details'!$AU:$AU,[1]GAE!$HZ1070,'[1]2026B and 2026F Details'!EE:EE)</f>
        <v>0</v>
      </c>
      <c r="GB1070" s="1">
        <f>SUMIF('[1]2026B and 2026F Details'!$AU:$AU,[1]GAE!$HZ1070,'[1]2026B and 2026F Details'!EF:EF)</f>
        <v>0</v>
      </c>
      <c r="GC1070" s="1">
        <f>SUMIF('[1]2026B and 2026F Details'!$AU:$AU,[1]GAE!$HZ1070,'[1]2026B and 2026F Details'!EG:EG)</f>
        <v>0</v>
      </c>
      <c r="GD1070" t="s">
        <v>109</v>
      </c>
      <c r="GE1070" t="s">
        <v>113</v>
      </c>
    </row>
    <row r="1071" spans="1:187" x14ac:dyDescent="0.35">
      <c r="A1071" t="s">
        <v>103</v>
      </c>
      <c r="B1071" t="s">
        <v>104</v>
      </c>
      <c r="C1071">
        <v>81126101</v>
      </c>
      <c r="D1071">
        <v>61721103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BA1071" s="1">
        <v>1700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0</v>
      </c>
      <c r="CK1071" s="1">
        <v>0</v>
      </c>
      <c r="CL1071" s="1">
        <v>0</v>
      </c>
      <c r="CM1071" s="1">
        <v>0</v>
      </c>
      <c r="CN1071" s="1">
        <v>0</v>
      </c>
      <c r="CO1071" s="1">
        <v>0</v>
      </c>
      <c r="CP1071" s="1">
        <v>0</v>
      </c>
      <c r="CQ1071" s="1">
        <v>0</v>
      </c>
      <c r="CR1071" s="1">
        <v>0</v>
      </c>
      <c r="CX1071" s="1">
        <v>1700</v>
      </c>
      <c r="CY1071" s="1">
        <v>1700</v>
      </c>
      <c r="CZ1071" s="1">
        <v>1700</v>
      </c>
      <c r="DA1071" s="1">
        <v>1700</v>
      </c>
      <c r="DB1071" s="1">
        <v>1700</v>
      </c>
      <c r="DC1071" s="1">
        <v>1700</v>
      </c>
      <c r="DD1071" s="1">
        <v>1700</v>
      </c>
      <c r="DE1071" s="1">
        <v>1700</v>
      </c>
      <c r="DF1071" s="1">
        <v>1700</v>
      </c>
      <c r="DG1071" s="1">
        <v>1700</v>
      </c>
      <c r="DH1071" s="1">
        <v>1700</v>
      </c>
      <c r="DI1071" s="1">
        <v>1700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0</v>
      </c>
      <c r="EC1071" s="1">
        <v>0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J1071" s="1">
        <v>0</v>
      </c>
      <c r="EK1071" s="1">
        <v>0</v>
      </c>
      <c r="EL1071" s="1">
        <v>0</v>
      </c>
      <c r="EM1071" s="1">
        <v>0</v>
      </c>
      <c r="EN1071" s="1">
        <v>0</v>
      </c>
      <c r="EO1071" s="1">
        <v>0</v>
      </c>
      <c r="EP1071" s="1">
        <v>0</v>
      </c>
      <c r="EQ1071" s="4">
        <v>0</v>
      </c>
      <c r="ER1071" s="1">
        <v>0</v>
      </c>
      <c r="ES1071" s="35"/>
      <c r="ET1071" s="1">
        <v>0</v>
      </c>
      <c r="EU1071" s="1">
        <v>0</v>
      </c>
      <c r="EV1071" s="1">
        <v>0</v>
      </c>
      <c r="EW1071" s="1">
        <v>0</v>
      </c>
      <c r="EX1071" s="1">
        <v>0</v>
      </c>
      <c r="EY1071" s="1">
        <v>0</v>
      </c>
      <c r="EZ1071" s="1">
        <v>0</v>
      </c>
      <c r="FA1071" s="1">
        <v>0</v>
      </c>
      <c r="FB1071" s="1">
        <v>0</v>
      </c>
      <c r="FC1071" s="1">
        <v>0</v>
      </c>
      <c r="FD1071" s="1">
        <v>0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f>SUMIF('[1]2026B and 2026F Details'!$AU:$AU,[1]GAE!$HZ1071,'[1]2026B and 2026F Details'!DV:DV)</f>
        <v>0</v>
      </c>
      <c r="FS1071" s="1">
        <f>SUMIF('[1]2026B and 2026F Details'!$AU:$AU,[1]GAE!$HZ1071,'[1]2026B and 2026F Details'!DW:DW)</f>
        <v>0</v>
      </c>
      <c r="FT1071" s="1">
        <f>SUMIF('[1]2026B and 2026F Details'!$AU:$AU,[1]GAE!$HZ1071,'[1]2026B and 2026F Details'!DX:DX)</f>
        <v>0</v>
      </c>
      <c r="FU1071" s="1">
        <f>SUMIF('[1]2026B and 2026F Details'!$AU:$AU,[1]GAE!$HZ1071,'[1]2026B and 2026F Details'!DY:DY)</f>
        <v>0</v>
      </c>
      <c r="FV1071" s="1">
        <f>SUMIF('[1]2026B and 2026F Details'!$AU:$AU,[1]GAE!$HZ1071,'[1]2026B and 2026F Details'!DZ:DZ)</f>
        <v>0</v>
      </c>
      <c r="FW1071" s="1">
        <f>SUMIF('[1]2026B and 2026F Details'!$AU:$AU,[1]GAE!$HZ1071,'[1]2026B and 2026F Details'!EA:EA)</f>
        <v>0</v>
      </c>
      <c r="FX1071" s="1">
        <f>SUMIF('[1]2026B and 2026F Details'!$AU:$AU,[1]GAE!$HZ1071,'[1]2026B and 2026F Details'!EB:EB)</f>
        <v>0</v>
      </c>
      <c r="FY1071" s="1">
        <f>SUMIF('[1]2026B and 2026F Details'!$AU:$AU,[1]GAE!$HZ1071,'[1]2026B and 2026F Details'!EC:EC)</f>
        <v>0</v>
      </c>
      <c r="FZ1071" s="1">
        <f>SUMIF('[1]2026B and 2026F Details'!$AU:$AU,[1]GAE!$HZ1071,'[1]2026B and 2026F Details'!ED:ED)</f>
        <v>0</v>
      </c>
      <c r="GA1071" s="1">
        <f>SUMIF('[1]2026B and 2026F Details'!$AU:$AU,[1]GAE!$HZ1071,'[1]2026B and 2026F Details'!EE:EE)</f>
        <v>0</v>
      </c>
      <c r="GB1071" s="1">
        <f>SUMIF('[1]2026B and 2026F Details'!$AU:$AU,[1]GAE!$HZ1071,'[1]2026B and 2026F Details'!EF:EF)</f>
        <v>0</v>
      </c>
      <c r="GC1071" s="1">
        <f>SUMIF('[1]2026B and 2026F Details'!$AU:$AU,[1]GAE!$HZ1071,'[1]2026B and 2026F Details'!EG:EG)</f>
        <v>0</v>
      </c>
      <c r="GD1071" t="s">
        <v>109</v>
      </c>
      <c r="GE1071" t="s">
        <v>113</v>
      </c>
    </row>
    <row r="1072" spans="1:187" x14ac:dyDescent="0.35">
      <c r="A1072" t="s">
        <v>103</v>
      </c>
      <c r="B1072" t="s">
        <v>104</v>
      </c>
      <c r="C1072">
        <v>81313102</v>
      </c>
      <c r="D1072">
        <v>61721103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BA1072" s="1">
        <v>125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I1072" s="1">
        <v>0</v>
      </c>
      <c r="CJ1072" s="1">
        <v>0</v>
      </c>
      <c r="CK1072" s="1">
        <v>0</v>
      </c>
      <c r="CL1072" s="1">
        <v>0</v>
      </c>
      <c r="CM1072" s="1">
        <v>0</v>
      </c>
      <c r="CN1072" s="1">
        <v>0</v>
      </c>
      <c r="CO1072" s="1">
        <v>0</v>
      </c>
      <c r="CP1072" s="1">
        <v>0</v>
      </c>
      <c r="CQ1072" s="1">
        <v>0</v>
      </c>
      <c r="CR1072" s="1">
        <v>0</v>
      </c>
      <c r="CX1072" s="1">
        <v>125</v>
      </c>
      <c r="CY1072" s="1">
        <v>125</v>
      </c>
      <c r="CZ1072" s="1">
        <v>125</v>
      </c>
      <c r="DA1072" s="1">
        <v>125</v>
      </c>
      <c r="DB1072" s="1">
        <v>125</v>
      </c>
      <c r="DC1072" s="1">
        <v>125</v>
      </c>
      <c r="DD1072" s="1">
        <v>125</v>
      </c>
      <c r="DE1072" s="1">
        <v>125</v>
      </c>
      <c r="DF1072" s="1">
        <v>125</v>
      </c>
      <c r="DG1072" s="1">
        <v>125</v>
      </c>
      <c r="DH1072" s="1">
        <v>125</v>
      </c>
      <c r="DI1072" s="1">
        <v>125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0</v>
      </c>
      <c r="DY1072" s="1">
        <v>0</v>
      </c>
      <c r="DZ1072" s="1">
        <v>0</v>
      </c>
      <c r="EA1072" s="1">
        <v>0</v>
      </c>
      <c r="EB1072" s="1">
        <v>0</v>
      </c>
      <c r="EC1072" s="1">
        <v>0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>
        <v>0</v>
      </c>
      <c r="EJ1072" s="1">
        <v>0</v>
      </c>
      <c r="EK1072" s="1">
        <v>0</v>
      </c>
      <c r="EL1072" s="1">
        <v>0</v>
      </c>
      <c r="EM1072" s="1">
        <v>0</v>
      </c>
      <c r="EN1072" s="1">
        <v>0</v>
      </c>
      <c r="EO1072" s="1">
        <v>0</v>
      </c>
      <c r="EP1072" s="1">
        <v>0</v>
      </c>
      <c r="EQ1072" s="4">
        <v>0</v>
      </c>
      <c r="ER1072" s="1">
        <v>0</v>
      </c>
      <c r="ES1072" s="35"/>
      <c r="ET1072" s="1">
        <v>0</v>
      </c>
      <c r="EU1072" s="1">
        <v>0</v>
      </c>
      <c r="EV1072" s="1">
        <v>0</v>
      </c>
      <c r="EW1072" s="1">
        <v>0</v>
      </c>
      <c r="EX1072" s="1">
        <v>0</v>
      </c>
      <c r="EY1072" s="1">
        <v>0</v>
      </c>
      <c r="EZ1072" s="1">
        <v>0</v>
      </c>
      <c r="FA1072" s="1">
        <v>0</v>
      </c>
      <c r="FB1072" s="1">
        <v>0</v>
      </c>
      <c r="FC1072" s="1">
        <v>0</v>
      </c>
      <c r="FD1072" s="1">
        <v>0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f>SUMIF('[1]2026B and 2026F Details'!$AU:$AU,[1]GAE!$HZ1072,'[1]2026B and 2026F Details'!DV:DV)</f>
        <v>0</v>
      </c>
      <c r="FS1072" s="1">
        <f>SUMIF('[1]2026B and 2026F Details'!$AU:$AU,[1]GAE!$HZ1072,'[1]2026B and 2026F Details'!DW:DW)</f>
        <v>0</v>
      </c>
      <c r="FT1072" s="1">
        <f>SUMIF('[1]2026B and 2026F Details'!$AU:$AU,[1]GAE!$HZ1072,'[1]2026B and 2026F Details'!DX:DX)</f>
        <v>0</v>
      </c>
      <c r="FU1072" s="1">
        <f>SUMIF('[1]2026B and 2026F Details'!$AU:$AU,[1]GAE!$HZ1072,'[1]2026B and 2026F Details'!DY:DY)</f>
        <v>0</v>
      </c>
      <c r="FV1072" s="1">
        <f>SUMIF('[1]2026B and 2026F Details'!$AU:$AU,[1]GAE!$HZ1072,'[1]2026B and 2026F Details'!DZ:DZ)</f>
        <v>0</v>
      </c>
      <c r="FW1072" s="1">
        <f>SUMIF('[1]2026B and 2026F Details'!$AU:$AU,[1]GAE!$HZ1072,'[1]2026B and 2026F Details'!EA:EA)</f>
        <v>0</v>
      </c>
      <c r="FX1072" s="1">
        <f>SUMIF('[1]2026B and 2026F Details'!$AU:$AU,[1]GAE!$HZ1072,'[1]2026B and 2026F Details'!EB:EB)</f>
        <v>0</v>
      </c>
      <c r="FY1072" s="1">
        <f>SUMIF('[1]2026B and 2026F Details'!$AU:$AU,[1]GAE!$HZ1072,'[1]2026B and 2026F Details'!EC:EC)</f>
        <v>0</v>
      </c>
      <c r="FZ1072" s="1">
        <f>SUMIF('[1]2026B and 2026F Details'!$AU:$AU,[1]GAE!$HZ1072,'[1]2026B and 2026F Details'!ED:ED)</f>
        <v>0</v>
      </c>
      <c r="GA1072" s="1">
        <f>SUMIF('[1]2026B and 2026F Details'!$AU:$AU,[1]GAE!$HZ1072,'[1]2026B and 2026F Details'!EE:EE)</f>
        <v>0</v>
      </c>
      <c r="GB1072" s="1">
        <f>SUMIF('[1]2026B and 2026F Details'!$AU:$AU,[1]GAE!$HZ1072,'[1]2026B and 2026F Details'!EF:EF)</f>
        <v>0</v>
      </c>
      <c r="GC1072" s="1">
        <f>SUMIF('[1]2026B and 2026F Details'!$AU:$AU,[1]GAE!$HZ1072,'[1]2026B and 2026F Details'!EG:EG)</f>
        <v>0</v>
      </c>
      <c r="GD1072" t="s">
        <v>109</v>
      </c>
      <c r="GE1072" t="s">
        <v>113</v>
      </c>
    </row>
    <row r="1073" spans="1:187" x14ac:dyDescent="0.35">
      <c r="A1073" t="s">
        <v>103</v>
      </c>
      <c r="B1073" t="s">
        <v>104</v>
      </c>
      <c r="C1073">
        <v>81124101</v>
      </c>
      <c r="D1073">
        <v>61721105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BA1073" s="1">
        <v>190400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I1073" s="1">
        <v>0</v>
      </c>
      <c r="CJ1073" s="1">
        <v>0</v>
      </c>
      <c r="CK1073" s="1">
        <v>0</v>
      </c>
      <c r="CL1073" s="1">
        <v>0</v>
      </c>
      <c r="CM1073" s="1">
        <v>0</v>
      </c>
      <c r="CN1073" s="1">
        <v>0</v>
      </c>
      <c r="CO1073" s="1">
        <v>0</v>
      </c>
      <c r="CP1073" s="1">
        <v>0</v>
      </c>
      <c r="CQ1073" s="1">
        <v>0</v>
      </c>
      <c r="CR1073" s="1">
        <v>0</v>
      </c>
      <c r="CX1073" s="1">
        <v>190400</v>
      </c>
      <c r="CY1073" s="1">
        <v>190400</v>
      </c>
      <c r="CZ1073" s="1">
        <v>190400</v>
      </c>
      <c r="DA1073" s="1">
        <v>190400</v>
      </c>
      <c r="DB1073" s="1">
        <v>190400</v>
      </c>
      <c r="DC1073" s="1">
        <v>190400</v>
      </c>
      <c r="DD1073" s="1">
        <v>190400</v>
      </c>
      <c r="DE1073" s="1">
        <v>190400</v>
      </c>
      <c r="DF1073" s="1">
        <v>190400</v>
      </c>
      <c r="DG1073" s="1">
        <v>190400</v>
      </c>
      <c r="DH1073" s="1">
        <v>190400</v>
      </c>
      <c r="DI1073" s="1">
        <v>190400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0</v>
      </c>
      <c r="EB1073" s="1">
        <v>0</v>
      </c>
      <c r="EC1073" s="1">
        <v>0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J1073" s="1">
        <v>0</v>
      </c>
      <c r="EK1073" s="1">
        <v>0</v>
      </c>
      <c r="EL1073" s="1">
        <v>0</v>
      </c>
      <c r="EM1073" s="1">
        <v>0</v>
      </c>
      <c r="EN1073" s="1">
        <v>0</v>
      </c>
      <c r="EO1073" s="1">
        <v>0</v>
      </c>
      <c r="EP1073" s="1">
        <v>0</v>
      </c>
      <c r="EQ1073" s="4">
        <v>0</v>
      </c>
      <c r="ER1073" s="1">
        <v>0</v>
      </c>
      <c r="ES1073" s="35"/>
      <c r="ET1073" s="1">
        <v>0</v>
      </c>
      <c r="EU1073" s="1">
        <v>0</v>
      </c>
      <c r="EV1073" s="1">
        <v>0</v>
      </c>
      <c r="EW1073" s="1">
        <v>0</v>
      </c>
      <c r="EX1073" s="1">
        <v>0</v>
      </c>
      <c r="EY1073" s="1">
        <v>0</v>
      </c>
      <c r="EZ1073" s="1">
        <v>0</v>
      </c>
      <c r="FA1073" s="1">
        <v>0</v>
      </c>
      <c r="FB1073" s="1">
        <v>0</v>
      </c>
      <c r="FC1073" s="1">
        <v>0</v>
      </c>
      <c r="FD1073" s="1">
        <v>0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f>SUMIF('[1]2026B and 2026F Details'!$AU:$AU,[1]GAE!$HZ1073,'[1]2026B and 2026F Details'!DV:DV)</f>
        <v>0</v>
      </c>
      <c r="FS1073" s="1">
        <f>SUMIF('[1]2026B and 2026F Details'!$AU:$AU,[1]GAE!$HZ1073,'[1]2026B and 2026F Details'!DW:DW)</f>
        <v>0</v>
      </c>
      <c r="FT1073" s="1">
        <f>SUMIF('[1]2026B and 2026F Details'!$AU:$AU,[1]GAE!$HZ1073,'[1]2026B and 2026F Details'!DX:DX)</f>
        <v>0</v>
      </c>
      <c r="FU1073" s="1">
        <f>SUMIF('[1]2026B and 2026F Details'!$AU:$AU,[1]GAE!$HZ1073,'[1]2026B and 2026F Details'!DY:DY)</f>
        <v>0</v>
      </c>
      <c r="FV1073" s="1">
        <f>SUMIF('[1]2026B and 2026F Details'!$AU:$AU,[1]GAE!$HZ1073,'[1]2026B and 2026F Details'!DZ:DZ)</f>
        <v>0</v>
      </c>
      <c r="FW1073" s="1">
        <f>SUMIF('[1]2026B and 2026F Details'!$AU:$AU,[1]GAE!$HZ1073,'[1]2026B and 2026F Details'!EA:EA)</f>
        <v>0</v>
      </c>
      <c r="FX1073" s="1">
        <f>SUMIF('[1]2026B and 2026F Details'!$AU:$AU,[1]GAE!$HZ1073,'[1]2026B and 2026F Details'!EB:EB)</f>
        <v>0</v>
      </c>
      <c r="FY1073" s="1">
        <f>SUMIF('[1]2026B and 2026F Details'!$AU:$AU,[1]GAE!$HZ1073,'[1]2026B and 2026F Details'!EC:EC)</f>
        <v>0</v>
      </c>
      <c r="FZ1073" s="1">
        <f>SUMIF('[1]2026B and 2026F Details'!$AU:$AU,[1]GAE!$HZ1073,'[1]2026B and 2026F Details'!ED:ED)</f>
        <v>0</v>
      </c>
      <c r="GA1073" s="1">
        <f>SUMIF('[1]2026B and 2026F Details'!$AU:$AU,[1]GAE!$HZ1073,'[1]2026B and 2026F Details'!EE:EE)</f>
        <v>0</v>
      </c>
      <c r="GB1073" s="1">
        <f>SUMIF('[1]2026B and 2026F Details'!$AU:$AU,[1]GAE!$HZ1073,'[1]2026B and 2026F Details'!EF:EF)</f>
        <v>0</v>
      </c>
      <c r="GC1073" s="1">
        <f>SUMIF('[1]2026B and 2026F Details'!$AU:$AU,[1]GAE!$HZ1073,'[1]2026B and 2026F Details'!EG:EG)</f>
        <v>0</v>
      </c>
      <c r="GD1073" t="s">
        <v>109</v>
      </c>
      <c r="GE1073" t="s">
        <v>113</v>
      </c>
    </row>
    <row r="1074" spans="1:187" x14ac:dyDescent="0.35">
      <c r="A1074" t="s">
        <v>103</v>
      </c>
      <c r="B1074" t="s">
        <v>104</v>
      </c>
      <c r="C1074">
        <v>81121101</v>
      </c>
      <c r="D1074">
        <v>52071199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150</v>
      </c>
      <c r="BI1074" s="1">
        <v>0</v>
      </c>
      <c r="BJ1074" s="1">
        <v>7250</v>
      </c>
      <c r="BK1074" s="1">
        <v>5250</v>
      </c>
      <c r="BL1074" s="1">
        <v>12800</v>
      </c>
      <c r="BM1074" s="1">
        <v>12000</v>
      </c>
      <c r="BN1074" s="1">
        <v>0</v>
      </c>
      <c r="BO1074" s="1">
        <v>-5000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0</v>
      </c>
      <c r="CH1074" s="1">
        <v>0</v>
      </c>
      <c r="CI1074" s="1">
        <v>0</v>
      </c>
      <c r="CJ1074" s="1">
        <v>0</v>
      </c>
      <c r="CK1074" s="1">
        <v>0</v>
      </c>
      <c r="CL1074" s="1">
        <v>0</v>
      </c>
      <c r="CM1074" s="1">
        <v>0</v>
      </c>
      <c r="CN1074" s="1">
        <v>0</v>
      </c>
      <c r="CO1074" s="1">
        <v>0</v>
      </c>
      <c r="CP1074" s="1">
        <v>0</v>
      </c>
      <c r="CQ1074" s="1">
        <v>0</v>
      </c>
      <c r="CR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150</v>
      </c>
      <c r="DQ1074" s="1">
        <v>0</v>
      </c>
      <c r="DR1074" s="1">
        <v>7250</v>
      </c>
      <c r="DS1074" s="1">
        <v>5250</v>
      </c>
      <c r="DT1074" s="1">
        <v>12800</v>
      </c>
      <c r="DU1074" s="1">
        <v>12000</v>
      </c>
      <c r="DV1074" s="1">
        <v>0</v>
      </c>
      <c r="DW1074" s="1">
        <v>-5000</v>
      </c>
      <c r="DX1074" s="1">
        <v>0</v>
      </c>
      <c r="DY1074" s="1">
        <v>0</v>
      </c>
      <c r="DZ1074" s="1">
        <v>0</v>
      </c>
      <c r="EA1074" s="1">
        <v>0</v>
      </c>
      <c r="EB1074" s="1">
        <v>0</v>
      </c>
      <c r="EC1074" s="1">
        <v>0</v>
      </c>
      <c r="ED1074" s="1">
        <v>0</v>
      </c>
      <c r="EE1074" s="1">
        <v>0</v>
      </c>
      <c r="EF1074" s="1">
        <v>0</v>
      </c>
      <c r="EG1074" s="1">
        <v>0</v>
      </c>
      <c r="EH1074" s="1">
        <v>0</v>
      </c>
      <c r="EI1074" s="1">
        <v>-5000</v>
      </c>
      <c r="EJ1074" s="1">
        <v>0</v>
      </c>
      <c r="EK1074" s="1">
        <v>0</v>
      </c>
      <c r="EL1074" s="1">
        <v>0</v>
      </c>
      <c r="EM1074" s="1">
        <v>0</v>
      </c>
      <c r="EN1074" s="1">
        <v>0</v>
      </c>
      <c r="EO1074" s="1">
        <v>0</v>
      </c>
      <c r="EP1074" s="1">
        <v>0</v>
      </c>
      <c r="EQ1074" s="4">
        <v>0</v>
      </c>
      <c r="ER1074" s="1">
        <v>0</v>
      </c>
      <c r="ES1074" s="35"/>
      <c r="ET1074" s="1">
        <v>0</v>
      </c>
      <c r="EU1074" s="1">
        <v>0</v>
      </c>
      <c r="EV1074" s="1">
        <v>0</v>
      </c>
      <c r="EW1074" s="1">
        <v>0</v>
      </c>
      <c r="EX1074" s="1">
        <v>0</v>
      </c>
      <c r="EY1074" s="1">
        <v>0</v>
      </c>
      <c r="EZ1074" s="1">
        <v>0</v>
      </c>
      <c r="FA1074" s="1">
        <v>0</v>
      </c>
      <c r="FB1074" s="1">
        <v>0</v>
      </c>
      <c r="FC1074" s="1">
        <v>0</v>
      </c>
      <c r="FD1074" s="1">
        <v>0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f>SUMIF('[1]2026B and 2026F Details'!$AU:$AU,[1]GAE!$HZ1074,'[1]2026B and 2026F Details'!DV:DV)</f>
        <v>0</v>
      </c>
      <c r="FS1074" s="1">
        <f>SUMIF('[1]2026B and 2026F Details'!$AU:$AU,[1]GAE!$HZ1074,'[1]2026B and 2026F Details'!DW:DW)</f>
        <v>0</v>
      </c>
      <c r="FT1074" s="1">
        <f>SUMIF('[1]2026B and 2026F Details'!$AU:$AU,[1]GAE!$HZ1074,'[1]2026B and 2026F Details'!DX:DX)</f>
        <v>0</v>
      </c>
      <c r="FU1074" s="1">
        <f>SUMIF('[1]2026B and 2026F Details'!$AU:$AU,[1]GAE!$HZ1074,'[1]2026B and 2026F Details'!DY:DY)</f>
        <v>0</v>
      </c>
      <c r="FV1074" s="1">
        <f>SUMIF('[1]2026B and 2026F Details'!$AU:$AU,[1]GAE!$HZ1074,'[1]2026B and 2026F Details'!DZ:DZ)</f>
        <v>0</v>
      </c>
      <c r="FW1074" s="1">
        <f>SUMIF('[1]2026B and 2026F Details'!$AU:$AU,[1]GAE!$HZ1074,'[1]2026B and 2026F Details'!EA:EA)</f>
        <v>0</v>
      </c>
      <c r="FX1074" s="1">
        <f>SUMIF('[1]2026B and 2026F Details'!$AU:$AU,[1]GAE!$HZ1074,'[1]2026B and 2026F Details'!EB:EB)</f>
        <v>0</v>
      </c>
      <c r="FY1074" s="1">
        <f>SUMIF('[1]2026B and 2026F Details'!$AU:$AU,[1]GAE!$HZ1074,'[1]2026B and 2026F Details'!EC:EC)</f>
        <v>0</v>
      </c>
      <c r="FZ1074" s="1">
        <f>SUMIF('[1]2026B and 2026F Details'!$AU:$AU,[1]GAE!$HZ1074,'[1]2026B and 2026F Details'!ED:ED)</f>
        <v>0</v>
      </c>
      <c r="GA1074" s="1">
        <f>SUMIF('[1]2026B and 2026F Details'!$AU:$AU,[1]GAE!$HZ1074,'[1]2026B and 2026F Details'!EE:EE)</f>
        <v>0</v>
      </c>
      <c r="GB1074" s="1">
        <f>SUMIF('[1]2026B and 2026F Details'!$AU:$AU,[1]GAE!$HZ1074,'[1]2026B and 2026F Details'!EF:EF)</f>
        <v>0</v>
      </c>
      <c r="GC1074" s="1">
        <f>SUMIF('[1]2026B and 2026F Details'!$AU:$AU,[1]GAE!$HZ1074,'[1]2026B and 2026F Details'!EG:EG)</f>
        <v>0</v>
      </c>
      <c r="GD1074" t="s">
        <v>135</v>
      </c>
      <c r="GE1074" t="s">
        <v>136</v>
      </c>
    </row>
    <row r="1075" spans="1:187" x14ac:dyDescent="0.35">
      <c r="A1075" t="s">
        <v>103</v>
      </c>
      <c r="B1075" t="s">
        <v>104</v>
      </c>
      <c r="C1075">
        <v>81122101</v>
      </c>
      <c r="D1075">
        <v>52071199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BA1075" s="1">
        <v>0</v>
      </c>
      <c r="BB1075" s="1">
        <v>5239.58</v>
      </c>
      <c r="BC1075" s="1">
        <v>5239.59</v>
      </c>
      <c r="BD1075" s="1">
        <v>7437.4999999999982</v>
      </c>
      <c r="BE1075" s="1">
        <v>3041.6600000000035</v>
      </c>
      <c r="BF1075" s="1">
        <v>5239.5899999999965</v>
      </c>
      <c r="BG1075" s="1">
        <v>5239.5800000000017</v>
      </c>
      <c r="BH1075" s="1">
        <v>5239.5800000000017</v>
      </c>
      <c r="BI1075" s="1">
        <v>5239.5899999999965</v>
      </c>
      <c r="BJ1075" s="1">
        <v>5239.5800000000017</v>
      </c>
      <c r="BK1075" s="1">
        <v>34479.160000000003</v>
      </c>
      <c r="BL1075" s="1">
        <v>5239.5899999999965</v>
      </c>
      <c r="BM1075" s="1">
        <v>-24000</v>
      </c>
      <c r="BN1075" s="1">
        <v>0</v>
      </c>
      <c r="BO1075" s="1">
        <v>-14958.33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55000</v>
      </c>
      <c r="CB1075" s="1">
        <v>0</v>
      </c>
      <c r="CC1075" s="1">
        <v>0</v>
      </c>
      <c r="CD1075" s="1">
        <v>0</v>
      </c>
      <c r="CE1075" s="1">
        <v>0</v>
      </c>
      <c r="CF1075" s="1">
        <v>0</v>
      </c>
      <c r="CG1075" s="1">
        <v>0</v>
      </c>
      <c r="CH1075" s="1">
        <v>0</v>
      </c>
      <c r="CI1075" s="1">
        <v>0</v>
      </c>
      <c r="CJ1075" s="1">
        <v>0</v>
      </c>
      <c r="CK1075" s="1">
        <v>0</v>
      </c>
      <c r="CL1075" s="1">
        <v>0</v>
      </c>
      <c r="CM1075" s="1">
        <v>0</v>
      </c>
      <c r="CN1075" s="1">
        <v>55000</v>
      </c>
      <c r="CO1075" s="1">
        <v>0</v>
      </c>
      <c r="CP1075" s="1">
        <v>100</v>
      </c>
      <c r="CQ1075" s="1">
        <v>0</v>
      </c>
      <c r="CR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5239.58</v>
      </c>
      <c r="DK1075" s="1">
        <v>5239.59</v>
      </c>
      <c r="DL1075" s="1">
        <v>7437.4999999999982</v>
      </c>
      <c r="DM1075" s="1">
        <v>3041.6600000000035</v>
      </c>
      <c r="DN1075" s="1">
        <v>5239.5899999999965</v>
      </c>
      <c r="DO1075" s="1">
        <v>5239.5800000000017</v>
      </c>
      <c r="DP1075" s="1">
        <v>5239.5800000000017</v>
      </c>
      <c r="DQ1075" s="1">
        <v>5239.5899999999965</v>
      </c>
      <c r="DR1075" s="1">
        <v>5239.5800000000017</v>
      </c>
      <c r="DS1075" s="1">
        <v>34479.160000000003</v>
      </c>
      <c r="DT1075" s="1">
        <v>5239.5899999999965</v>
      </c>
      <c r="DU1075" s="1">
        <v>-24000</v>
      </c>
      <c r="DV1075" s="1">
        <v>0</v>
      </c>
      <c r="DW1075" s="1">
        <v>-14958.33</v>
      </c>
      <c r="DX1075" s="1">
        <v>0</v>
      </c>
      <c r="DY1075" s="1">
        <v>0</v>
      </c>
      <c r="DZ1075" s="1">
        <v>0</v>
      </c>
      <c r="EA1075" s="1">
        <v>0</v>
      </c>
      <c r="EB1075" s="1">
        <v>0</v>
      </c>
      <c r="EC1075" s="1">
        <v>0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-14958.33</v>
      </c>
      <c r="EJ1075" s="1">
        <v>0</v>
      </c>
      <c r="EK1075" s="1">
        <v>0</v>
      </c>
      <c r="EL1075" s="1">
        <v>0</v>
      </c>
      <c r="EM1075" s="1">
        <v>0</v>
      </c>
      <c r="EN1075" s="1">
        <v>0</v>
      </c>
      <c r="EO1075" s="1">
        <v>0</v>
      </c>
      <c r="EP1075" s="1">
        <v>0</v>
      </c>
      <c r="EQ1075" s="4">
        <v>0</v>
      </c>
      <c r="ER1075" s="1">
        <v>0</v>
      </c>
      <c r="ES1075" s="35"/>
      <c r="ET1075" s="1">
        <v>0</v>
      </c>
      <c r="EU1075" s="1">
        <v>0</v>
      </c>
      <c r="EV1075" s="1">
        <v>0</v>
      </c>
      <c r="EW1075" s="1">
        <v>0</v>
      </c>
      <c r="EX1075" s="1">
        <v>0</v>
      </c>
      <c r="EY1075" s="1">
        <v>0</v>
      </c>
      <c r="EZ1075" s="1">
        <v>0</v>
      </c>
      <c r="FA1075" s="1">
        <v>0</v>
      </c>
      <c r="FB1075" s="1">
        <v>0</v>
      </c>
      <c r="FC1075" s="1">
        <v>0</v>
      </c>
      <c r="FD1075" s="1">
        <v>0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105000</v>
      </c>
      <c r="FR1075" s="1">
        <f>SUMIF('[1]2026B and 2026F Details'!$AU:$AU,[1]GAE!$HZ1075,'[1]2026B and 2026F Details'!DV:DV)</f>
        <v>0</v>
      </c>
      <c r="FS1075" s="1">
        <f>SUMIF('[1]2026B and 2026F Details'!$AU:$AU,[1]GAE!$HZ1075,'[1]2026B and 2026F Details'!DW:DW)</f>
        <v>0</v>
      </c>
      <c r="FT1075" s="1">
        <f>SUMIF('[1]2026B and 2026F Details'!$AU:$AU,[1]GAE!$HZ1075,'[1]2026B and 2026F Details'!DX:DX)</f>
        <v>0</v>
      </c>
      <c r="FU1075" s="1">
        <f>SUMIF('[1]2026B and 2026F Details'!$AU:$AU,[1]GAE!$HZ1075,'[1]2026B and 2026F Details'!DY:DY)</f>
        <v>0</v>
      </c>
      <c r="FV1075" s="1">
        <f>SUMIF('[1]2026B and 2026F Details'!$AU:$AU,[1]GAE!$HZ1075,'[1]2026B and 2026F Details'!DZ:DZ)</f>
        <v>0</v>
      </c>
      <c r="FW1075" s="1">
        <f>SUMIF('[1]2026B and 2026F Details'!$AU:$AU,[1]GAE!$HZ1075,'[1]2026B and 2026F Details'!EA:EA)</f>
        <v>0</v>
      </c>
      <c r="FX1075" s="1">
        <f>SUMIF('[1]2026B and 2026F Details'!$AU:$AU,[1]GAE!$HZ1075,'[1]2026B and 2026F Details'!EB:EB)</f>
        <v>0</v>
      </c>
      <c r="FY1075" s="1">
        <f>SUMIF('[1]2026B and 2026F Details'!$AU:$AU,[1]GAE!$HZ1075,'[1]2026B and 2026F Details'!EC:EC)</f>
        <v>0</v>
      </c>
      <c r="FZ1075" s="1">
        <f>SUMIF('[1]2026B and 2026F Details'!$AU:$AU,[1]GAE!$HZ1075,'[1]2026B and 2026F Details'!ED:ED)</f>
        <v>0</v>
      </c>
      <c r="GA1075" s="1">
        <f>SUMIF('[1]2026B and 2026F Details'!$AU:$AU,[1]GAE!$HZ1075,'[1]2026B and 2026F Details'!EE:EE)</f>
        <v>0</v>
      </c>
      <c r="GB1075" s="1">
        <f>SUMIF('[1]2026B and 2026F Details'!$AU:$AU,[1]GAE!$HZ1075,'[1]2026B and 2026F Details'!EF:EF)</f>
        <v>0</v>
      </c>
      <c r="GC1075" s="1">
        <f>SUMIF('[1]2026B and 2026F Details'!$AU:$AU,[1]GAE!$HZ1075,'[1]2026B and 2026F Details'!EG:EG)</f>
        <v>0</v>
      </c>
      <c r="GD1075" t="s">
        <v>135</v>
      </c>
      <c r="GE1075" t="s">
        <v>136</v>
      </c>
    </row>
    <row r="1076" spans="1:187" x14ac:dyDescent="0.35">
      <c r="A1076" t="s">
        <v>103</v>
      </c>
      <c r="B1076" t="s">
        <v>104</v>
      </c>
      <c r="C1076">
        <v>81123102</v>
      </c>
      <c r="D1076">
        <v>52071199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580357.14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-107142.85</v>
      </c>
      <c r="CF1076" s="1">
        <v>0</v>
      </c>
      <c r="CG1076" s="1">
        <v>0</v>
      </c>
      <c r="CH1076" s="1">
        <v>0</v>
      </c>
      <c r="CI1076" s="1">
        <v>0</v>
      </c>
      <c r="CJ1076" s="1">
        <v>107142.86</v>
      </c>
      <c r="CK1076" s="1">
        <v>5.2386896903788838E-12</v>
      </c>
      <c r="CL1076" s="1">
        <v>0</v>
      </c>
      <c r="CM1076" s="1">
        <v>0</v>
      </c>
      <c r="CN1076" s="1">
        <v>0</v>
      </c>
      <c r="CO1076" s="1">
        <v>0</v>
      </c>
      <c r="CP1076" s="1">
        <v>0</v>
      </c>
      <c r="CQ1076" s="1">
        <v>0</v>
      </c>
      <c r="CR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580357.14</v>
      </c>
      <c r="DZ1076" s="1">
        <v>0</v>
      </c>
      <c r="EA1076" s="1">
        <v>0</v>
      </c>
      <c r="EB1076" s="1">
        <v>0</v>
      </c>
      <c r="EC1076" s="1">
        <v>0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>
        <v>0</v>
      </c>
      <c r="EJ1076" s="1">
        <v>0</v>
      </c>
      <c r="EK1076" s="1">
        <v>580357.14</v>
      </c>
      <c r="EL1076" s="1">
        <v>0</v>
      </c>
      <c r="EM1076" s="1">
        <v>0</v>
      </c>
      <c r="EN1076" s="1">
        <v>0</v>
      </c>
      <c r="EO1076" s="1">
        <v>0</v>
      </c>
      <c r="EP1076" s="1">
        <v>0</v>
      </c>
      <c r="EQ1076" s="4">
        <v>0</v>
      </c>
      <c r="ER1076" s="1">
        <v>0</v>
      </c>
      <c r="ES1076" s="35"/>
      <c r="ET1076" s="1">
        <v>0</v>
      </c>
      <c r="EU1076" s="1">
        <v>0</v>
      </c>
      <c r="EV1076" s="1">
        <v>0</v>
      </c>
      <c r="EW1076" s="1">
        <v>0</v>
      </c>
      <c r="EX1076" s="1">
        <v>0</v>
      </c>
      <c r="EY1076" s="1">
        <v>0</v>
      </c>
      <c r="EZ1076" s="1">
        <v>0</v>
      </c>
      <c r="FA1076" s="1">
        <v>0</v>
      </c>
      <c r="FB1076" s="1">
        <v>0</v>
      </c>
      <c r="FC1076" s="1">
        <v>0</v>
      </c>
      <c r="FD1076" s="1">
        <v>0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f>SUMIF('[1]2026B and 2026F Details'!$AU:$AU,[1]GAE!$HZ1076,'[1]2026B and 2026F Details'!DV:DV)</f>
        <v>0</v>
      </c>
      <c r="FS1076" s="1">
        <f>SUMIF('[1]2026B and 2026F Details'!$AU:$AU,[1]GAE!$HZ1076,'[1]2026B and 2026F Details'!DW:DW)</f>
        <v>0</v>
      </c>
      <c r="FT1076" s="1">
        <f>SUMIF('[1]2026B and 2026F Details'!$AU:$AU,[1]GAE!$HZ1076,'[1]2026B and 2026F Details'!DX:DX)</f>
        <v>0</v>
      </c>
      <c r="FU1076" s="1">
        <f>SUMIF('[1]2026B and 2026F Details'!$AU:$AU,[1]GAE!$HZ1076,'[1]2026B and 2026F Details'!DY:DY)</f>
        <v>0</v>
      </c>
      <c r="FV1076" s="1">
        <f>SUMIF('[1]2026B and 2026F Details'!$AU:$AU,[1]GAE!$HZ1076,'[1]2026B and 2026F Details'!DZ:DZ)</f>
        <v>0</v>
      </c>
      <c r="FW1076" s="1">
        <f>SUMIF('[1]2026B and 2026F Details'!$AU:$AU,[1]GAE!$HZ1076,'[1]2026B and 2026F Details'!EA:EA)</f>
        <v>0</v>
      </c>
      <c r="FX1076" s="1">
        <f>SUMIF('[1]2026B and 2026F Details'!$AU:$AU,[1]GAE!$HZ1076,'[1]2026B and 2026F Details'!EB:EB)</f>
        <v>0</v>
      </c>
      <c r="FY1076" s="1">
        <f>SUMIF('[1]2026B and 2026F Details'!$AU:$AU,[1]GAE!$HZ1076,'[1]2026B and 2026F Details'!EC:EC)</f>
        <v>0</v>
      </c>
      <c r="FZ1076" s="1">
        <f>SUMIF('[1]2026B and 2026F Details'!$AU:$AU,[1]GAE!$HZ1076,'[1]2026B and 2026F Details'!ED:ED)</f>
        <v>0</v>
      </c>
      <c r="GA1076" s="1">
        <f>SUMIF('[1]2026B and 2026F Details'!$AU:$AU,[1]GAE!$HZ1076,'[1]2026B and 2026F Details'!EE:EE)</f>
        <v>0</v>
      </c>
      <c r="GB1076" s="1">
        <f>SUMIF('[1]2026B and 2026F Details'!$AU:$AU,[1]GAE!$HZ1076,'[1]2026B and 2026F Details'!EF:EF)</f>
        <v>0</v>
      </c>
      <c r="GC1076" s="1">
        <f>SUMIF('[1]2026B and 2026F Details'!$AU:$AU,[1]GAE!$HZ1076,'[1]2026B and 2026F Details'!EG:EG)</f>
        <v>0</v>
      </c>
      <c r="GD1076" t="s">
        <v>135</v>
      </c>
      <c r="GE1076" t="s">
        <v>136</v>
      </c>
    </row>
    <row r="1077" spans="1:187" x14ac:dyDescent="0.35">
      <c r="A1077" t="s">
        <v>103</v>
      </c>
      <c r="B1077" t="s">
        <v>104</v>
      </c>
      <c r="C1077">
        <v>90111101</v>
      </c>
      <c r="D1077">
        <v>52071199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BA1077" s="1">
        <v>0</v>
      </c>
      <c r="BB1077" s="1">
        <v>54166.67</v>
      </c>
      <c r="BC1077" s="1">
        <v>70275.540000000008</v>
      </c>
      <c r="BD1077" s="1">
        <v>60323.409999999989</v>
      </c>
      <c r="BE1077" s="1">
        <v>57877.610000000015</v>
      </c>
      <c r="BF1077" s="1">
        <v>57977.59</v>
      </c>
      <c r="BG1077" s="1">
        <v>57877.609999999986</v>
      </c>
      <c r="BH1077" s="1">
        <v>72721.350000000035</v>
      </c>
      <c r="BI1077" s="1">
        <v>61588.539999999979</v>
      </c>
      <c r="BJ1077" s="1">
        <v>61588.539999999979</v>
      </c>
      <c r="BK1077" s="1">
        <v>61588.540000000037</v>
      </c>
      <c r="BL1077" s="1">
        <v>-61588.540000000037</v>
      </c>
      <c r="BM1077" s="1">
        <v>61588.540000000037</v>
      </c>
      <c r="BN1077" s="1">
        <v>0</v>
      </c>
      <c r="BO1077" s="1">
        <v>0</v>
      </c>
      <c r="BP1077" s="1">
        <v>184765.62</v>
      </c>
      <c r="BQ1077" s="1">
        <v>61588.540000000008</v>
      </c>
      <c r="BR1077" s="1">
        <v>61588.540000000008</v>
      </c>
      <c r="BS1077" s="1">
        <v>61588.539999999979</v>
      </c>
      <c r="BT1077" s="1">
        <v>61588.540000000037</v>
      </c>
      <c r="BU1077" s="1">
        <v>61588.539999999979</v>
      </c>
      <c r="BV1077" s="1">
        <v>61588.539999999979</v>
      </c>
      <c r="BW1077" s="1">
        <v>61588.540000000037</v>
      </c>
      <c r="BX1077" s="1">
        <v>61588.539999999921</v>
      </c>
      <c r="BY1077" s="1">
        <v>61588.540000000037</v>
      </c>
      <c r="BZ1077" s="1">
        <v>61588.54</v>
      </c>
      <c r="CA1077" s="1">
        <v>61588.54</v>
      </c>
      <c r="CB1077" s="1">
        <v>61588.539999999994</v>
      </c>
      <c r="CC1077" s="1">
        <v>61588.540000000008</v>
      </c>
      <c r="CD1077" s="1">
        <v>-61588.540000000008</v>
      </c>
      <c r="CE1077" s="1">
        <v>184765.62</v>
      </c>
      <c r="CF1077" s="1">
        <v>61588.540000000037</v>
      </c>
      <c r="CG1077" s="1">
        <v>61588.539999999979</v>
      </c>
      <c r="CH1077" s="1">
        <v>61588.539999999979</v>
      </c>
      <c r="CI1077" s="1">
        <v>0</v>
      </c>
      <c r="CJ1077" s="1">
        <v>123177.07999999996</v>
      </c>
      <c r="CK1077" s="1">
        <v>61588.540000000037</v>
      </c>
      <c r="CL1077" s="1">
        <v>61588.54</v>
      </c>
      <c r="CM1077" s="1">
        <v>61588.54</v>
      </c>
      <c r="CN1077" s="1">
        <v>-123177.08</v>
      </c>
      <c r="CO1077" s="1">
        <v>246354.16</v>
      </c>
      <c r="CP1077" s="1">
        <v>-246354.16</v>
      </c>
      <c r="CQ1077" s="1">
        <v>184765.62</v>
      </c>
      <c r="CR1077" s="1">
        <v>246354.15999999997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54166.67</v>
      </c>
      <c r="DK1077" s="1">
        <v>70275.540000000008</v>
      </c>
      <c r="DL1077" s="1">
        <v>60323.409999999989</v>
      </c>
      <c r="DM1077" s="1">
        <v>57877.610000000015</v>
      </c>
      <c r="DN1077" s="1">
        <v>57977.59</v>
      </c>
      <c r="DO1077" s="1">
        <v>57877.609999999986</v>
      </c>
      <c r="DP1077" s="1">
        <v>72721.350000000035</v>
      </c>
      <c r="DQ1077" s="1">
        <v>61588.539999999979</v>
      </c>
      <c r="DR1077" s="1">
        <v>61588.539999999979</v>
      </c>
      <c r="DS1077" s="1">
        <v>61588.540000000037</v>
      </c>
      <c r="DT1077" s="1">
        <v>-61588.540000000037</v>
      </c>
      <c r="DU1077" s="1">
        <v>61588.540000000037</v>
      </c>
      <c r="DV1077" s="1">
        <v>0</v>
      </c>
      <c r="DW1077" s="1">
        <v>0</v>
      </c>
      <c r="DX1077" s="1">
        <v>184765.62</v>
      </c>
      <c r="DY1077" s="1">
        <v>61588.540000000008</v>
      </c>
      <c r="DZ1077" s="1">
        <v>61588.540000000008</v>
      </c>
      <c r="EA1077" s="1">
        <v>61588.539999999979</v>
      </c>
      <c r="EB1077" s="1">
        <v>61588.540000000037</v>
      </c>
      <c r="EC1077" s="1">
        <v>61588.539999999979</v>
      </c>
      <c r="ED1077" s="1">
        <v>61588.539999999979</v>
      </c>
      <c r="EE1077" s="1">
        <v>61588.540000000037</v>
      </c>
      <c r="EF1077" s="1">
        <v>61588.539999999921</v>
      </c>
      <c r="EG1077" s="1">
        <v>61588.540000000037</v>
      </c>
      <c r="EH1077" s="1">
        <v>0</v>
      </c>
      <c r="EI1077" s="1">
        <v>0</v>
      </c>
      <c r="EJ1077" s="1">
        <v>184765.62</v>
      </c>
      <c r="EK1077" s="1">
        <v>61588.540000000008</v>
      </c>
      <c r="EL1077" s="1">
        <v>61588.540000000008</v>
      </c>
      <c r="EM1077" s="1">
        <v>61588.539999999979</v>
      </c>
      <c r="EN1077" s="1">
        <v>61588.540000000037</v>
      </c>
      <c r="EO1077" s="1">
        <v>61588.539999999979</v>
      </c>
      <c r="EP1077" s="1">
        <v>61588.539999999979</v>
      </c>
      <c r="EQ1077" s="4">
        <v>61588.540000000037</v>
      </c>
      <c r="ER1077" s="1">
        <v>61588.539999999921</v>
      </c>
      <c r="ES1077" s="35">
        <v>61588.540000000037</v>
      </c>
      <c r="ET1077" s="1">
        <v>0</v>
      </c>
      <c r="EU1077" s="1">
        <v>0</v>
      </c>
      <c r="EV1077" s="1">
        <v>0</v>
      </c>
      <c r="EW1077" s="1">
        <v>0</v>
      </c>
      <c r="EX1077" s="1">
        <v>0</v>
      </c>
      <c r="EY1077" s="1">
        <v>0</v>
      </c>
      <c r="EZ1077" s="1">
        <v>0</v>
      </c>
      <c r="FA1077" s="1">
        <v>0</v>
      </c>
      <c r="FB1077" s="1">
        <v>0</v>
      </c>
      <c r="FC1077" s="1">
        <v>0</v>
      </c>
      <c r="FD1077" s="1">
        <v>0</v>
      </c>
      <c r="FE1077" s="1">
        <v>0</v>
      </c>
      <c r="FF1077" s="1">
        <v>64667.967000000004</v>
      </c>
      <c r="FG1077" s="1">
        <v>64667.967000000004</v>
      </c>
      <c r="FH1077" s="1">
        <v>64667.967000000004</v>
      </c>
      <c r="FI1077" s="1">
        <v>64667.967000000004</v>
      </c>
      <c r="FJ1077" s="1">
        <v>64667.967000000004</v>
      </c>
      <c r="FK1077" s="1">
        <v>64667.967000000004</v>
      </c>
      <c r="FL1077" s="1">
        <v>64667.967000000004</v>
      </c>
      <c r="FM1077" s="1">
        <v>64667.967000000004</v>
      </c>
      <c r="FN1077" s="1">
        <v>64667.967000000004</v>
      </c>
      <c r="FO1077" s="1">
        <v>64667.967000000004</v>
      </c>
      <c r="FP1077" s="1">
        <v>64667.967000000004</v>
      </c>
      <c r="FQ1077" s="1">
        <v>64667.967000000004</v>
      </c>
      <c r="FR1077" s="1">
        <f>SUMIF('[1]2026B and 2026F Details'!$AU:$AU,[1]GAE!$HZ1077,'[1]2026B and 2026F Details'!DV:DV)</f>
        <v>0</v>
      </c>
      <c r="FS1077" s="1">
        <f>SUMIF('[1]2026B and 2026F Details'!$AU:$AU,[1]GAE!$HZ1077,'[1]2026B and 2026F Details'!DW:DW)</f>
        <v>0</v>
      </c>
      <c r="FT1077" s="1">
        <f>SUMIF('[1]2026B and 2026F Details'!$AU:$AU,[1]GAE!$HZ1077,'[1]2026B and 2026F Details'!DX:DX)</f>
        <v>0</v>
      </c>
      <c r="FU1077" s="1">
        <f>SUMIF('[1]2026B and 2026F Details'!$AU:$AU,[1]GAE!$HZ1077,'[1]2026B and 2026F Details'!DY:DY)</f>
        <v>0</v>
      </c>
      <c r="FV1077" s="1">
        <f>SUMIF('[1]2026B and 2026F Details'!$AU:$AU,[1]GAE!$HZ1077,'[1]2026B and 2026F Details'!DZ:DZ)</f>
        <v>0</v>
      </c>
      <c r="FW1077" s="1">
        <f>SUMIF('[1]2026B and 2026F Details'!$AU:$AU,[1]GAE!$HZ1077,'[1]2026B and 2026F Details'!EA:EA)</f>
        <v>0</v>
      </c>
      <c r="FX1077" s="1">
        <f>SUMIF('[1]2026B and 2026F Details'!$AU:$AU,[1]GAE!$HZ1077,'[1]2026B and 2026F Details'!EB:EB)</f>
        <v>0</v>
      </c>
      <c r="FY1077" s="1">
        <f>SUMIF('[1]2026B and 2026F Details'!$AU:$AU,[1]GAE!$HZ1077,'[1]2026B and 2026F Details'!EC:EC)</f>
        <v>0</v>
      </c>
      <c r="FZ1077" s="1">
        <f>SUMIF('[1]2026B and 2026F Details'!$AU:$AU,[1]GAE!$HZ1077,'[1]2026B and 2026F Details'!ED:ED)</f>
        <v>0</v>
      </c>
      <c r="GA1077" s="1">
        <f>SUMIF('[1]2026B and 2026F Details'!$AU:$AU,[1]GAE!$HZ1077,'[1]2026B and 2026F Details'!EE:EE)</f>
        <v>0</v>
      </c>
      <c r="GB1077" s="1">
        <f>SUMIF('[1]2026B and 2026F Details'!$AU:$AU,[1]GAE!$HZ1077,'[1]2026B and 2026F Details'!EF:EF)</f>
        <v>0</v>
      </c>
      <c r="GC1077" s="1">
        <f>SUMIF('[1]2026B and 2026F Details'!$AU:$AU,[1]GAE!$HZ1077,'[1]2026B and 2026F Details'!EG:EG)</f>
        <v>0</v>
      </c>
      <c r="GD1077" t="s">
        <v>135</v>
      </c>
      <c r="GE1077" t="s">
        <v>136</v>
      </c>
    </row>
    <row r="1078" spans="1:187" x14ac:dyDescent="0.35">
      <c r="A1078" t="s">
        <v>103</v>
      </c>
      <c r="B1078" t="s">
        <v>104</v>
      </c>
      <c r="C1078">
        <v>90122101</v>
      </c>
      <c r="D1078">
        <v>52071199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BA1078" s="1">
        <v>0</v>
      </c>
      <c r="BB1078" s="1">
        <v>35431.25</v>
      </c>
      <c r="BC1078" s="1">
        <v>35431.25</v>
      </c>
      <c r="BD1078" s="1">
        <v>35431.25</v>
      </c>
      <c r="BE1078" s="1">
        <v>35431.25</v>
      </c>
      <c r="BF1078" s="1">
        <v>35431.25</v>
      </c>
      <c r="BG1078" s="1">
        <v>35431.25</v>
      </c>
      <c r="BH1078" s="1">
        <v>35431.25</v>
      </c>
      <c r="BI1078" s="1">
        <v>8764.5799999999872</v>
      </c>
      <c r="BJ1078" s="1">
        <v>32097.920000000013</v>
      </c>
      <c r="BK1078" s="1">
        <v>0</v>
      </c>
      <c r="BL1078" s="1">
        <v>123177.08000000002</v>
      </c>
      <c r="BM1078" s="1">
        <v>-288881.25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-4765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0</v>
      </c>
      <c r="CJ1078" s="1">
        <v>0</v>
      </c>
      <c r="CK1078" s="1">
        <v>0</v>
      </c>
      <c r="CL1078" s="1">
        <v>0</v>
      </c>
      <c r="CM1078" s="1">
        <v>0</v>
      </c>
      <c r="CN1078" s="1">
        <v>0</v>
      </c>
      <c r="CO1078" s="1">
        <v>0</v>
      </c>
      <c r="CP1078" s="1">
        <v>0</v>
      </c>
      <c r="CQ1078" s="1">
        <v>0</v>
      </c>
      <c r="CR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35431.25</v>
      </c>
      <c r="DK1078" s="1">
        <v>35431.25</v>
      </c>
      <c r="DL1078" s="1">
        <v>35431.25</v>
      </c>
      <c r="DM1078" s="1">
        <v>35431.25</v>
      </c>
      <c r="DN1078" s="1">
        <v>35431.25</v>
      </c>
      <c r="DO1078" s="1">
        <v>35431.25</v>
      </c>
      <c r="DP1078" s="1">
        <v>35431.25</v>
      </c>
      <c r="DQ1078" s="1">
        <v>8764.5799999999872</v>
      </c>
      <c r="DR1078" s="1">
        <v>32097.920000000013</v>
      </c>
      <c r="DS1078" s="1">
        <v>0</v>
      </c>
      <c r="DT1078" s="1">
        <v>123177.08000000002</v>
      </c>
      <c r="DU1078" s="1">
        <v>-288881.25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0</v>
      </c>
      <c r="EB1078" s="1">
        <v>0</v>
      </c>
      <c r="EC1078" s="1">
        <v>0</v>
      </c>
      <c r="ED1078" s="1">
        <v>0</v>
      </c>
      <c r="EE1078" s="1">
        <v>0</v>
      </c>
      <c r="EF1078" s="1">
        <v>0</v>
      </c>
      <c r="EG1078" s="1">
        <v>-4765</v>
      </c>
      <c r="EH1078" s="1">
        <v>0</v>
      </c>
      <c r="EI1078" s="1">
        <v>0</v>
      </c>
      <c r="EJ1078" s="1">
        <v>0</v>
      </c>
      <c r="EK1078" s="1">
        <v>0</v>
      </c>
      <c r="EL1078" s="1">
        <v>0</v>
      </c>
      <c r="EM1078" s="1">
        <v>0</v>
      </c>
      <c r="EN1078" s="1">
        <v>0</v>
      </c>
      <c r="EO1078" s="1">
        <v>0</v>
      </c>
      <c r="EP1078" s="1">
        <v>0</v>
      </c>
      <c r="EQ1078" s="4">
        <v>0</v>
      </c>
      <c r="ER1078" s="1">
        <v>0</v>
      </c>
      <c r="ES1078" s="35">
        <v>0</v>
      </c>
      <c r="ET1078" s="1">
        <v>0</v>
      </c>
      <c r="EU1078" s="1">
        <v>0</v>
      </c>
      <c r="EV1078" s="1">
        <v>0</v>
      </c>
      <c r="EW1078" s="1">
        <v>0</v>
      </c>
      <c r="EX1078" s="1">
        <v>0</v>
      </c>
      <c r="EY1078" s="1">
        <v>0</v>
      </c>
      <c r="EZ1078" s="1">
        <v>0</v>
      </c>
      <c r="FA1078" s="1">
        <v>0</v>
      </c>
      <c r="FB1078" s="1">
        <v>0</v>
      </c>
      <c r="FC1078" s="1">
        <v>0</v>
      </c>
      <c r="FD1078" s="1">
        <v>0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f>SUMIF('[1]2026B and 2026F Details'!$AU:$AU,[1]GAE!$HZ1078,'[1]2026B and 2026F Details'!DV:DV)</f>
        <v>0</v>
      </c>
      <c r="FS1078" s="1">
        <f>SUMIF('[1]2026B and 2026F Details'!$AU:$AU,[1]GAE!$HZ1078,'[1]2026B and 2026F Details'!DW:DW)</f>
        <v>0</v>
      </c>
      <c r="FT1078" s="1">
        <f>SUMIF('[1]2026B and 2026F Details'!$AU:$AU,[1]GAE!$HZ1078,'[1]2026B and 2026F Details'!DX:DX)</f>
        <v>0</v>
      </c>
      <c r="FU1078" s="1">
        <f>SUMIF('[1]2026B and 2026F Details'!$AU:$AU,[1]GAE!$HZ1078,'[1]2026B and 2026F Details'!DY:DY)</f>
        <v>0</v>
      </c>
      <c r="FV1078" s="1">
        <f>SUMIF('[1]2026B and 2026F Details'!$AU:$AU,[1]GAE!$HZ1078,'[1]2026B and 2026F Details'!DZ:DZ)</f>
        <v>0</v>
      </c>
      <c r="FW1078" s="1">
        <f>SUMIF('[1]2026B and 2026F Details'!$AU:$AU,[1]GAE!$HZ1078,'[1]2026B and 2026F Details'!EA:EA)</f>
        <v>0</v>
      </c>
      <c r="FX1078" s="1">
        <f>SUMIF('[1]2026B and 2026F Details'!$AU:$AU,[1]GAE!$HZ1078,'[1]2026B and 2026F Details'!EB:EB)</f>
        <v>0</v>
      </c>
      <c r="FY1078" s="1">
        <f>SUMIF('[1]2026B and 2026F Details'!$AU:$AU,[1]GAE!$HZ1078,'[1]2026B and 2026F Details'!EC:EC)</f>
        <v>0</v>
      </c>
      <c r="FZ1078" s="1">
        <f>SUMIF('[1]2026B and 2026F Details'!$AU:$AU,[1]GAE!$HZ1078,'[1]2026B and 2026F Details'!ED:ED)</f>
        <v>0</v>
      </c>
      <c r="GA1078" s="1">
        <f>SUMIF('[1]2026B and 2026F Details'!$AU:$AU,[1]GAE!$HZ1078,'[1]2026B and 2026F Details'!EE:EE)</f>
        <v>0</v>
      </c>
      <c r="GB1078" s="1">
        <f>SUMIF('[1]2026B and 2026F Details'!$AU:$AU,[1]GAE!$HZ1078,'[1]2026B and 2026F Details'!EF:EF)</f>
        <v>0</v>
      </c>
      <c r="GC1078" s="1">
        <f>SUMIF('[1]2026B and 2026F Details'!$AU:$AU,[1]GAE!$HZ1078,'[1]2026B and 2026F Details'!EG:EG)</f>
        <v>0</v>
      </c>
      <c r="GD1078" t="s">
        <v>135</v>
      </c>
      <c r="GE1078" t="s">
        <v>136</v>
      </c>
    </row>
    <row r="1079" spans="1:187" x14ac:dyDescent="0.35">
      <c r="A1079" t="s">
        <v>103</v>
      </c>
      <c r="B1079" t="s">
        <v>104</v>
      </c>
      <c r="C1079">
        <v>80121101</v>
      </c>
      <c r="D1079">
        <v>61071099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BA1079" s="1">
        <v>4500</v>
      </c>
      <c r="BB1079" s="1">
        <v>2700</v>
      </c>
      <c r="BC1079" s="1">
        <v>0</v>
      </c>
      <c r="BD1079" s="1">
        <v>10350</v>
      </c>
      <c r="BE1079" s="1">
        <v>3900</v>
      </c>
      <c r="BF1079" s="1">
        <v>7650</v>
      </c>
      <c r="BG1079" s="1">
        <v>0</v>
      </c>
      <c r="BH1079" s="1">
        <v>1500</v>
      </c>
      <c r="BI1079" s="1">
        <v>2250</v>
      </c>
      <c r="BJ1079" s="1">
        <v>4050</v>
      </c>
      <c r="BK1079" s="1">
        <v>0</v>
      </c>
      <c r="BL1079" s="1">
        <v>5700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0</v>
      </c>
      <c r="CK1079" s="1">
        <v>0</v>
      </c>
      <c r="CL1079" s="1">
        <v>0</v>
      </c>
      <c r="CM1079" s="1">
        <v>0</v>
      </c>
      <c r="CN1079" s="1">
        <v>0</v>
      </c>
      <c r="CO1079" s="1">
        <v>0</v>
      </c>
      <c r="CP1079" s="1">
        <v>0</v>
      </c>
      <c r="CQ1079" s="1">
        <v>0</v>
      </c>
      <c r="CR1079" s="1">
        <v>0</v>
      </c>
      <c r="CX1079" s="1">
        <v>4500</v>
      </c>
      <c r="CY1079" s="1">
        <v>4500</v>
      </c>
      <c r="CZ1079" s="1">
        <v>4500</v>
      </c>
      <c r="DA1079" s="1">
        <v>4500</v>
      </c>
      <c r="DB1079" s="1">
        <v>4500</v>
      </c>
      <c r="DC1079" s="1">
        <v>4500</v>
      </c>
      <c r="DD1079" s="1">
        <v>4500</v>
      </c>
      <c r="DE1079" s="1">
        <v>4500</v>
      </c>
      <c r="DF1079" s="1">
        <v>4500</v>
      </c>
      <c r="DG1079" s="1">
        <v>4500</v>
      </c>
      <c r="DH1079" s="1">
        <v>4500</v>
      </c>
      <c r="DI1079" s="1">
        <v>4500</v>
      </c>
      <c r="DJ1079" s="1">
        <v>2700</v>
      </c>
      <c r="DK1079" s="1">
        <v>0</v>
      </c>
      <c r="DL1079" s="1">
        <v>10350</v>
      </c>
      <c r="DM1079" s="1">
        <v>3900</v>
      </c>
      <c r="DN1079" s="1">
        <v>7650</v>
      </c>
      <c r="DO1079" s="1">
        <v>0</v>
      </c>
      <c r="DP1079" s="1">
        <v>1500</v>
      </c>
      <c r="DQ1079" s="1">
        <v>2250</v>
      </c>
      <c r="DR1079" s="1">
        <v>4050</v>
      </c>
      <c r="DS1079" s="1">
        <v>0</v>
      </c>
      <c r="DT1079" s="1">
        <v>5700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>
        <v>0</v>
      </c>
      <c r="EJ1079" s="1">
        <v>0</v>
      </c>
      <c r="EK1079" s="1">
        <v>0</v>
      </c>
      <c r="EL1079" s="1">
        <v>0</v>
      </c>
      <c r="EM1079" s="1">
        <v>0</v>
      </c>
      <c r="EN1079" s="1">
        <v>0</v>
      </c>
      <c r="EO1079" s="1">
        <v>0</v>
      </c>
      <c r="EP1079" s="1">
        <v>0</v>
      </c>
      <c r="EQ1079" s="4">
        <v>0</v>
      </c>
      <c r="ER1079" s="1">
        <v>0</v>
      </c>
      <c r="ES1079" s="35">
        <v>0</v>
      </c>
      <c r="ET1079" s="1">
        <v>0</v>
      </c>
      <c r="EU1079" s="1">
        <v>0</v>
      </c>
      <c r="EV1079" s="1">
        <v>0</v>
      </c>
      <c r="EW1079" s="1">
        <v>0</v>
      </c>
      <c r="EX1079" s="1">
        <v>0</v>
      </c>
      <c r="EY1079" s="1">
        <v>0</v>
      </c>
      <c r="EZ1079" s="1">
        <v>0</v>
      </c>
      <c r="FA1079" s="1">
        <v>0</v>
      </c>
      <c r="FB1079" s="1">
        <v>0</v>
      </c>
      <c r="FC1079" s="1">
        <v>0</v>
      </c>
      <c r="FD1079" s="1">
        <v>0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f>SUMIF('[1]2026B and 2026F Details'!$AU:$AU,[1]GAE!$HZ1079,'[1]2026B and 2026F Details'!DV:DV)</f>
        <v>0</v>
      </c>
      <c r="FS1079" s="1">
        <f>SUMIF('[1]2026B and 2026F Details'!$AU:$AU,[1]GAE!$HZ1079,'[1]2026B and 2026F Details'!DW:DW)</f>
        <v>0</v>
      </c>
      <c r="FT1079" s="1">
        <f>SUMIF('[1]2026B and 2026F Details'!$AU:$AU,[1]GAE!$HZ1079,'[1]2026B and 2026F Details'!DX:DX)</f>
        <v>0</v>
      </c>
      <c r="FU1079" s="1">
        <f>SUMIF('[1]2026B and 2026F Details'!$AU:$AU,[1]GAE!$HZ1079,'[1]2026B and 2026F Details'!DY:DY)</f>
        <v>0</v>
      </c>
      <c r="FV1079" s="1">
        <f>SUMIF('[1]2026B and 2026F Details'!$AU:$AU,[1]GAE!$HZ1079,'[1]2026B and 2026F Details'!DZ:DZ)</f>
        <v>0</v>
      </c>
      <c r="FW1079" s="1">
        <f>SUMIF('[1]2026B and 2026F Details'!$AU:$AU,[1]GAE!$HZ1079,'[1]2026B and 2026F Details'!EA:EA)</f>
        <v>0</v>
      </c>
      <c r="FX1079" s="1">
        <f>SUMIF('[1]2026B and 2026F Details'!$AU:$AU,[1]GAE!$HZ1079,'[1]2026B and 2026F Details'!EB:EB)</f>
        <v>0</v>
      </c>
      <c r="FY1079" s="1">
        <f>SUMIF('[1]2026B and 2026F Details'!$AU:$AU,[1]GAE!$HZ1079,'[1]2026B and 2026F Details'!EC:EC)</f>
        <v>0</v>
      </c>
      <c r="FZ1079" s="1">
        <f>SUMIF('[1]2026B and 2026F Details'!$AU:$AU,[1]GAE!$HZ1079,'[1]2026B and 2026F Details'!ED:ED)</f>
        <v>0</v>
      </c>
      <c r="GA1079" s="1">
        <f>SUMIF('[1]2026B and 2026F Details'!$AU:$AU,[1]GAE!$HZ1079,'[1]2026B and 2026F Details'!EE:EE)</f>
        <v>0</v>
      </c>
      <c r="GB1079" s="1">
        <f>SUMIF('[1]2026B and 2026F Details'!$AU:$AU,[1]GAE!$HZ1079,'[1]2026B and 2026F Details'!EF:EF)</f>
        <v>0</v>
      </c>
      <c r="GC1079" s="1">
        <f>SUMIF('[1]2026B and 2026F Details'!$AU:$AU,[1]GAE!$HZ1079,'[1]2026B and 2026F Details'!EG:EG)</f>
        <v>0</v>
      </c>
      <c r="GD1079" t="s">
        <v>135</v>
      </c>
      <c r="GE1079" t="s">
        <v>136</v>
      </c>
    </row>
    <row r="1080" spans="1:187" x14ac:dyDescent="0.35">
      <c r="A1080" t="s">
        <v>103</v>
      </c>
      <c r="B1080" t="s">
        <v>104</v>
      </c>
      <c r="C1080">
        <v>81121101</v>
      </c>
      <c r="D1080">
        <v>61071099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BA1080" s="1">
        <v>3000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0</v>
      </c>
      <c r="CF1080" s="1">
        <v>0</v>
      </c>
      <c r="CG1080" s="1">
        <v>0</v>
      </c>
      <c r="CH1080" s="1">
        <v>0</v>
      </c>
      <c r="CI1080" s="1">
        <v>0</v>
      </c>
      <c r="CJ1080" s="1">
        <v>0</v>
      </c>
      <c r="CK1080" s="1">
        <v>0</v>
      </c>
      <c r="CL1080" s="1">
        <v>0</v>
      </c>
      <c r="CM1080" s="1">
        <v>0</v>
      </c>
      <c r="CN1080" s="1">
        <v>0</v>
      </c>
      <c r="CO1080" s="1">
        <v>0</v>
      </c>
      <c r="CP1080" s="1">
        <v>0</v>
      </c>
      <c r="CQ1080" s="1">
        <v>0</v>
      </c>
      <c r="CR1080" s="1">
        <v>0</v>
      </c>
      <c r="CX1080" s="1">
        <v>3000</v>
      </c>
      <c r="CY1080" s="1">
        <v>3000</v>
      </c>
      <c r="CZ1080" s="1">
        <v>3000</v>
      </c>
      <c r="DA1080" s="1">
        <v>3000</v>
      </c>
      <c r="DB1080" s="1">
        <v>3000</v>
      </c>
      <c r="DC1080" s="1">
        <v>3000</v>
      </c>
      <c r="DD1080" s="1">
        <v>3000</v>
      </c>
      <c r="DE1080" s="1">
        <v>3000</v>
      </c>
      <c r="DF1080" s="1">
        <v>3000</v>
      </c>
      <c r="DG1080" s="1">
        <v>3000</v>
      </c>
      <c r="DH1080" s="1">
        <v>3000</v>
      </c>
      <c r="DI1080" s="1">
        <v>3000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0</v>
      </c>
      <c r="DX1080" s="1">
        <v>0</v>
      </c>
      <c r="DY1080" s="1">
        <v>0</v>
      </c>
      <c r="DZ1080" s="1">
        <v>0</v>
      </c>
      <c r="EA1080" s="1">
        <v>0</v>
      </c>
      <c r="EB1080" s="1">
        <v>0</v>
      </c>
      <c r="EC1080" s="1">
        <v>0</v>
      </c>
      <c r="ED1080" s="1">
        <v>0</v>
      </c>
      <c r="EE1080" s="1">
        <v>0</v>
      </c>
      <c r="EF1080" s="1">
        <v>0</v>
      </c>
      <c r="EG1080" s="1">
        <v>0</v>
      </c>
      <c r="EH1080" s="1">
        <v>0</v>
      </c>
      <c r="EI1080" s="1">
        <v>0</v>
      </c>
      <c r="EJ1080" s="1">
        <v>0</v>
      </c>
      <c r="EK1080" s="1">
        <v>0</v>
      </c>
      <c r="EL1080" s="1">
        <v>0</v>
      </c>
      <c r="EM1080" s="1">
        <v>0</v>
      </c>
      <c r="EN1080" s="1">
        <v>0</v>
      </c>
      <c r="EO1080" s="1">
        <v>0</v>
      </c>
      <c r="EP1080" s="1">
        <v>0</v>
      </c>
      <c r="EQ1080" s="4">
        <v>0</v>
      </c>
      <c r="ER1080" s="1">
        <v>0</v>
      </c>
      <c r="ES1080" s="35">
        <v>0</v>
      </c>
      <c r="ET1080" s="1">
        <v>0</v>
      </c>
      <c r="EU1080" s="1">
        <v>0</v>
      </c>
      <c r="EV1080" s="1">
        <v>0</v>
      </c>
      <c r="EW1080" s="1">
        <v>0</v>
      </c>
      <c r="EX1080" s="1">
        <v>0</v>
      </c>
      <c r="EY1080" s="1">
        <v>0</v>
      </c>
      <c r="EZ1080" s="1">
        <v>0</v>
      </c>
      <c r="FA1080" s="1">
        <v>0</v>
      </c>
      <c r="FB1080" s="1">
        <v>0</v>
      </c>
      <c r="FC1080" s="1">
        <v>0</v>
      </c>
      <c r="FD1080" s="1">
        <v>0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f>SUMIF('[1]2026B and 2026F Details'!$AU:$AU,[1]GAE!$HZ1080,'[1]2026B and 2026F Details'!DV:DV)</f>
        <v>0</v>
      </c>
      <c r="FS1080" s="1">
        <f>SUMIF('[1]2026B and 2026F Details'!$AU:$AU,[1]GAE!$HZ1080,'[1]2026B and 2026F Details'!DW:DW)</f>
        <v>0</v>
      </c>
      <c r="FT1080" s="1">
        <f>SUMIF('[1]2026B and 2026F Details'!$AU:$AU,[1]GAE!$HZ1080,'[1]2026B and 2026F Details'!DX:DX)</f>
        <v>0</v>
      </c>
      <c r="FU1080" s="1">
        <f>SUMIF('[1]2026B and 2026F Details'!$AU:$AU,[1]GAE!$HZ1080,'[1]2026B and 2026F Details'!DY:DY)</f>
        <v>0</v>
      </c>
      <c r="FV1080" s="1">
        <f>SUMIF('[1]2026B and 2026F Details'!$AU:$AU,[1]GAE!$HZ1080,'[1]2026B and 2026F Details'!DZ:DZ)</f>
        <v>0</v>
      </c>
      <c r="FW1080" s="1">
        <f>SUMIF('[1]2026B and 2026F Details'!$AU:$AU,[1]GAE!$HZ1080,'[1]2026B and 2026F Details'!EA:EA)</f>
        <v>0</v>
      </c>
      <c r="FX1080" s="1">
        <f>SUMIF('[1]2026B and 2026F Details'!$AU:$AU,[1]GAE!$HZ1080,'[1]2026B and 2026F Details'!EB:EB)</f>
        <v>0</v>
      </c>
      <c r="FY1080" s="1">
        <f>SUMIF('[1]2026B and 2026F Details'!$AU:$AU,[1]GAE!$HZ1080,'[1]2026B and 2026F Details'!EC:EC)</f>
        <v>0</v>
      </c>
      <c r="FZ1080" s="1">
        <f>SUMIF('[1]2026B and 2026F Details'!$AU:$AU,[1]GAE!$HZ1080,'[1]2026B and 2026F Details'!ED:ED)</f>
        <v>0</v>
      </c>
      <c r="GA1080" s="1">
        <f>SUMIF('[1]2026B and 2026F Details'!$AU:$AU,[1]GAE!$HZ1080,'[1]2026B and 2026F Details'!EE:EE)</f>
        <v>0</v>
      </c>
      <c r="GB1080" s="1">
        <f>SUMIF('[1]2026B and 2026F Details'!$AU:$AU,[1]GAE!$HZ1080,'[1]2026B and 2026F Details'!EF:EF)</f>
        <v>0</v>
      </c>
      <c r="GC1080" s="1">
        <f>SUMIF('[1]2026B and 2026F Details'!$AU:$AU,[1]GAE!$HZ1080,'[1]2026B and 2026F Details'!EG:EG)</f>
        <v>0</v>
      </c>
      <c r="GD1080" t="s">
        <v>135</v>
      </c>
      <c r="GE1080" t="s">
        <v>136</v>
      </c>
    </row>
    <row r="1081" spans="1:187" x14ac:dyDescent="0.35">
      <c r="A1081" t="s">
        <v>103</v>
      </c>
      <c r="B1081" t="s">
        <v>104</v>
      </c>
      <c r="C1081">
        <v>81134102</v>
      </c>
      <c r="D1081">
        <v>52071101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BA1081" s="1">
        <v>0</v>
      </c>
      <c r="BB1081" s="1">
        <v>25637.5</v>
      </c>
      <c r="BC1081" s="1">
        <v>25637.5</v>
      </c>
      <c r="BD1081" s="1">
        <v>25637.5</v>
      </c>
      <c r="BE1081" s="1">
        <v>128187.5</v>
      </c>
      <c r="BF1081" s="1">
        <v>84237.5</v>
      </c>
      <c r="BG1081" s="1">
        <v>-135512.5</v>
      </c>
      <c r="BH1081" s="1">
        <v>84237.5</v>
      </c>
      <c r="BI1081" s="1">
        <v>25637.5</v>
      </c>
      <c r="BJ1081" s="1">
        <v>-263700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0</v>
      </c>
      <c r="CK1081" s="1">
        <v>0</v>
      </c>
      <c r="CL1081" s="1">
        <v>0</v>
      </c>
      <c r="CM1081" s="1">
        <v>0</v>
      </c>
      <c r="CN1081" s="1">
        <v>0</v>
      </c>
      <c r="CO1081" s="1">
        <v>0</v>
      </c>
      <c r="CP1081" s="1">
        <v>0</v>
      </c>
      <c r="CQ1081" s="1">
        <v>0</v>
      </c>
      <c r="CR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25637.5</v>
      </c>
      <c r="DK1081" s="1">
        <v>25637.5</v>
      </c>
      <c r="DL1081" s="1">
        <v>25637.5</v>
      </c>
      <c r="DM1081" s="1">
        <v>128187.5</v>
      </c>
      <c r="DN1081" s="1">
        <v>84237.5</v>
      </c>
      <c r="DO1081" s="1">
        <v>-135512.5</v>
      </c>
      <c r="DP1081" s="1">
        <v>84237.5</v>
      </c>
      <c r="DQ1081" s="1">
        <v>25637.5</v>
      </c>
      <c r="DR1081" s="1">
        <v>-263700</v>
      </c>
      <c r="DS1081" s="1">
        <v>0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  <c r="EC1081" s="1">
        <v>0</v>
      </c>
      <c r="ED1081" s="1">
        <v>0</v>
      </c>
      <c r="EE1081" s="1">
        <v>0</v>
      </c>
      <c r="EF1081" s="1">
        <v>0</v>
      </c>
      <c r="EG1081" s="1">
        <v>0</v>
      </c>
      <c r="EH1081" s="1">
        <v>0</v>
      </c>
      <c r="EI1081" s="1">
        <v>0</v>
      </c>
      <c r="EJ1081" s="1">
        <v>0</v>
      </c>
      <c r="EK1081" s="1">
        <v>0</v>
      </c>
      <c r="EL1081" s="1">
        <v>0</v>
      </c>
      <c r="EM1081" s="1">
        <v>0</v>
      </c>
      <c r="EN1081" s="1">
        <v>0</v>
      </c>
      <c r="EO1081" s="1">
        <v>0</v>
      </c>
      <c r="EP1081" s="1">
        <v>0</v>
      </c>
      <c r="EQ1081" s="4">
        <v>0</v>
      </c>
      <c r="ER1081" s="1">
        <v>0</v>
      </c>
      <c r="ES1081" s="35">
        <v>0</v>
      </c>
      <c r="ET1081" s="1">
        <v>0</v>
      </c>
      <c r="EU1081" s="1">
        <v>0</v>
      </c>
      <c r="EV1081" s="1">
        <v>0</v>
      </c>
      <c r="EW1081" s="1">
        <v>0</v>
      </c>
      <c r="EX1081" s="1">
        <v>0</v>
      </c>
      <c r="EY1081" s="1">
        <v>0</v>
      </c>
      <c r="EZ1081" s="1">
        <v>0</v>
      </c>
      <c r="FA1081" s="1">
        <v>0</v>
      </c>
      <c r="FB1081" s="1">
        <v>0</v>
      </c>
      <c r="FC1081" s="1">
        <v>0</v>
      </c>
      <c r="FD1081" s="1">
        <v>0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f>SUMIF('[1]2026B and 2026F Details'!$AU:$AU,[1]GAE!$HZ1081,'[1]2026B and 2026F Details'!DV:DV)</f>
        <v>0</v>
      </c>
      <c r="FS1081" s="1">
        <f>SUMIF('[1]2026B and 2026F Details'!$AU:$AU,[1]GAE!$HZ1081,'[1]2026B and 2026F Details'!DW:DW)</f>
        <v>0</v>
      </c>
      <c r="FT1081" s="1">
        <f>SUMIF('[1]2026B and 2026F Details'!$AU:$AU,[1]GAE!$HZ1081,'[1]2026B and 2026F Details'!DX:DX)</f>
        <v>0</v>
      </c>
      <c r="FU1081" s="1">
        <f>SUMIF('[1]2026B and 2026F Details'!$AU:$AU,[1]GAE!$HZ1081,'[1]2026B and 2026F Details'!DY:DY)</f>
        <v>0</v>
      </c>
      <c r="FV1081" s="1">
        <f>SUMIF('[1]2026B and 2026F Details'!$AU:$AU,[1]GAE!$HZ1081,'[1]2026B and 2026F Details'!DZ:DZ)</f>
        <v>0</v>
      </c>
      <c r="FW1081" s="1">
        <f>SUMIF('[1]2026B and 2026F Details'!$AU:$AU,[1]GAE!$HZ1081,'[1]2026B and 2026F Details'!EA:EA)</f>
        <v>0</v>
      </c>
      <c r="FX1081" s="1">
        <f>SUMIF('[1]2026B and 2026F Details'!$AU:$AU,[1]GAE!$HZ1081,'[1]2026B and 2026F Details'!EB:EB)</f>
        <v>0</v>
      </c>
      <c r="FY1081" s="1">
        <f>SUMIF('[1]2026B and 2026F Details'!$AU:$AU,[1]GAE!$HZ1081,'[1]2026B and 2026F Details'!EC:EC)</f>
        <v>0</v>
      </c>
      <c r="FZ1081" s="1">
        <f>SUMIF('[1]2026B and 2026F Details'!$AU:$AU,[1]GAE!$HZ1081,'[1]2026B and 2026F Details'!ED:ED)</f>
        <v>0</v>
      </c>
      <c r="GA1081" s="1">
        <f>SUMIF('[1]2026B and 2026F Details'!$AU:$AU,[1]GAE!$HZ1081,'[1]2026B and 2026F Details'!EE:EE)</f>
        <v>0</v>
      </c>
      <c r="GB1081" s="1">
        <f>SUMIF('[1]2026B and 2026F Details'!$AU:$AU,[1]GAE!$HZ1081,'[1]2026B and 2026F Details'!EF:EF)</f>
        <v>0</v>
      </c>
      <c r="GC1081" s="1">
        <f>SUMIF('[1]2026B and 2026F Details'!$AU:$AU,[1]GAE!$HZ1081,'[1]2026B and 2026F Details'!EG:EG)</f>
        <v>0</v>
      </c>
      <c r="GD1081" t="s">
        <v>135</v>
      </c>
      <c r="GE1081" t="s">
        <v>136</v>
      </c>
    </row>
    <row r="1082" spans="1:187" x14ac:dyDescent="0.35">
      <c r="A1082" t="s">
        <v>103</v>
      </c>
      <c r="B1082" t="s">
        <v>104</v>
      </c>
      <c r="C1082">
        <v>81212102</v>
      </c>
      <c r="D1082">
        <v>52071101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0</v>
      </c>
      <c r="CI1082" s="1">
        <v>0</v>
      </c>
      <c r="CJ1082" s="1">
        <v>0</v>
      </c>
      <c r="CK1082" s="1">
        <v>0</v>
      </c>
      <c r="CL1082" s="1">
        <v>0</v>
      </c>
      <c r="CM1082" s="1">
        <v>0</v>
      </c>
      <c r="CN1082" s="1">
        <v>0</v>
      </c>
      <c r="CO1082" s="1">
        <v>0</v>
      </c>
      <c r="CP1082" s="1">
        <v>0</v>
      </c>
      <c r="CQ1082" s="1">
        <v>0</v>
      </c>
      <c r="CR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0</v>
      </c>
      <c r="ED1082" s="1">
        <v>0</v>
      </c>
      <c r="EE1082" s="1">
        <v>0</v>
      </c>
      <c r="EF1082" s="1">
        <v>0</v>
      </c>
      <c r="EG1082" s="1">
        <v>0</v>
      </c>
      <c r="EH1082" s="1">
        <v>0</v>
      </c>
      <c r="EI1082" s="1">
        <v>0</v>
      </c>
      <c r="EJ1082" s="1">
        <v>0</v>
      </c>
      <c r="EK1082" s="1">
        <v>0</v>
      </c>
      <c r="EL1082" s="1">
        <v>0</v>
      </c>
      <c r="EM1082" s="1">
        <v>0</v>
      </c>
      <c r="EN1082" s="1">
        <v>0</v>
      </c>
      <c r="EO1082" s="1">
        <v>0</v>
      </c>
      <c r="EP1082" s="1">
        <v>0</v>
      </c>
      <c r="EQ1082" s="4">
        <v>0</v>
      </c>
      <c r="ER1082" s="1">
        <v>0</v>
      </c>
      <c r="ES1082" s="35">
        <v>0</v>
      </c>
      <c r="ET1082" s="1">
        <v>0</v>
      </c>
      <c r="EU1082" s="1">
        <v>0</v>
      </c>
      <c r="EV1082" s="1">
        <v>0</v>
      </c>
      <c r="EW1082" s="1">
        <v>0</v>
      </c>
      <c r="EX1082" s="1">
        <v>0</v>
      </c>
      <c r="EY1082" s="1">
        <v>0</v>
      </c>
      <c r="EZ1082" s="1">
        <v>0</v>
      </c>
      <c r="FA1082" s="1">
        <v>0</v>
      </c>
      <c r="FB1082" s="1">
        <v>0</v>
      </c>
      <c r="FC1082" s="1">
        <v>0</v>
      </c>
      <c r="FD1082" s="1">
        <v>0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f>SUMIF('[1]2026B and 2026F Details'!$AU:$AU,[1]GAE!$HZ1082,'[1]2026B and 2026F Details'!DV:DV)</f>
        <v>0</v>
      </c>
      <c r="FS1082" s="1">
        <f>SUMIF('[1]2026B and 2026F Details'!$AU:$AU,[1]GAE!$HZ1082,'[1]2026B and 2026F Details'!DW:DW)</f>
        <v>0</v>
      </c>
      <c r="FT1082" s="1">
        <f>SUMIF('[1]2026B and 2026F Details'!$AU:$AU,[1]GAE!$HZ1082,'[1]2026B and 2026F Details'!DX:DX)</f>
        <v>0</v>
      </c>
      <c r="FU1082" s="1">
        <f>SUMIF('[1]2026B and 2026F Details'!$AU:$AU,[1]GAE!$HZ1082,'[1]2026B and 2026F Details'!DY:DY)</f>
        <v>0</v>
      </c>
      <c r="FV1082" s="1">
        <f>SUMIF('[1]2026B and 2026F Details'!$AU:$AU,[1]GAE!$HZ1082,'[1]2026B and 2026F Details'!DZ:DZ)</f>
        <v>0</v>
      </c>
      <c r="FW1082" s="1">
        <f>SUMIF('[1]2026B and 2026F Details'!$AU:$AU,[1]GAE!$HZ1082,'[1]2026B and 2026F Details'!EA:EA)</f>
        <v>0</v>
      </c>
      <c r="FX1082" s="1">
        <f>SUMIF('[1]2026B and 2026F Details'!$AU:$AU,[1]GAE!$HZ1082,'[1]2026B and 2026F Details'!EB:EB)</f>
        <v>0</v>
      </c>
      <c r="FY1082" s="1">
        <f>SUMIF('[1]2026B and 2026F Details'!$AU:$AU,[1]GAE!$HZ1082,'[1]2026B and 2026F Details'!EC:EC)</f>
        <v>0</v>
      </c>
      <c r="FZ1082" s="1">
        <f>SUMIF('[1]2026B and 2026F Details'!$AU:$AU,[1]GAE!$HZ1082,'[1]2026B and 2026F Details'!ED:ED)</f>
        <v>0</v>
      </c>
      <c r="GA1082" s="1">
        <f>SUMIF('[1]2026B and 2026F Details'!$AU:$AU,[1]GAE!$HZ1082,'[1]2026B and 2026F Details'!EE:EE)</f>
        <v>0</v>
      </c>
      <c r="GB1082" s="1">
        <f>SUMIF('[1]2026B and 2026F Details'!$AU:$AU,[1]GAE!$HZ1082,'[1]2026B and 2026F Details'!EF:EF)</f>
        <v>0</v>
      </c>
      <c r="GC1082" s="1">
        <f>SUMIF('[1]2026B and 2026F Details'!$AU:$AU,[1]GAE!$HZ1082,'[1]2026B and 2026F Details'!EG:EG)</f>
        <v>0</v>
      </c>
      <c r="GD1082" t="s">
        <v>135</v>
      </c>
      <c r="GE1082" t="s">
        <v>136</v>
      </c>
    </row>
    <row r="1083" spans="1:187" x14ac:dyDescent="0.35">
      <c r="A1083" t="s">
        <v>103</v>
      </c>
      <c r="B1083" t="s">
        <v>104</v>
      </c>
      <c r="C1083">
        <v>90134102</v>
      </c>
      <c r="D1083">
        <v>52071101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BA1083" s="1">
        <v>0</v>
      </c>
      <c r="BB1083" s="1">
        <v>19872.560000000001</v>
      </c>
      <c r="BC1083" s="1">
        <v>19872.560000000001</v>
      </c>
      <c r="BD1083" s="1">
        <v>17033.629999999997</v>
      </c>
      <c r="BE1083" s="1">
        <v>18926.25</v>
      </c>
      <c r="BF1083" s="1">
        <v>18926.25</v>
      </c>
      <c r="BG1083" s="1">
        <v>18926.25</v>
      </c>
      <c r="BH1083" s="1">
        <v>18926.25</v>
      </c>
      <c r="BI1083" s="1">
        <v>-132483.75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0</v>
      </c>
      <c r="CE1083" s="1">
        <v>0</v>
      </c>
      <c r="CF1083" s="1">
        <v>0</v>
      </c>
      <c r="CG1083" s="1">
        <v>0</v>
      </c>
      <c r="CH1083" s="1">
        <v>0</v>
      </c>
      <c r="CI1083" s="1">
        <v>0</v>
      </c>
      <c r="CJ1083" s="1">
        <v>0</v>
      </c>
      <c r="CK1083" s="1">
        <v>0</v>
      </c>
      <c r="CL1083" s="1">
        <v>0</v>
      </c>
      <c r="CM1083" s="1">
        <v>0</v>
      </c>
      <c r="CN1083" s="1">
        <v>0</v>
      </c>
      <c r="CO1083" s="1">
        <v>0</v>
      </c>
      <c r="CP1083" s="1">
        <v>0</v>
      </c>
      <c r="CQ1083" s="1">
        <v>0</v>
      </c>
      <c r="CR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19872.560000000001</v>
      </c>
      <c r="DK1083" s="1">
        <v>19872.560000000001</v>
      </c>
      <c r="DL1083" s="1">
        <v>17033.629999999997</v>
      </c>
      <c r="DM1083" s="1">
        <v>18926.25</v>
      </c>
      <c r="DN1083" s="1">
        <v>18926.25</v>
      </c>
      <c r="DO1083" s="1">
        <v>18926.25</v>
      </c>
      <c r="DP1083" s="1">
        <v>18926.25</v>
      </c>
      <c r="DQ1083" s="1">
        <v>-132483.75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0</v>
      </c>
      <c r="EA1083" s="1">
        <v>0</v>
      </c>
      <c r="EB1083" s="1">
        <v>0</v>
      </c>
      <c r="EC1083" s="1">
        <v>0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>
        <v>0</v>
      </c>
      <c r="EJ1083" s="1">
        <v>0</v>
      </c>
      <c r="EK1083" s="1">
        <v>0</v>
      </c>
      <c r="EL1083" s="1">
        <v>0</v>
      </c>
      <c r="EM1083" s="1">
        <v>0</v>
      </c>
      <c r="EN1083" s="1">
        <v>0</v>
      </c>
      <c r="EO1083" s="1">
        <v>0</v>
      </c>
      <c r="EP1083" s="1">
        <v>0</v>
      </c>
      <c r="EQ1083" s="4">
        <v>0</v>
      </c>
      <c r="ER1083" s="1">
        <v>0</v>
      </c>
      <c r="ES1083" s="35">
        <v>0</v>
      </c>
      <c r="ET1083" s="1">
        <v>0</v>
      </c>
      <c r="EU1083" s="1">
        <v>0</v>
      </c>
      <c r="EV1083" s="1">
        <v>0</v>
      </c>
      <c r="EW1083" s="1">
        <v>0</v>
      </c>
      <c r="EX1083" s="1">
        <v>0</v>
      </c>
      <c r="EY1083" s="1">
        <v>0</v>
      </c>
      <c r="EZ1083" s="1">
        <v>0</v>
      </c>
      <c r="FA1083" s="1">
        <v>0</v>
      </c>
      <c r="FB1083" s="1">
        <v>0</v>
      </c>
      <c r="FC1083" s="1">
        <v>0</v>
      </c>
      <c r="FD1083" s="1">
        <v>0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f>SUMIF('[1]2026B and 2026F Details'!$AU:$AU,[1]GAE!$HZ1083,'[1]2026B and 2026F Details'!DV:DV)</f>
        <v>0</v>
      </c>
      <c r="FS1083" s="1">
        <f>SUMIF('[1]2026B and 2026F Details'!$AU:$AU,[1]GAE!$HZ1083,'[1]2026B and 2026F Details'!DW:DW)</f>
        <v>0</v>
      </c>
      <c r="FT1083" s="1">
        <f>SUMIF('[1]2026B and 2026F Details'!$AU:$AU,[1]GAE!$HZ1083,'[1]2026B and 2026F Details'!DX:DX)</f>
        <v>0</v>
      </c>
      <c r="FU1083" s="1">
        <f>SUMIF('[1]2026B and 2026F Details'!$AU:$AU,[1]GAE!$HZ1083,'[1]2026B and 2026F Details'!DY:DY)</f>
        <v>0</v>
      </c>
      <c r="FV1083" s="1">
        <f>SUMIF('[1]2026B and 2026F Details'!$AU:$AU,[1]GAE!$HZ1083,'[1]2026B and 2026F Details'!DZ:DZ)</f>
        <v>0</v>
      </c>
      <c r="FW1083" s="1">
        <f>SUMIF('[1]2026B and 2026F Details'!$AU:$AU,[1]GAE!$HZ1083,'[1]2026B and 2026F Details'!EA:EA)</f>
        <v>0</v>
      </c>
      <c r="FX1083" s="1">
        <f>SUMIF('[1]2026B and 2026F Details'!$AU:$AU,[1]GAE!$HZ1083,'[1]2026B and 2026F Details'!EB:EB)</f>
        <v>0</v>
      </c>
      <c r="FY1083" s="1">
        <f>SUMIF('[1]2026B and 2026F Details'!$AU:$AU,[1]GAE!$HZ1083,'[1]2026B and 2026F Details'!EC:EC)</f>
        <v>0</v>
      </c>
      <c r="FZ1083" s="1">
        <f>SUMIF('[1]2026B and 2026F Details'!$AU:$AU,[1]GAE!$HZ1083,'[1]2026B and 2026F Details'!ED:ED)</f>
        <v>0</v>
      </c>
      <c r="GA1083" s="1">
        <f>SUMIF('[1]2026B and 2026F Details'!$AU:$AU,[1]GAE!$HZ1083,'[1]2026B and 2026F Details'!EE:EE)</f>
        <v>0</v>
      </c>
      <c r="GB1083" s="1">
        <f>SUMIF('[1]2026B and 2026F Details'!$AU:$AU,[1]GAE!$HZ1083,'[1]2026B and 2026F Details'!EF:EF)</f>
        <v>0</v>
      </c>
      <c r="GC1083" s="1">
        <f>SUMIF('[1]2026B and 2026F Details'!$AU:$AU,[1]GAE!$HZ1083,'[1]2026B and 2026F Details'!EG:EG)</f>
        <v>0</v>
      </c>
      <c r="GD1083" t="s">
        <v>135</v>
      </c>
      <c r="GE1083" t="s">
        <v>136</v>
      </c>
    </row>
    <row r="1084" spans="1:187" x14ac:dyDescent="0.35">
      <c r="A1084" t="s">
        <v>103</v>
      </c>
      <c r="B1084" t="s">
        <v>104</v>
      </c>
      <c r="C1084">
        <v>81212102</v>
      </c>
      <c r="D1084">
        <v>61071001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BA1084" s="1">
        <v>166666.66666666666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0</v>
      </c>
      <c r="CJ1084" s="1">
        <v>0</v>
      </c>
      <c r="CK1084" s="1">
        <v>0</v>
      </c>
      <c r="CL1084" s="1">
        <v>0</v>
      </c>
      <c r="CM1084" s="1">
        <v>0</v>
      </c>
      <c r="CN1084" s="1">
        <v>0</v>
      </c>
      <c r="CO1084" s="1">
        <v>0</v>
      </c>
      <c r="CP1084" s="1">
        <v>0</v>
      </c>
      <c r="CQ1084" s="1">
        <v>0</v>
      </c>
      <c r="CR1084" s="1">
        <v>0</v>
      </c>
      <c r="CX1084" s="1">
        <v>166666.66666666666</v>
      </c>
      <c r="CY1084" s="1">
        <v>166666.66666666666</v>
      </c>
      <c r="CZ1084" s="1">
        <v>166666.66666666666</v>
      </c>
      <c r="DA1084" s="1">
        <v>166666.66666666666</v>
      </c>
      <c r="DB1084" s="1">
        <v>166666.66666666666</v>
      </c>
      <c r="DC1084" s="1">
        <v>166666.66666666666</v>
      </c>
      <c r="DD1084" s="1">
        <v>166666.66666666666</v>
      </c>
      <c r="DE1084" s="1">
        <v>166666.66666666666</v>
      </c>
      <c r="DF1084" s="1">
        <v>166666.66666666666</v>
      </c>
      <c r="DG1084" s="1">
        <v>166666.66666666666</v>
      </c>
      <c r="DH1084" s="1">
        <v>166666.66666666666</v>
      </c>
      <c r="DI1084" s="1">
        <v>166666.66666666666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0</v>
      </c>
      <c r="EC1084" s="1">
        <v>0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J1084" s="1">
        <v>0</v>
      </c>
      <c r="EK1084" s="1">
        <v>0</v>
      </c>
      <c r="EL1084" s="1">
        <v>0</v>
      </c>
      <c r="EM1084" s="1">
        <v>0</v>
      </c>
      <c r="EN1084" s="1">
        <v>0</v>
      </c>
      <c r="EO1084" s="1">
        <v>0</v>
      </c>
      <c r="EP1084" s="1">
        <v>0</v>
      </c>
      <c r="EQ1084" s="4">
        <v>0</v>
      </c>
      <c r="ER1084" s="1">
        <v>0</v>
      </c>
      <c r="ES1084" s="35">
        <v>0</v>
      </c>
      <c r="ET1084" s="1">
        <v>0</v>
      </c>
      <c r="EU1084" s="1">
        <v>0</v>
      </c>
      <c r="EV1084" s="1">
        <v>0</v>
      </c>
      <c r="EW1084" s="1">
        <v>0</v>
      </c>
      <c r="EX1084" s="1">
        <v>0</v>
      </c>
      <c r="EY1084" s="1">
        <v>0</v>
      </c>
      <c r="EZ1084" s="1">
        <v>0</v>
      </c>
      <c r="FA1084" s="1">
        <v>0</v>
      </c>
      <c r="FB1084" s="1">
        <v>0</v>
      </c>
      <c r="FC1084" s="1">
        <v>0</v>
      </c>
      <c r="FD1084" s="1">
        <v>0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f>SUMIF('[1]2026B and 2026F Details'!$AU:$AU,[1]GAE!$HZ1084,'[1]2026B and 2026F Details'!DV:DV)</f>
        <v>0</v>
      </c>
      <c r="FS1084" s="1">
        <f>SUMIF('[1]2026B and 2026F Details'!$AU:$AU,[1]GAE!$HZ1084,'[1]2026B and 2026F Details'!DW:DW)</f>
        <v>0</v>
      </c>
      <c r="FT1084" s="1">
        <f>SUMIF('[1]2026B and 2026F Details'!$AU:$AU,[1]GAE!$HZ1084,'[1]2026B and 2026F Details'!DX:DX)</f>
        <v>0</v>
      </c>
      <c r="FU1084" s="1">
        <f>SUMIF('[1]2026B and 2026F Details'!$AU:$AU,[1]GAE!$HZ1084,'[1]2026B and 2026F Details'!DY:DY)</f>
        <v>0</v>
      </c>
      <c r="FV1084" s="1">
        <f>SUMIF('[1]2026B and 2026F Details'!$AU:$AU,[1]GAE!$HZ1084,'[1]2026B and 2026F Details'!DZ:DZ)</f>
        <v>0</v>
      </c>
      <c r="FW1084" s="1">
        <f>SUMIF('[1]2026B and 2026F Details'!$AU:$AU,[1]GAE!$HZ1084,'[1]2026B and 2026F Details'!EA:EA)</f>
        <v>0</v>
      </c>
      <c r="FX1084" s="1">
        <f>SUMIF('[1]2026B and 2026F Details'!$AU:$AU,[1]GAE!$HZ1084,'[1]2026B and 2026F Details'!EB:EB)</f>
        <v>0</v>
      </c>
      <c r="FY1084" s="1">
        <f>SUMIF('[1]2026B and 2026F Details'!$AU:$AU,[1]GAE!$HZ1084,'[1]2026B and 2026F Details'!EC:EC)</f>
        <v>0</v>
      </c>
      <c r="FZ1084" s="1">
        <f>SUMIF('[1]2026B and 2026F Details'!$AU:$AU,[1]GAE!$HZ1084,'[1]2026B and 2026F Details'!ED:ED)</f>
        <v>0</v>
      </c>
      <c r="GA1084" s="1">
        <f>SUMIF('[1]2026B and 2026F Details'!$AU:$AU,[1]GAE!$HZ1084,'[1]2026B and 2026F Details'!EE:EE)</f>
        <v>0</v>
      </c>
      <c r="GB1084" s="1">
        <f>SUMIF('[1]2026B and 2026F Details'!$AU:$AU,[1]GAE!$HZ1084,'[1]2026B and 2026F Details'!EF:EF)</f>
        <v>0</v>
      </c>
      <c r="GC1084" s="1">
        <f>SUMIF('[1]2026B and 2026F Details'!$AU:$AU,[1]GAE!$HZ1084,'[1]2026B and 2026F Details'!EG:EG)</f>
        <v>0</v>
      </c>
      <c r="GD1084" t="s">
        <v>135</v>
      </c>
      <c r="GE1084" t="s">
        <v>136</v>
      </c>
    </row>
    <row r="1085" spans="1:187" x14ac:dyDescent="0.35">
      <c r="A1085" t="s">
        <v>103</v>
      </c>
      <c r="B1085" t="s">
        <v>104</v>
      </c>
      <c r="C1085">
        <v>81123101</v>
      </c>
      <c r="D1085">
        <v>52071102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BA1085" s="1">
        <v>0</v>
      </c>
      <c r="BB1085" s="1">
        <v>0</v>
      </c>
      <c r="BC1085" s="1">
        <v>0</v>
      </c>
      <c r="BD1085" s="1">
        <v>500</v>
      </c>
      <c r="BE1085" s="1">
        <v>300</v>
      </c>
      <c r="BF1085" s="1">
        <v>4800</v>
      </c>
      <c r="BG1085" s="1">
        <v>2250</v>
      </c>
      <c r="BH1085" s="1">
        <v>750</v>
      </c>
      <c r="BI1085" s="1">
        <v>0</v>
      </c>
      <c r="BJ1085" s="1">
        <v>-8600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300000</v>
      </c>
      <c r="BU1085" s="1">
        <v>400796</v>
      </c>
      <c r="BV1085" s="1">
        <v>99204</v>
      </c>
      <c r="BW1085" s="1">
        <v>5936</v>
      </c>
      <c r="BX1085" s="1">
        <v>4550</v>
      </c>
      <c r="BY1085" s="1">
        <v>202014</v>
      </c>
      <c r="BZ1085" s="1">
        <v>4599</v>
      </c>
      <c r="CA1085" s="1">
        <v>4599</v>
      </c>
      <c r="CB1085" s="1">
        <v>0</v>
      </c>
      <c r="CC1085" s="1">
        <v>0</v>
      </c>
      <c r="CD1085" s="1">
        <v>300000</v>
      </c>
      <c r="CE1085" s="1">
        <v>9889</v>
      </c>
      <c r="CF1085" s="1">
        <v>5550</v>
      </c>
      <c r="CG1085" s="1">
        <v>20000</v>
      </c>
      <c r="CH1085" s="1">
        <v>599623.89</v>
      </c>
      <c r="CI1085" s="1">
        <v>119462.14000000001</v>
      </c>
      <c r="CJ1085" s="1">
        <v>2550</v>
      </c>
      <c r="CK1085" s="1">
        <v>283981</v>
      </c>
      <c r="CL1085" s="1">
        <v>0</v>
      </c>
      <c r="CM1085" s="1">
        <v>4200</v>
      </c>
      <c r="CN1085" s="1">
        <v>534590</v>
      </c>
      <c r="CO1085" s="1">
        <v>75000</v>
      </c>
      <c r="CP1085" s="1">
        <v>89650</v>
      </c>
      <c r="CQ1085" s="1">
        <v>6995</v>
      </c>
      <c r="CR1085" s="1">
        <v>10600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500</v>
      </c>
      <c r="DM1085" s="1">
        <v>300</v>
      </c>
      <c r="DN1085" s="1">
        <v>4800</v>
      </c>
      <c r="DO1085" s="1">
        <v>2250</v>
      </c>
      <c r="DP1085" s="1">
        <v>750</v>
      </c>
      <c r="DQ1085" s="1">
        <v>0</v>
      </c>
      <c r="DR1085" s="1">
        <v>-8600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0</v>
      </c>
      <c r="EB1085" s="1">
        <v>300000</v>
      </c>
      <c r="EC1085" s="1">
        <v>400796</v>
      </c>
      <c r="ED1085" s="1">
        <v>99204</v>
      </c>
      <c r="EE1085" s="1">
        <v>5936</v>
      </c>
      <c r="EF1085" s="1">
        <v>4550</v>
      </c>
      <c r="EG1085" s="1">
        <v>202014</v>
      </c>
      <c r="EH1085" s="1">
        <v>0</v>
      </c>
      <c r="EI1085" s="1">
        <v>0</v>
      </c>
      <c r="EJ1085" s="1">
        <v>0</v>
      </c>
      <c r="EK1085" s="1">
        <v>0</v>
      </c>
      <c r="EL1085" s="1">
        <v>0</v>
      </c>
      <c r="EM1085" s="1">
        <v>0</v>
      </c>
      <c r="EN1085" s="1">
        <v>300000</v>
      </c>
      <c r="EO1085" s="1">
        <v>400796</v>
      </c>
      <c r="EP1085" s="1">
        <v>99204</v>
      </c>
      <c r="EQ1085" s="4">
        <v>5936</v>
      </c>
      <c r="ER1085" s="1">
        <v>4550</v>
      </c>
      <c r="ES1085" s="35"/>
      <c r="ET1085" s="1">
        <v>25000</v>
      </c>
      <c r="EU1085" s="1">
        <v>25000</v>
      </c>
      <c r="EV1085" s="1">
        <v>25000</v>
      </c>
      <c r="EW1085" s="1">
        <v>25000</v>
      </c>
      <c r="EX1085" s="1">
        <v>25000</v>
      </c>
      <c r="EY1085" s="1">
        <v>25000</v>
      </c>
      <c r="EZ1085" s="1">
        <v>25000</v>
      </c>
      <c r="FA1085" s="1">
        <v>25000</v>
      </c>
      <c r="FB1085" s="1">
        <v>25000</v>
      </c>
      <c r="FC1085" s="1">
        <v>25000</v>
      </c>
      <c r="FD1085" s="1">
        <v>25000</v>
      </c>
      <c r="FE1085" s="1">
        <v>25000</v>
      </c>
      <c r="FF1085" s="1">
        <v>0</v>
      </c>
      <c r="FG1085" s="1">
        <v>2290.909090909091</v>
      </c>
      <c r="FH1085" s="1">
        <v>2290.909090909091</v>
      </c>
      <c r="FI1085" s="1">
        <v>2290.909090909091</v>
      </c>
      <c r="FJ1085" s="1">
        <v>2290.909090909091</v>
      </c>
      <c r="FK1085" s="1">
        <v>2290.909090909091</v>
      </c>
      <c r="FL1085" s="1">
        <v>2290.909090909091</v>
      </c>
      <c r="FM1085" s="1">
        <v>2290.909090909091</v>
      </c>
      <c r="FN1085" s="1">
        <v>2290.909090909091</v>
      </c>
      <c r="FO1085" s="1">
        <v>2290.909090909091</v>
      </c>
      <c r="FP1085" s="1">
        <v>2290.909090909091</v>
      </c>
      <c r="FQ1085" s="1">
        <v>502290.90909090912</v>
      </c>
      <c r="FR1085" s="1">
        <f>SUMIF('[1]2026B and 2026F Details'!$AU:$AU,[1]GAE!$HZ1085,'[1]2026B and 2026F Details'!DV:DV)</f>
        <v>0</v>
      </c>
      <c r="FS1085" s="1">
        <f>SUMIF('[1]2026B and 2026F Details'!$AU:$AU,[1]GAE!$HZ1085,'[1]2026B and 2026F Details'!DW:DW)</f>
        <v>0</v>
      </c>
      <c r="FT1085" s="1">
        <f>SUMIF('[1]2026B and 2026F Details'!$AU:$AU,[1]GAE!$HZ1085,'[1]2026B and 2026F Details'!DX:DX)</f>
        <v>0</v>
      </c>
      <c r="FU1085" s="1">
        <f>SUMIF('[1]2026B and 2026F Details'!$AU:$AU,[1]GAE!$HZ1085,'[1]2026B and 2026F Details'!DY:DY)</f>
        <v>0</v>
      </c>
      <c r="FV1085" s="1">
        <f>SUMIF('[1]2026B and 2026F Details'!$AU:$AU,[1]GAE!$HZ1085,'[1]2026B and 2026F Details'!DZ:DZ)</f>
        <v>0</v>
      </c>
      <c r="FW1085" s="1">
        <f>SUMIF('[1]2026B and 2026F Details'!$AU:$AU,[1]GAE!$HZ1085,'[1]2026B and 2026F Details'!EA:EA)</f>
        <v>0</v>
      </c>
      <c r="FX1085" s="1">
        <f>SUMIF('[1]2026B and 2026F Details'!$AU:$AU,[1]GAE!$HZ1085,'[1]2026B and 2026F Details'!EB:EB)</f>
        <v>0</v>
      </c>
      <c r="FY1085" s="1">
        <f>SUMIF('[1]2026B and 2026F Details'!$AU:$AU,[1]GAE!$HZ1085,'[1]2026B and 2026F Details'!EC:EC)</f>
        <v>0</v>
      </c>
      <c r="FZ1085" s="1">
        <f>SUMIF('[1]2026B and 2026F Details'!$AU:$AU,[1]GAE!$HZ1085,'[1]2026B and 2026F Details'!ED:ED)</f>
        <v>0</v>
      </c>
      <c r="GA1085" s="1">
        <f>SUMIF('[1]2026B and 2026F Details'!$AU:$AU,[1]GAE!$HZ1085,'[1]2026B and 2026F Details'!EE:EE)</f>
        <v>0</v>
      </c>
      <c r="GB1085" s="1">
        <f>SUMIF('[1]2026B and 2026F Details'!$AU:$AU,[1]GAE!$HZ1085,'[1]2026B and 2026F Details'!EF:EF)</f>
        <v>0</v>
      </c>
      <c r="GC1085" s="1">
        <f>SUMIF('[1]2026B and 2026F Details'!$AU:$AU,[1]GAE!$HZ1085,'[1]2026B and 2026F Details'!EG:EG)</f>
        <v>0</v>
      </c>
      <c r="GD1085" t="s">
        <v>135</v>
      </c>
      <c r="GE1085" t="s">
        <v>154</v>
      </c>
    </row>
    <row r="1086" spans="1:187" x14ac:dyDescent="0.35">
      <c r="A1086" t="s">
        <v>103</v>
      </c>
      <c r="B1086" t="s">
        <v>104</v>
      </c>
      <c r="C1086" s="6">
        <v>90123101</v>
      </c>
      <c r="D1086">
        <v>52071102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1500</v>
      </c>
      <c r="BG1086" s="1">
        <v>0</v>
      </c>
      <c r="BH1086" s="1">
        <v>3450</v>
      </c>
      <c r="BI1086" s="1">
        <v>-4950</v>
      </c>
      <c r="BJ1086" s="1">
        <v>0</v>
      </c>
      <c r="BK1086" s="1">
        <v>0</v>
      </c>
      <c r="BL1086" s="1">
        <v>0</v>
      </c>
      <c r="BM1086" s="1">
        <v>465690.5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-3415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0</v>
      </c>
      <c r="CI1086" s="1">
        <v>0</v>
      </c>
      <c r="CJ1086" s="1">
        <v>0</v>
      </c>
      <c r="CK1086" s="1">
        <v>0</v>
      </c>
      <c r="CL1086" s="1">
        <v>0</v>
      </c>
      <c r="CM1086" s="1">
        <v>0</v>
      </c>
      <c r="CN1086" s="1">
        <v>0</v>
      </c>
      <c r="CO1086" s="1">
        <v>0</v>
      </c>
      <c r="CP1086" s="1">
        <v>0</v>
      </c>
      <c r="CQ1086" s="1">
        <v>0</v>
      </c>
      <c r="CR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1500</v>
      </c>
      <c r="DO1086" s="1">
        <v>0</v>
      </c>
      <c r="DP1086" s="1">
        <v>3450</v>
      </c>
      <c r="DQ1086" s="1">
        <v>-4950</v>
      </c>
      <c r="DR1086" s="1">
        <v>0</v>
      </c>
      <c r="DS1086" s="1">
        <v>0</v>
      </c>
      <c r="DT1086" s="1">
        <v>0</v>
      </c>
      <c r="DU1086" s="1">
        <v>465690.5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0</v>
      </c>
      <c r="EB1086" s="1">
        <v>0</v>
      </c>
      <c r="EC1086" s="1">
        <v>0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J1086" s="1">
        <v>0</v>
      </c>
      <c r="EK1086" s="1">
        <v>0</v>
      </c>
      <c r="EL1086" s="1">
        <v>0</v>
      </c>
      <c r="EM1086" s="1">
        <v>0</v>
      </c>
      <c r="EN1086" s="1">
        <v>0</v>
      </c>
      <c r="EO1086" s="1">
        <v>0</v>
      </c>
      <c r="EP1086" s="1">
        <v>0</v>
      </c>
      <c r="EQ1086" s="4">
        <v>0</v>
      </c>
      <c r="ER1086" s="1">
        <v>0</v>
      </c>
      <c r="ES1086" s="35"/>
      <c r="ET1086" s="1">
        <v>31500</v>
      </c>
      <c r="EU1086" s="1">
        <v>31500</v>
      </c>
      <c r="EV1086" s="1">
        <v>31500</v>
      </c>
      <c r="EW1086" s="1">
        <v>31500</v>
      </c>
      <c r="EX1086" s="1">
        <v>31500</v>
      </c>
      <c r="EY1086" s="1">
        <v>31500</v>
      </c>
      <c r="EZ1086" s="1">
        <v>31500</v>
      </c>
      <c r="FA1086" s="1">
        <v>31500</v>
      </c>
      <c r="FB1086" s="1">
        <v>31500</v>
      </c>
      <c r="FC1086" s="1">
        <v>31500</v>
      </c>
      <c r="FD1086" s="1">
        <v>31500</v>
      </c>
      <c r="FE1086" s="1">
        <v>31500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f>SUMIF('[1]2026B and 2026F Details'!$AU:$AU,[1]GAE!$HZ1086,'[1]2026B and 2026F Details'!DV:DV)</f>
        <v>0</v>
      </c>
      <c r="FS1086" s="1">
        <f>SUMIF('[1]2026B and 2026F Details'!$AU:$AU,[1]GAE!$HZ1086,'[1]2026B and 2026F Details'!DW:DW)</f>
        <v>0</v>
      </c>
      <c r="FT1086" s="1">
        <f>SUMIF('[1]2026B and 2026F Details'!$AU:$AU,[1]GAE!$HZ1086,'[1]2026B and 2026F Details'!DX:DX)</f>
        <v>0</v>
      </c>
      <c r="FU1086" s="1">
        <f>SUMIF('[1]2026B and 2026F Details'!$AU:$AU,[1]GAE!$HZ1086,'[1]2026B and 2026F Details'!DY:DY)</f>
        <v>0</v>
      </c>
      <c r="FV1086" s="1">
        <f>SUMIF('[1]2026B and 2026F Details'!$AU:$AU,[1]GAE!$HZ1086,'[1]2026B and 2026F Details'!DZ:DZ)</f>
        <v>0</v>
      </c>
      <c r="FW1086" s="1">
        <f>SUMIF('[1]2026B and 2026F Details'!$AU:$AU,[1]GAE!$HZ1086,'[1]2026B and 2026F Details'!EA:EA)</f>
        <v>0</v>
      </c>
      <c r="FX1086" s="1">
        <f>SUMIF('[1]2026B and 2026F Details'!$AU:$AU,[1]GAE!$HZ1086,'[1]2026B and 2026F Details'!EB:EB)</f>
        <v>0</v>
      </c>
      <c r="FY1086" s="1">
        <f>SUMIF('[1]2026B and 2026F Details'!$AU:$AU,[1]GAE!$HZ1086,'[1]2026B and 2026F Details'!EC:EC)</f>
        <v>0</v>
      </c>
      <c r="FZ1086" s="1">
        <f>SUMIF('[1]2026B and 2026F Details'!$AU:$AU,[1]GAE!$HZ1086,'[1]2026B and 2026F Details'!ED:ED)</f>
        <v>0</v>
      </c>
      <c r="GA1086" s="1">
        <f>SUMIF('[1]2026B and 2026F Details'!$AU:$AU,[1]GAE!$HZ1086,'[1]2026B and 2026F Details'!EE:EE)</f>
        <v>0</v>
      </c>
      <c r="GB1086" s="1">
        <f>SUMIF('[1]2026B and 2026F Details'!$AU:$AU,[1]GAE!$HZ1086,'[1]2026B and 2026F Details'!EF:EF)</f>
        <v>0</v>
      </c>
      <c r="GC1086" s="1">
        <f>SUMIF('[1]2026B and 2026F Details'!$AU:$AU,[1]GAE!$HZ1086,'[1]2026B and 2026F Details'!EG:EG)</f>
        <v>0</v>
      </c>
      <c r="GD1086" t="s">
        <v>135</v>
      </c>
      <c r="GE1086" t="s">
        <v>154</v>
      </c>
    </row>
    <row r="1087" spans="1:187" x14ac:dyDescent="0.35">
      <c r="A1087" t="s">
        <v>103</v>
      </c>
      <c r="B1087" t="s">
        <v>104</v>
      </c>
      <c r="C1087" s="6">
        <v>90111101</v>
      </c>
      <c r="D1087" s="6">
        <v>52071103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BA1087" s="1">
        <v>0</v>
      </c>
      <c r="BB1087" s="1">
        <v>0</v>
      </c>
      <c r="BC1087" s="1">
        <v>0</v>
      </c>
      <c r="BD1087" s="1">
        <v>1945089.28</v>
      </c>
      <c r="BE1087" s="1">
        <v>0</v>
      </c>
      <c r="BF1087" s="1">
        <v>0</v>
      </c>
      <c r="BG1087" s="1">
        <v>0</v>
      </c>
      <c r="BH1087" s="1">
        <v>1945089.28</v>
      </c>
      <c r="BI1087" s="1">
        <v>0</v>
      </c>
      <c r="BJ1087" s="1">
        <v>0</v>
      </c>
      <c r="BK1087" s="1">
        <v>1945089.2799999998</v>
      </c>
      <c r="BL1087" s="1">
        <v>0</v>
      </c>
      <c r="BM1087" s="1">
        <v>1945089.2800000003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0</v>
      </c>
      <c r="CH1087" s="1">
        <v>0</v>
      </c>
      <c r="CI1087" s="1">
        <v>0</v>
      </c>
      <c r="CJ1087" s="1">
        <v>0</v>
      </c>
      <c r="CK1087" s="1">
        <v>0</v>
      </c>
      <c r="CL1087" s="1">
        <v>0</v>
      </c>
      <c r="CM1087" s="1">
        <v>0</v>
      </c>
      <c r="CN1087" s="1">
        <v>0</v>
      </c>
      <c r="CO1087" s="1">
        <v>0</v>
      </c>
      <c r="CP1087" s="1">
        <v>0</v>
      </c>
      <c r="CQ1087" s="1">
        <v>0</v>
      </c>
      <c r="CR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1945089.28</v>
      </c>
      <c r="DM1087" s="1">
        <v>0</v>
      </c>
      <c r="DN1087" s="1">
        <v>0</v>
      </c>
      <c r="DO1087" s="1">
        <v>0</v>
      </c>
      <c r="DP1087" s="1">
        <v>1945089.28</v>
      </c>
      <c r="DQ1087" s="1">
        <v>0</v>
      </c>
      <c r="DR1087" s="1">
        <v>0</v>
      </c>
      <c r="DS1087" s="1">
        <v>1945089.2799999998</v>
      </c>
      <c r="DT1087" s="1">
        <v>0</v>
      </c>
      <c r="DU1087" s="1">
        <v>1945089.2800000003</v>
      </c>
      <c r="DV1087" s="1">
        <v>0</v>
      </c>
      <c r="DW1087" s="1">
        <v>0</v>
      </c>
      <c r="DX1087" s="1">
        <v>0</v>
      </c>
      <c r="DY1087" s="1">
        <v>0</v>
      </c>
      <c r="DZ1087" s="1">
        <v>0</v>
      </c>
      <c r="EA1087" s="1">
        <v>0</v>
      </c>
      <c r="EB1087" s="1">
        <v>0</v>
      </c>
      <c r="EC1087" s="1">
        <v>0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0</v>
      </c>
      <c r="EK1087" s="1">
        <v>0</v>
      </c>
      <c r="EL1087" s="1">
        <v>0</v>
      </c>
      <c r="EM1087" s="1">
        <v>0</v>
      </c>
      <c r="EN1087" s="1">
        <v>0</v>
      </c>
      <c r="EO1087" s="1">
        <v>0</v>
      </c>
      <c r="EP1087" s="1">
        <v>0</v>
      </c>
      <c r="EQ1087" s="4">
        <v>0</v>
      </c>
      <c r="ER1087" s="1">
        <v>0</v>
      </c>
      <c r="ES1087" s="35"/>
      <c r="ET1087" s="1">
        <v>0</v>
      </c>
      <c r="EU1087" s="1">
        <v>0</v>
      </c>
      <c r="EV1087" s="1">
        <v>0</v>
      </c>
      <c r="EW1087" s="1">
        <v>0</v>
      </c>
      <c r="EX1087" s="1">
        <v>0</v>
      </c>
      <c r="EY1087" s="1">
        <v>0</v>
      </c>
      <c r="EZ1087" s="1">
        <v>0</v>
      </c>
      <c r="FA1087" s="1">
        <v>0</v>
      </c>
      <c r="FB1087" s="1">
        <v>0</v>
      </c>
      <c r="FC1087" s="1">
        <v>0</v>
      </c>
      <c r="FD1087" s="1">
        <v>0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f>SUMIF('[1]2026B and 2026F Details'!$AU:$AU,[1]GAE!$HZ1087,'[1]2026B and 2026F Details'!DV:DV)</f>
        <v>0</v>
      </c>
      <c r="FS1087" s="1">
        <f>SUMIF('[1]2026B and 2026F Details'!$AU:$AU,[1]GAE!$HZ1087,'[1]2026B and 2026F Details'!DW:DW)</f>
        <v>0</v>
      </c>
      <c r="FT1087" s="1">
        <f>SUMIF('[1]2026B and 2026F Details'!$AU:$AU,[1]GAE!$HZ1087,'[1]2026B and 2026F Details'!DX:DX)</f>
        <v>0</v>
      </c>
      <c r="FU1087" s="1">
        <f>SUMIF('[1]2026B and 2026F Details'!$AU:$AU,[1]GAE!$HZ1087,'[1]2026B and 2026F Details'!DY:DY)</f>
        <v>0</v>
      </c>
      <c r="FV1087" s="1">
        <f>SUMIF('[1]2026B and 2026F Details'!$AU:$AU,[1]GAE!$HZ1087,'[1]2026B and 2026F Details'!DZ:DZ)</f>
        <v>0</v>
      </c>
      <c r="FW1087" s="1">
        <f>SUMIF('[1]2026B and 2026F Details'!$AU:$AU,[1]GAE!$HZ1087,'[1]2026B and 2026F Details'!EA:EA)</f>
        <v>0</v>
      </c>
      <c r="FX1087" s="1">
        <f>SUMIF('[1]2026B and 2026F Details'!$AU:$AU,[1]GAE!$HZ1087,'[1]2026B and 2026F Details'!EB:EB)</f>
        <v>0</v>
      </c>
      <c r="FY1087" s="1">
        <f>SUMIF('[1]2026B and 2026F Details'!$AU:$AU,[1]GAE!$HZ1087,'[1]2026B and 2026F Details'!EC:EC)</f>
        <v>0</v>
      </c>
      <c r="FZ1087" s="1">
        <f>SUMIF('[1]2026B and 2026F Details'!$AU:$AU,[1]GAE!$HZ1087,'[1]2026B and 2026F Details'!ED:ED)</f>
        <v>0</v>
      </c>
      <c r="GA1087" s="1">
        <f>SUMIF('[1]2026B and 2026F Details'!$AU:$AU,[1]GAE!$HZ1087,'[1]2026B and 2026F Details'!EE:EE)</f>
        <v>0</v>
      </c>
      <c r="GB1087" s="1">
        <f>SUMIF('[1]2026B and 2026F Details'!$AU:$AU,[1]GAE!$HZ1087,'[1]2026B and 2026F Details'!EF:EF)</f>
        <v>0</v>
      </c>
      <c r="GC1087" s="1">
        <f>SUMIF('[1]2026B and 2026F Details'!$AU:$AU,[1]GAE!$HZ1087,'[1]2026B and 2026F Details'!EG:EG)</f>
        <v>0</v>
      </c>
      <c r="GD1087" t="s">
        <v>135</v>
      </c>
      <c r="GE1087" t="s">
        <v>153</v>
      </c>
    </row>
    <row r="1088" spans="1:187" x14ac:dyDescent="0.35">
      <c r="A1088" t="s">
        <v>103</v>
      </c>
      <c r="B1088" t="s">
        <v>104</v>
      </c>
      <c r="C1088">
        <v>81122101</v>
      </c>
      <c r="D1088">
        <v>52071104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BA1088" s="1">
        <v>0</v>
      </c>
      <c r="BB1088" s="1">
        <v>22222.22</v>
      </c>
      <c r="BC1088" s="1">
        <v>22222.22</v>
      </c>
      <c r="BD1088" s="1">
        <v>22222.22</v>
      </c>
      <c r="BE1088" s="1">
        <v>22222.22</v>
      </c>
      <c r="BF1088" s="1">
        <v>22222.22</v>
      </c>
      <c r="BG1088" s="1">
        <v>0</v>
      </c>
      <c r="BH1088" s="1">
        <v>0</v>
      </c>
      <c r="BI1088" s="1">
        <v>0</v>
      </c>
      <c r="BJ1088" s="1">
        <v>-44444.44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58100</v>
      </c>
      <c r="CF1088" s="1">
        <v>621619.07999999996</v>
      </c>
      <c r="CG1088" s="1">
        <v>581474.04000000015</v>
      </c>
      <c r="CH1088" s="1">
        <v>607168.69999999995</v>
      </c>
      <c r="CI1088" s="1">
        <v>625397.70999999973</v>
      </c>
      <c r="CJ1088" s="1">
        <v>0</v>
      </c>
      <c r="CK1088" s="1">
        <v>1687975.5700000003</v>
      </c>
      <c r="CL1088" s="1">
        <v>514038.93</v>
      </c>
      <c r="CM1088" s="1">
        <v>580016.02</v>
      </c>
      <c r="CN1088" s="1">
        <v>523038.93</v>
      </c>
      <c r="CO1088" s="1">
        <v>513008.39</v>
      </c>
      <c r="CP1088" s="1">
        <v>685588.54999999993</v>
      </c>
      <c r="CQ1088" s="1">
        <v>657347.32000000007</v>
      </c>
      <c r="CR1088" s="1">
        <v>1121347.3299999998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22222.22</v>
      </c>
      <c r="DK1088" s="1">
        <v>22222.22</v>
      </c>
      <c r="DL1088" s="1">
        <v>22222.22</v>
      </c>
      <c r="DM1088" s="1">
        <v>22222.22</v>
      </c>
      <c r="DN1088" s="1">
        <v>22222.22</v>
      </c>
      <c r="DO1088" s="1">
        <v>0</v>
      </c>
      <c r="DP1088" s="1">
        <v>0</v>
      </c>
      <c r="DQ1088" s="1">
        <v>0</v>
      </c>
      <c r="DR1088" s="1">
        <v>-44444.44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0</v>
      </c>
      <c r="EB1088" s="1">
        <v>0</v>
      </c>
      <c r="EC1088" s="1">
        <v>0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J1088" s="1">
        <v>0</v>
      </c>
      <c r="EK1088" s="1">
        <v>0</v>
      </c>
      <c r="EL1088" s="1">
        <v>0</v>
      </c>
      <c r="EM1088" s="1">
        <v>0</v>
      </c>
      <c r="EN1088" s="1">
        <v>0</v>
      </c>
      <c r="EO1088" s="1">
        <v>0</v>
      </c>
      <c r="EP1088" s="1">
        <v>0</v>
      </c>
      <c r="EQ1088" s="4">
        <v>0</v>
      </c>
      <c r="ER1088" s="1">
        <v>0</v>
      </c>
      <c r="ES1088" s="35">
        <v>0</v>
      </c>
      <c r="ET1088" s="1">
        <v>0</v>
      </c>
      <c r="EU1088" s="1">
        <v>0</v>
      </c>
      <c r="EV1088" s="1">
        <v>0</v>
      </c>
      <c r="EW1088" s="1">
        <v>0</v>
      </c>
      <c r="EX1088" s="1">
        <v>0</v>
      </c>
      <c r="EY1088" s="1">
        <v>0</v>
      </c>
      <c r="EZ1088" s="1">
        <v>0</v>
      </c>
      <c r="FA1088" s="1">
        <v>0</v>
      </c>
      <c r="FB1088" s="1">
        <v>0</v>
      </c>
      <c r="FC1088" s="1">
        <v>0</v>
      </c>
      <c r="FD1088" s="1">
        <v>0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f>SUMIF('[1]2026B and 2026F Details'!$AU:$AU,[1]GAE!$HZ1088,'[1]2026B and 2026F Details'!DV:DV)</f>
        <v>0</v>
      </c>
      <c r="FS1088" s="1">
        <f>SUMIF('[1]2026B and 2026F Details'!$AU:$AU,[1]GAE!$HZ1088,'[1]2026B and 2026F Details'!DW:DW)</f>
        <v>0</v>
      </c>
      <c r="FT1088" s="1">
        <f>SUMIF('[1]2026B and 2026F Details'!$AU:$AU,[1]GAE!$HZ1088,'[1]2026B and 2026F Details'!DX:DX)</f>
        <v>0</v>
      </c>
      <c r="FU1088" s="1">
        <f>SUMIF('[1]2026B and 2026F Details'!$AU:$AU,[1]GAE!$HZ1088,'[1]2026B and 2026F Details'!DY:DY)</f>
        <v>0</v>
      </c>
      <c r="FV1088" s="1">
        <f>SUMIF('[1]2026B and 2026F Details'!$AU:$AU,[1]GAE!$HZ1088,'[1]2026B and 2026F Details'!DZ:DZ)</f>
        <v>0</v>
      </c>
      <c r="FW1088" s="1">
        <f>SUMIF('[1]2026B and 2026F Details'!$AU:$AU,[1]GAE!$HZ1088,'[1]2026B and 2026F Details'!EA:EA)</f>
        <v>0</v>
      </c>
      <c r="FX1088" s="1">
        <f>SUMIF('[1]2026B and 2026F Details'!$AU:$AU,[1]GAE!$HZ1088,'[1]2026B and 2026F Details'!EB:EB)</f>
        <v>0</v>
      </c>
      <c r="FY1088" s="1">
        <f>SUMIF('[1]2026B and 2026F Details'!$AU:$AU,[1]GAE!$HZ1088,'[1]2026B and 2026F Details'!EC:EC)</f>
        <v>0</v>
      </c>
      <c r="FZ1088" s="1">
        <f>SUMIF('[1]2026B and 2026F Details'!$AU:$AU,[1]GAE!$HZ1088,'[1]2026B and 2026F Details'!ED:ED)</f>
        <v>0</v>
      </c>
      <c r="GA1088" s="1">
        <f>SUMIF('[1]2026B and 2026F Details'!$AU:$AU,[1]GAE!$HZ1088,'[1]2026B and 2026F Details'!EE:EE)</f>
        <v>0</v>
      </c>
      <c r="GB1088" s="1">
        <f>SUMIF('[1]2026B and 2026F Details'!$AU:$AU,[1]GAE!$HZ1088,'[1]2026B and 2026F Details'!EF:EF)</f>
        <v>0</v>
      </c>
      <c r="GC1088" s="1">
        <f>SUMIF('[1]2026B and 2026F Details'!$AU:$AU,[1]GAE!$HZ1088,'[1]2026B and 2026F Details'!EG:EG)</f>
        <v>0</v>
      </c>
      <c r="GD1088" t="s">
        <v>135</v>
      </c>
      <c r="GE1088" t="s">
        <v>136</v>
      </c>
    </row>
    <row r="1089" spans="1:187" x14ac:dyDescent="0.35">
      <c r="A1089" t="s">
        <v>103</v>
      </c>
      <c r="B1089" t="s">
        <v>104</v>
      </c>
      <c r="C1089">
        <v>81133102</v>
      </c>
      <c r="D1089">
        <v>52071104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BA1089" s="1">
        <v>0</v>
      </c>
      <c r="BB1089" s="1">
        <v>58333.33</v>
      </c>
      <c r="BC1089" s="1">
        <v>58333.33</v>
      </c>
      <c r="BD1089" s="1">
        <v>308333.32999999996</v>
      </c>
      <c r="BE1089" s="1">
        <v>58333.330000000016</v>
      </c>
      <c r="BF1089" s="1">
        <v>208333.33000000002</v>
      </c>
      <c r="BG1089" s="1">
        <v>58333.329999999958</v>
      </c>
      <c r="BH1089" s="1">
        <v>58333.330000000075</v>
      </c>
      <c r="BI1089" s="1">
        <v>133333.32999999996</v>
      </c>
      <c r="BJ1089" s="1">
        <v>-401666.64</v>
      </c>
      <c r="BK1089" s="1">
        <v>35000</v>
      </c>
      <c r="BL1089" s="1">
        <v>420000</v>
      </c>
      <c r="BM1089" s="1">
        <v>-883478.49</v>
      </c>
      <c r="BN1089" s="1">
        <v>50000</v>
      </c>
      <c r="BO1089" s="1">
        <v>50000</v>
      </c>
      <c r="BP1089" s="1">
        <v>-20000</v>
      </c>
      <c r="BQ1089" s="1">
        <v>-50000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250000</v>
      </c>
      <c r="BY1089" s="1">
        <v>0</v>
      </c>
      <c r="BZ1089" s="1">
        <v>0</v>
      </c>
      <c r="CA1089" s="1">
        <v>0</v>
      </c>
      <c r="CB1089" s="1">
        <v>300000</v>
      </c>
      <c r="CC1089" s="1">
        <v>0</v>
      </c>
      <c r="CD1089" s="1">
        <v>300000</v>
      </c>
      <c r="CE1089" s="1">
        <v>0</v>
      </c>
      <c r="CF1089" s="1">
        <v>0</v>
      </c>
      <c r="CG1089" s="1">
        <v>0</v>
      </c>
      <c r="CH1089" s="1">
        <v>0</v>
      </c>
      <c r="CI1089" s="1">
        <v>300000</v>
      </c>
      <c r="CJ1089" s="1">
        <v>300000</v>
      </c>
      <c r="CK1089" s="1">
        <v>350000</v>
      </c>
      <c r="CL1089" s="1">
        <v>0</v>
      </c>
      <c r="CM1089" s="1">
        <v>0</v>
      </c>
      <c r="CN1089" s="1">
        <v>0</v>
      </c>
      <c r="CO1089" s="1">
        <v>250000</v>
      </c>
      <c r="CP1089" s="1">
        <v>0</v>
      </c>
      <c r="CQ1089" s="1">
        <v>250000</v>
      </c>
      <c r="CR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58333.33</v>
      </c>
      <c r="DK1089" s="1">
        <v>58333.33</v>
      </c>
      <c r="DL1089" s="1">
        <v>308333.32999999996</v>
      </c>
      <c r="DM1089" s="1">
        <v>58333.330000000016</v>
      </c>
      <c r="DN1089" s="1">
        <v>208333.33000000002</v>
      </c>
      <c r="DO1089" s="1">
        <v>58333.329999999958</v>
      </c>
      <c r="DP1089" s="1">
        <v>58333.330000000075</v>
      </c>
      <c r="DQ1089" s="1">
        <v>133333.32999999996</v>
      </c>
      <c r="DR1089" s="1">
        <v>-401666.64</v>
      </c>
      <c r="DS1089" s="1">
        <v>35000</v>
      </c>
      <c r="DT1089" s="1">
        <v>420000</v>
      </c>
      <c r="DU1089" s="1">
        <v>-883478.49</v>
      </c>
      <c r="DV1089" s="1">
        <v>50000</v>
      </c>
      <c r="DW1089" s="1">
        <v>50000</v>
      </c>
      <c r="DX1089" s="1">
        <v>-20000</v>
      </c>
      <c r="DY1089" s="1">
        <v>-50000</v>
      </c>
      <c r="DZ1089" s="1">
        <v>0</v>
      </c>
      <c r="EA1089" s="1">
        <v>0</v>
      </c>
      <c r="EB1089" s="1">
        <v>0</v>
      </c>
      <c r="EC1089" s="1">
        <v>0</v>
      </c>
      <c r="ED1089" s="1">
        <v>0</v>
      </c>
      <c r="EE1089" s="1">
        <v>0</v>
      </c>
      <c r="EF1089" s="1">
        <v>250000</v>
      </c>
      <c r="EG1089" s="1">
        <v>0</v>
      </c>
      <c r="EH1089" s="1">
        <v>50000</v>
      </c>
      <c r="EI1089" s="1">
        <v>50000</v>
      </c>
      <c r="EJ1089" s="1">
        <v>-20000</v>
      </c>
      <c r="EK1089" s="1">
        <v>-50000</v>
      </c>
      <c r="EL1089" s="1">
        <v>0</v>
      </c>
      <c r="EM1089" s="1">
        <v>0</v>
      </c>
      <c r="EN1089" s="1">
        <v>0</v>
      </c>
      <c r="EO1089" s="1">
        <v>0</v>
      </c>
      <c r="EP1089" s="1">
        <v>0</v>
      </c>
      <c r="EQ1089" s="4">
        <v>0</v>
      </c>
      <c r="ER1089" s="1">
        <v>250000</v>
      </c>
      <c r="ES1089" s="35">
        <v>720000</v>
      </c>
      <c r="ET1089" s="1">
        <v>83333.333333333328</v>
      </c>
      <c r="EU1089" s="1">
        <v>83333.333333333328</v>
      </c>
      <c r="EV1089" s="1">
        <v>83333.333333333328</v>
      </c>
      <c r="EW1089" s="1">
        <v>83333.333333333328</v>
      </c>
      <c r="EX1089" s="1">
        <v>83333.333333333328</v>
      </c>
      <c r="EY1089" s="1">
        <v>83333.333333333328</v>
      </c>
      <c r="EZ1089" s="1">
        <v>83333.333333333328</v>
      </c>
      <c r="FA1089" s="1">
        <v>83333.333333333328</v>
      </c>
      <c r="FB1089" s="1">
        <v>83333.333333333328</v>
      </c>
      <c r="FC1089" s="1">
        <v>83333.333333333328</v>
      </c>
      <c r="FD1089" s="1">
        <v>83333.333333333328</v>
      </c>
      <c r="FE1089" s="1">
        <v>83333.333333333328</v>
      </c>
      <c r="FF1089" s="1">
        <v>62500</v>
      </c>
      <c r="FG1089" s="1">
        <v>62500</v>
      </c>
      <c r="FH1089" s="1">
        <v>62500</v>
      </c>
      <c r="FI1089" s="1">
        <v>62500</v>
      </c>
      <c r="FJ1089" s="1">
        <v>62500</v>
      </c>
      <c r="FK1089" s="1">
        <v>62500</v>
      </c>
      <c r="FL1089" s="1">
        <v>62500</v>
      </c>
      <c r="FM1089" s="1">
        <v>62500</v>
      </c>
      <c r="FN1089" s="1">
        <v>62500</v>
      </c>
      <c r="FO1089" s="1">
        <v>62500</v>
      </c>
      <c r="FP1089" s="1">
        <v>62500</v>
      </c>
      <c r="FQ1089" s="1">
        <v>62500</v>
      </c>
      <c r="FR1089" s="1">
        <f>SUMIF('[1]2026B and 2026F Details'!$AU:$AU,[1]GAE!$HZ1089,'[1]2026B and 2026F Details'!DV:DV)</f>
        <v>0</v>
      </c>
      <c r="FS1089" s="1">
        <f>SUMIF('[1]2026B and 2026F Details'!$AU:$AU,[1]GAE!$HZ1089,'[1]2026B and 2026F Details'!DW:DW)</f>
        <v>0</v>
      </c>
      <c r="FT1089" s="1">
        <f>SUMIF('[1]2026B and 2026F Details'!$AU:$AU,[1]GAE!$HZ1089,'[1]2026B and 2026F Details'!DX:DX)</f>
        <v>0</v>
      </c>
      <c r="FU1089" s="1">
        <f>SUMIF('[1]2026B and 2026F Details'!$AU:$AU,[1]GAE!$HZ1089,'[1]2026B and 2026F Details'!DY:DY)</f>
        <v>0</v>
      </c>
      <c r="FV1089" s="1">
        <f>SUMIF('[1]2026B and 2026F Details'!$AU:$AU,[1]GAE!$HZ1089,'[1]2026B and 2026F Details'!DZ:DZ)</f>
        <v>0</v>
      </c>
      <c r="FW1089" s="1">
        <f>SUMIF('[1]2026B and 2026F Details'!$AU:$AU,[1]GAE!$HZ1089,'[1]2026B and 2026F Details'!EA:EA)</f>
        <v>0</v>
      </c>
      <c r="FX1089" s="1">
        <f>SUMIF('[1]2026B and 2026F Details'!$AU:$AU,[1]GAE!$HZ1089,'[1]2026B and 2026F Details'!EB:EB)</f>
        <v>0</v>
      </c>
      <c r="FY1089" s="1">
        <f>SUMIF('[1]2026B and 2026F Details'!$AU:$AU,[1]GAE!$HZ1089,'[1]2026B and 2026F Details'!EC:EC)</f>
        <v>0</v>
      </c>
      <c r="FZ1089" s="1">
        <f>SUMIF('[1]2026B and 2026F Details'!$AU:$AU,[1]GAE!$HZ1089,'[1]2026B and 2026F Details'!ED:ED)</f>
        <v>0</v>
      </c>
      <c r="GA1089" s="1">
        <f>SUMIF('[1]2026B and 2026F Details'!$AU:$AU,[1]GAE!$HZ1089,'[1]2026B and 2026F Details'!EE:EE)</f>
        <v>0</v>
      </c>
      <c r="GB1089" s="1">
        <f>SUMIF('[1]2026B and 2026F Details'!$AU:$AU,[1]GAE!$HZ1089,'[1]2026B and 2026F Details'!EF:EF)</f>
        <v>0</v>
      </c>
      <c r="GC1089" s="1">
        <f>SUMIF('[1]2026B and 2026F Details'!$AU:$AU,[1]GAE!$HZ1089,'[1]2026B and 2026F Details'!EG:EG)</f>
        <v>0</v>
      </c>
      <c r="GD1089" t="s">
        <v>135</v>
      </c>
      <c r="GE1089" t="s">
        <v>136</v>
      </c>
    </row>
    <row r="1090" spans="1:187" x14ac:dyDescent="0.35">
      <c r="A1090" t="s">
        <v>103</v>
      </c>
      <c r="B1090" t="s">
        <v>104</v>
      </c>
      <c r="C1090">
        <v>81212102</v>
      </c>
      <c r="D1090">
        <v>52071104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I1090" s="1">
        <v>0</v>
      </c>
      <c r="CJ1090" s="1">
        <v>0</v>
      </c>
      <c r="CK1090" s="1">
        <v>0</v>
      </c>
      <c r="CL1090" s="1">
        <v>0</v>
      </c>
      <c r="CM1090" s="1">
        <v>0</v>
      </c>
      <c r="CN1090" s="1">
        <v>0</v>
      </c>
      <c r="CO1090" s="1">
        <v>0</v>
      </c>
      <c r="CP1090" s="1">
        <v>0</v>
      </c>
      <c r="CQ1090" s="1">
        <v>0</v>
      </c>
      <c r="CR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0</v>
      </c>
      <c r="DY1090" s="1">
        <v>0</v>
      </c>
      <c r="DZ1090" s="1">
        <v>0</v>
      </c>
      <c r="EA1090" s="1">
        <v>0</v>
      </c>
      <c r="EB1090" s="1">
        <v>0</v>
      </c>
      <c r="EC1090" s="1">
        <v>0</v>
      </c>
      <c r="ED1090" s="1">
        <v>0</v>
      </c>
      <c r="EE1090" s="1">
        <v>0</v>
      </c>
      <c r="EF1090" s="1">
        <v>0</v>
      </c>
      <c r="EG1090" s="1">
        <v>0</v>
      </c>
      <c r="EH1090" s="1">
        <v>0</v>
      </c>
      <c r="EI1090" s="1">
        <v>0</v>
      </c>
      <c r="EJ1090" s="1">
        <v>0</v>
      </c>
      <c r="EK1090" s="1">
        <v>0</v>
      </c>
      <c r="EL1090" s="1">
        <v>0</v>
      </c>
      <c r="EM1090" s="1">
        <v>0</v>
      </c>
      <c r="EN1090" s="1">
        <v>0</v>
      </c>
      <c r="EO1090" s="1">
        <v>0</v>
      </c>
      <c r="EP1090" s="1">
        <v>0</v>
      </c>
      <c r="EQ1090" s="4">
        <v>0</v>
      </c>
      <c r="ER1090" s="1">
        <v>0</v>
      </c>
      <c r="ES1090" s="35">
        <v>0</v>
      </c>
      <c r="ET1090" s="1">
        <v>0</v>
      </c>
      <c r="EU1090" s="1">
        <v>0</v>
      </c>
      <c r="EV1090" s="1">
        <v>0</v>
      </c>
      <c r="EW1090" s="1">
        <v>0</v>
      </c>
      <c r="EX1090" s="1">
        <v>0</v>
      </c>
      <c r="EY1090" s="1">
        <v>0</v>
      </c>
      <c r="EZ1090" s="1">
        <v>0</v>
      </c>
      <c r="FA1090" s="1">
        <v>0</v>
      </c>
      <c r="FB1090" s="1">
        <v>0</v>
      </c>
      <c r="FC1090" s="1">
        <v>0</v>
      </c>
      <c r="FD1090" s="1">
        <v>0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f>SUMIF('[1]2026B and 2026F Details'!$AU:$AU,[1]GAE!$HZ1090,'[1]2026B and 2026F Details'!DV:DV)</f>
        <v>0</v>
      </c>
      <c r="FS1090" s="1">
        <f>SUMIF('[1]2026B and 2026F Details'!$AU:$AU,[1]GAE!$HZ1090,'[1]2026B and 2026F Details'!DW:DW)</f>
        <v>0</v>
      </c>
      <c r="FT1090" s="1">
        <f>SUMIF('[1]2026B and 2026F Details'!$AU:$AU,[1]GAE!$HZ1090,'[1]2026B and 2026F Details'!DX:DX)</f>
        <v>0</v>
      </c>
      <c r="FU1090" s="1">
        <f>SUMIF('[1]2026B and 2026F Details'!$AU:$AU,[1]GAE!$HZ1090,'[1]2026B and 2026F Details'!DY:DY)</f>
        <v>0</v>
      </c>
      <c r="FV1090" s="1">
        <f>SUMIF('[1]2026B and 2026F Details'!$AU:$AU,[1]GAE!$HZ1090,'[1]2026B and 2026F Details'!DZ:DZ)</f>
        <v>0</v>
      </c>
      <c r="FW1090" s="1">
        <f>SUMIF('[1]2026B and 2026F Details'!$AU:$AU,[1]GAE!$HZ1090,'[1]2026B and 2026F Details'!EA:EA)</f>
        <v>0</v>
      </c>
      <c r="FX1090" s="1">
        <f>SUMIF('[1]2026B and 2026F Details'!$AU:$AU,[1]GAE!$HZ1090,'[1]2026B and 2026F Details'!EB:EB)</f>
        <v>0</v>
      </c>
      <c r="FY1090" s="1">
        <f>SUMIF('[1]2026B and 2026F Details'!$AU:$AU,[1]GAE!$HZ1090,'[1]2026B and 2026F Details'!EC:EC)</f>
        <v>0</v>
      </c>
      <c r="FZ1090" s="1">
        <f>SUMIF('[1]2026B and 2026F Details'!$AU:$AU,[1]GAE!$HZ1090,'[1]2026B and 2026F Details'!ED:ED)</f>
        <v>0</v>
      </c>
      <c r="GA1090" s="1">
        <f>SUMIF('[1]2026B and 2026F Details'!$AU:$AU,[1]GAE!$HZ1090,'[1]2026B and 2026F Details'!EE:EE)</f>
        <v>0</v>
      </c>
      <c r="GB1090" s="1">
        <f>SUMIF('[1]2026B and 2026F Details'!$AU:$AU,[1]GAE!$HZ1090,'[1]2026B and 2026F Details'!EF:EF)</f>
        <v>0</v>
      </c>
      <c r="GC1090" s="1">
        <f>SUMIF('[1]2026B and 2026F Details'!$AU:$AU,[1]GAE!$HZ1090,'[1]2026B and 2026F Details'!EG:EG)</f>
        <v>0</v>
      </c>
      <c r="GD1090" t="s">
        <v>135</v>
      </c>
      <c r="GE1090" t="s">
        <v>136</v>
      </c>
    </row>
    <row r="1091" spans="1:187" x14ac:dyDescent="0.35">
      <c r="A1091" t="s">
        <v>103</v>
      </c>
      <c r="B1091" t="s">
        <v>104</v>
      </c>
      <c r="C1091">
        <v>81213102</v>
      </c>
      <c r="D1091">
        <v>52071104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0</v>
      </c>
      <c r="CI1091" s="1">
        <v>0</v>
      </c>
      <c r="CJ1091" s="1">
        <v>0</v>
      </c>
      <c r="CK1091" s="1">
        <v>0</v>
      </c>
      <c r="CL1091" s="1">
        <v>0</v>
      </c>
      <c r="CM1091" s="1">
        <v>0</v>
      </c>
      <c r="CN1091" s="1">
        <v>0</v>
      </c>
      <c r="CO1091" s="1">
        <v>0</v>
      </c>
      <c r="CP1091" s="1">
        <v>0</v>
      </c>
      <c r="CQ1091" s="1">
        <v>0</v>
      </c>
      <c r="CR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0</v>
      </c>
      <c r="DZ1091" s="1">
        <v>0</v>
      </c>
      <c r="EA1091" s="1">
        <v>0</v>
      </c>
      <c r="EB1091" s="1">
        <v>0</v>
      </c>
      <c r="EC1091" s="1">
        <v>0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>
        <v>0</v>
      </c>
      <c r="EJ1091" s="1">
        <v>0</v>
      </c>
      <c r="EK1091" s="1">
        <v>0</v>
      </c>
      <c r="EL1091" s="1">
        <v>0</v>
      </c>
      <c r="EM1091" s="1">
        <v>0</v>
      </c>
      <c r="EN1091" s="1">
        <v>0</v>
      </c>
      <c r="EO1091" s="1">
        <v>0</v>
      </c>
      <c r="EP1091" s="1">
        <v>0</v>
      </c>
      <c r="EQ1091" s="4">
        <v>0</v>
      </c>
      <c r="ER1091" s="1">
        <v>0</v>
      </c>
      <c r="ES1091" s="35">
        <v>0</v>
      </c>
      <c r="ET1091" s="1">
        <v>0</v>
      </c>
      <c r="EU1091" s="1">
        <v>0</v>
      </c>
      <c r="EV1091" s="1">
        <v>0</v>
      </c>
      <c r="EW1091" s="1">
        <v>0</v>
      </c>
      <c r="EX1091" s="1">
        <v>0</v>
      </c>
      <c r="EY1091" s="1">
        <v>0</v>
      </c>
      <c r="EZ1091" s="1">
        <v>0</v>
      </c>
      <c r="FA1091" s="1">
        <v>0</v>
      </c>
      <c r="FB1091" s="1">
        <v>0</v>
      </c>
      <c r="FC1091" s="1">
        <v>0</v>
      </c>
      <c r="FD1091" s="1">
        <v>0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f>SUMIF('[1]2026B and 2026F Details'!$AU:$AU,[1]GAE!$HZ1091,'[1]2026B and 2026F Details'!DV:DV)</f>
        <v>0</v>
      </c>
      <c r="FS1091" s="1">
        <f>SUMIF('[1]2026B and 2026F Details'!$AU:$AU,[1]GAE!$HZ1091,'[1]2026B and 2026F Details'!DW:DW)</f>
        <v>0</v>
      </c>
      <c r="FT1091" s="1">
        <f>SUMIF('[1]2026B and 2026F Details'!$AU:$AU,[1]GAE!$HZ1091,'[1]2026B and 2026F Details'!DX:DX)</f>
        <v>0</v>
      </c>
      <c r="FU1091" s="1">
        <f>SUMIF('[1]2026B and 2026F Details'!$AU:$AU,[1]GAE!$HZ1091,'[1]2026B and 2026F Details'!DY:DY)</f>
        <v>0</v>
      </c>
      <c r="FV1091" s="1">
        <f>SUMIF('[1]2026B and 2026F Details'!$AU:$AU,[1]GAE!$HZ1091,'[1]2026B and 2026F Details'!DZ:DZ)</f>
        <v>0</v>
      </c>
      <c r="FW1091" s="1">
        <f>SUMIF('[1]2026B and 2026F Details'!$AU:$AU,[1]GAE!$HZ1091,'[1]2026B and 2026F Details'!EA:EA)</f>
        <v>0</v>
      </c>
      <c r="FX1091" s="1">
        <f>SUMIF('[1]2026B and 2026F Details'!$AU:$AU,[1]GAE!$HZ1091,'[1]2026B and 2026F Details'!EB:EB)</f>
        <v>0</v>
      </c>
      <c r="FY1091" s="1">
        <f>SUMIF('[1]2026B and 2026F Details'!$AU:$AU,[1]GAE!$HZ1091,'[1]2026B and 2026F Details'!EC:EC)</f>
        <v>0</v>
      </c>
      <c r="FZ1091" s="1">
        <f>SUMIF('[1]2026B and 2026F Details'!$AU:$AU,[1]GAE!$HZ1091,'[1]2026B and 2026F Details'!ED:ED)</f>
        <v>0</v>
      </c>
      <c r="GA1091" s="1">
        <f>SUMIF('[1]2026B and 2026F Details'!$AU:$AU,[1]GAE!$HZ1091,'[1]2026B and 2026F Details'!EE:EE)</f>
        <v>0</v>
      </c>
      <c r="GB1091" s="1">
        <f>SUMIF('[1]2026B and 2026F Details'!$AU:$AU,[1]GAE!$HZ1091,'[1]2026B and 2026F Details'!EF:EF)</f>
        <v>0</v>
      </c>
      <c r="GC1091" s="1">
        <f>SUMIF('[1]2026B and 2026F Details'!$AU:$AU,[1]GAE!$HZ1091,'[1]2026B and 2026F Details'!EG:EG)</f>
        <v>0</v>
      </c>
      <c r="GD1091" t="s">
        <v>135</v>
      </c>
      <c r="GE1091" t="s">
        <v>136</v>
      </c>
    </row>
    <row r="1092" spans="1:187" x14ac:dyDescent="0.35">
      <c r="A1092" t="s">
        <v>103</v>
      </c>
      <c r="B1092" t="s">
        <v>104</v>
      </c>
      <c r="C1092">
        <v>81315102</v>
      </c>
      <c r="D1092">
        <v>52071104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I1092" s="1">
        <v>0</v>
      </c>
      <c r="CJ1092" s="1">
        <v>0</v>
      </c>
      <c r="CK1092" s="1">
        <v>0</v>
      </c>
      <c r="CL1092" s="1">
        <v>0</v>
      </c>
      <c r="CM1092" s="1">
        <v>0</v>
      </c>
      <c r="CN1092" s="1">
        <v>0</v>
      </c>
      <c r="CO1092" s="1">
        <v>0</v>
      </c>
      <c r="CP1092" s="1">
        <v>0</v>
      </c>
      <c r="CQ1092" s="1">
        <v>0</v>
      </c>
      <c r="CR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0</v>
      </c>
      <c r="EB1092" s="1">
        <v>0</v>
      </c>
      <c r="EC1092" s="1">
        <v>0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>
        <v>0</v>
      </c>
      <c r="EJ1092" s="1">
        <v>0</v>
      </c>
      <c r="EK1092" s="1">
        <v>0</v>
      </c>
      <c r="EL1092" s="1">
        <v>0</v>
      </c>
      <c r="EM1092" s="1">
        <v>0</v>
      </c>
      <c r="EN1092" s="1">
        <v>0</v>
      </c>
      <c r="EO1092" s="1">
        <v>0</v>
      </c>
      <c r="EP1092" s="1">
        <v>0</v>
      </c>
      <c r="EQ1092" s="4">
        <v>0</v>
      </c>
      <c r="ER1092" s="1">
        <v>0</v>
      </c>
      <c r="ES1092" s="35">
        <v>0</v>
      </c>
      <c r="ET1092" s="1">
        <v>0</v>
      </c>
      <c r="EU1092" s="1">
        <v>0</v>
      </c>
      <c r="EV1092" s="1">
        <v>0</v>
      </c>
      <c r="EW1092" s="1">
        <v>0</v>
      </c>
      <c r="EX1092" s="1">
        <v>0</v>
      </c>
      <c r="EY1092" s="1">
        <v>0</v>
      </c>
      <c r="EZ1092" s="1">
        <v>0</v>
      </c>
      <c r="FA1092" s="1">
        <v>0</v>
      </c>
      <c r="FB1092" s="1">
        <v>0</v>
      </c>
      <c r="FC1092" s="1">
        <v>0</v>
      </c>
      <c r="FD1092" s="1">
        <v>0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f>SUMIF('[1]2026B and 2026F Details'!$AU:$AU,[1]GAE!$HZ1092,'[1]2026B and 2026F Details'!DV:DV)</f>
        <v>0</v>
      </c>
      <c r="FS1092" s="1">
        <f>SUMIF('[1]2026B and 2026F Details'!$AU:$AU,[1]GAE!$HZ1092,'[1]2026B and 2026F Details'!DW:DW)</f>
        <v>0</v>
      </c>
      <c r="FT1092" s="1">
        <f>SUMIF('[1]2026B and 2026F Details'!$AU:$AU,[1]GAE!$HZ1092,'[1]2026B and 2026F Details'!DX:DX)</f>
        <v>0</v>
      </c>
      <c r="FU1092" s="1">
        <f>SUMIF('[1]2026B and 2026F Details'!$AU:$AU,[1]GAE!$HZ1092,'[1]2026B and 2026F Details'!DY:DY)</f>
        <v>0</v>
      </c>
      <c r="FV1092" s="1">
        <f>SUMIF('[1]2026B and 2026F Details'!$AU:$AU,[1]GAE!$HZ1092,'[1]2026B and 2026F Details'!DZ:DZ)</f>
        <v>0</v>
      </c>
      <c r="FW1092" s="1">
        <f>SUMIF('[1]2026B and 2026F Details'!$AU:$AU,[1]GAE!$HZ1092,'[1]2026B and 2026F Details'!EA:EA)</f>
        <v>0</v>
      </c>
      <c r="FX1092" s="1">
        <f>SUMIF('[1]2026B and 2026F Details'!$AU:$AU,[1]GAE!$HZ1092,'[1]2026B and 2026F Details'!EB:EB)</f>
        <v>0</v>
      </c>
      <c r="FY1092" s="1">
        <f>SUMIF('[1]2026B and 2026F Details'!$AU:$AU,[1]GAE!$HZ1092,'[1]2026B and 2026F Details'!EC:EC)</f>
        <v>0</v>
      </c>
      <c r="FZ1092" s="1">
        <f>SUMIF('[1]2026B and 2026F Details'!$AU:$AU,[1]GAE!$HZ1092,'[1]2026B and 2026F Details'!ED:ED)</f>
        <v>0</v>
      </c>
      <c r="GA1092" s="1">
        <f>SUMIF('[1]2026B and 2026F Details'!$AU:$AU,[1]GAE!$HZ1092,'[1]2026B and 2026F Details'!EE:EE)</f>
        <v>0</v>
      </c>
      <c r="GB1092" s="1">
        <f>SUMIF('[1]2026B and 2026F Details'!$AU:$AU,[1]GAE!$HZ1092,'[1]2026B and 2026F Details'!EF:EF)</f>
        <v>0</v>
      </c>
      <c r="GC1092" s="1">
        <f>SUMIF('[1]2026B and 2026F Details'!$AU:$AU,[1]GAE!$HZ1092,'[1]2026B and 2026F Details'!EG:EG)</f>
        <v>0</v>
      </c>
      <c r="GD1092" t="s">
        <v>135</v>
      </c>
      <c r="GE1092" t="s">
        <v>136</v>
      </c>
    </row>
    <row r="1093" spans="1:187" x14ac:dyDescent="0.35">
      <c r="A1093" t="s">
        <v>103</v>
      </c>
      <c r="B1093" t="s">
        <v>104</v>
      </c>
      <c r="C1093">
        <v>90122101</v>
      </c>
      <c r="D1093">
        <v>52071104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BA1093" s="1">
        <v>0</v>
      </c>
      <c r="BB1093" s="1">
        <v>432433.72</v>
      </c>
      <c r="BC1093" s="1">
        <v>445739.05000000005</v>
      </c>
      <c r="BD1093" s="1">
        <v>548332.02</v>
      </c>
      <c r="BE1093" s="1">
        <v>366567.23</v>
      </c>
      <c r="BF1093" s="1">
        <v>366741.29999999981</v>
      </c>
      <c r="BG1093" s="1">
        <v>446780.10000000009</v>
      </c>
      <c r="BH1093" s="1">
        <v>445513.02</v>
      </c>
      <c r="BI1093" s="1">
        <v>446347.68000000017</v>
      </c>
      <c r="BJ1093" s="1">
        <v>552229.73999999976</v>
      </c>
      <c r="BK1093" s="1">
        <v>561102.25000000047</v>
      </c>
      <c r="BL1093" s="1">
        <v>557712.93999999948</v>
      </c>
      <c r="BM1093" s="1">
        <v>923451.48000000045</v>
      </c>
      <c r="BN1093" s="1">
        <v>494369.89</v>
      </c>
      <c r="BO1093" s="1">
        <v>506051.67999999993</v>
      </c>
      <c r="BP1093" s="1">
        <v>529784.36</v>
      </c>
      <c r="BQ1093" s="1">
        <v>456100.12000000011</v>
      </c>
      <c r="BR1093" s="1">
        <v>421272.65999999992</v>
      </c>
      <c r="BS1093" s="1">
        <v>3036739.71</v>
      </c>
      <c r="BT1093" s="1">
        <v>3054153.4600000009</v>
      </c>
      <c r="BU1093" s="1">
        <v>3076304.25</v>
      </c>
      <c r="BV1093" s="1">
        <v>3498613.08</v>
      </c>
      <c r="BW1093" s="1">
        <v>3044470.4899999984</v>
      </c>
      <c r="BX1093" s="1">
        <v>3197056.34</v>
      </c>
      <c r="BY1093" s="1">
        <v>3424183.6500000022</v>
      </c>
      <c r="BZ1093" s="1">
        <v>3212522.79</v>
      </c>
      <c r="CA1093" s="1">
        <v>3639880.59</v>
      </c>
      <c r="CB1093" s="1">
        <v>3624926.1900000004</v>
      </c>
      <c r="CC1093" s="1">
        <v>3206389.92</v>
      </c>
      <c r="CD1093" s="1">
        <v>3370946.6800000016</v>
      </c>
      <c r="CE1093" s="1">
        <v>3570078.09</v>
      </c>
      <c r="CF1093" s="1">
        <v>2599422.7899999991</v>
      </c>
      <c r="CG1093" s="1">
        <v>2834670.0099999979</v>
      </c>
      <c r="CH1093" s="1">
        <v>3006559.0199999996</v>
      </c>
      <c r="CI1093" s="1">
        <v>2776076.8900000006</v>
      </c>
      <c r="CJ1093" s="1">
        <v>2636264.8900000006</v>
      </c>
      <c r="CK1093" s="1">
        <v>3006559.0099999979</v>
      </c>
      <c r="CL1093" s="1">
        <v>2599422.79</v>
      </c>
      <c r="CM1093" s="1">
        <v>3000953.86</v>
      </c>
      <c r="CN1093" s="1">
        <v>3129085.35</v>
      </c>
      <c r="CO1093" s="1">
        <v>2431812.2400000002</v>
      </c>
      <c r="CP1093" s="1">
        <v>1990745.39</v>
      </c>
      <c r="CQ1093" s="1">
        <v>2060029.6</v>
      </c>
      <c r="CR1093" s="1">
        <v>2023187.5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432433.72</v>
      </c>
      <c r="DK1093" s="1">
        <v>445739.05000000005</v>
      </c>
      <c r="DL1093" s="1">
        <v>548332.02</v>
      </c>
      <c r="DM1093" s="1">
        <v>366567.23</v>
      </c>
      <c r="DN1093" s="1">
        <v>366741.29999999981</v>
      </c>
      <c r="DO1093" s="1">
        <v>446780.10000000009</v>
      </c>
      <c r="DP1093" s="1">
        <v>445513.02</v>
      </c>
      <c r="DQ1093" s="1">
        <v>446347.68000000017</v>
      </c>
      <c r="DR1093" s="1">
        <v>552229.73999999976</v>
      </c>
      <c r="DS1093" s="1">
        <v>561102.25000000047</v>
      </c>
      <c r="DT1093" s="1">
        <v>557712.93999999948</v>
      </c>
      <c r="DU1093" s="1">
        <v>923451.48000000045</v>
      </c>
      <c r="DV1093" s="1">
        <v>494369.89</v>
      </c>
      <c r="DW1093" s="1">
        <v>506051.67999999993</v>
      </c>
      <c r="DX1093" s="1">
        <v>529784.36</v>
      </c>
      <c r="DY1093" s="1">
        <v>456100.12000000011</v>
      </c>
      <c r="DZ1093" s="1">
        <v>421272.65999999992</v>
      </c>
      <c r="EA1093" s="1">
        <v>3036739.71</v>
      </c>
      <c r="EB1093" s="1">
        <v>3054153.4600000009</v>
      </c>
      <c r="EC1093" s="1">
        <v>3076304.25</v>
      </c>
      <c r="ED1093" s="1">
        <v>3498613.08</v>
      </c>
      <c r="EE1093" s="1">
        <v>3044470.4899999984</v>
      </c>
      <c r="EF1093" s="1">
        <v>3197056.34</v>
      </c>
      <c r="EG1093" s="1">
        <v>3424183.6500000022</v>
      </c>
      <c r="EH1093" s="1">
        <v>494369.89</v>
      </c>
      <c r="EI1093" s="37">
        <v>506051.67999999993</v>
      </c>
      <c r="EJ1093" s="1">
        <v>529784.36</v>
      </c>
      <c r="EK1093" s="1">
        <v>456100.12000000011</v>
      </c>
      <c r="EL1093" s="1">
        <v>421272.65999999992</v>
      </c>
      <c r="EM1093" s="1">
        <v>3036739.71</v>
      </c>
      <c r="EN1093" s="1">
        <v>3054153.4600000009</v>
      </c>
      <c r="EO1093" s="1">
        <v>3076304.25</v>
      </c>
      <c r="EP1093" s="1">
        <v>3498613.08</v>
      </c>
      <c r="EQ1093" s="4">
        <v>3044470.4899999984</v>
      </c>
      <c r="ER1093" s="1">
        <v>3197056.34</v>
      </c>
      <c r="ES1093" s="35">
        <v>3731014.9</v>
      </c>
      <c r="ET1093" s="1">
        <v>515200</v>
      </c>
      <c r="EU1093" s="1">
        <v>515200</v>
      </c>
      <c r="EV1093" s="1">
        <v>515200</v>
      </c>
      <c r="EW1093" s="1">
        <v>515200</v>
      </c>
      <c r="EX1093" s="1">
        <v>515200</v>
      </c>
      <c r="EY1093" s="1">
        <v>515200</v>
      </c>
      <c r="EZ1093" s="1">
        <v>515200</v>
      </c>
      <c r="FA1093" s="1">
        <v>515200</v>
      </c>
      <c r="FB1093" s="1">
        <v>515200</v>
      </c>
      <c r="FC1093" s="1">
        <v>515200</v>
      </c>
      <c r="FD1093" s="1">
        <v>515200</v>
      </c>
      <c r="FE1093" s="1">
        <v>1175900</v>
      </c>
      <c r="FF1093" s="1">
        <v>740000</v>
      </c>
      <c r="FG1093" s="1">
        <v>740000</v>
      </c>
      <c r="FH1093" s="1">
        <v>740000</v>
      </c>
      <c r="FI1093" s="1">
        <v>2240000</v>
      </c>
      <c r="FJ1093" s="1">
        <v>740000</v>
      </c>
      <c r="FK1093" s="1">
        <v>740000</v>
      </c>
      <c r="FL1093" s="1">
        <v>740000</v>
      </c>
      <c r="FM1093" s="1">
        <v>740000</v>
      </c>
      <c r="FN1093" s="1">
        <v>740000</v>
      </c>
      <c r="FO1093" s="1">
        <v>740000</v>
      </c>
      <c r="FP1093" s="1">
        <v>740000</v>
      </c>
      <c r="FQ1093" s="1">
        <v>2174000</v>
      </c>
      <c r="FR1093" s="1">
        <f>SUMIF('[1]2026B and 2026F Details'!$AU:$AU,[1]GAE!$HZ1093,'[1]2026B and 2026F Details'!DV:DV)</f>
        <v>0</v>
      </c>
      <c r="FS1093" s="1">
        <f>SUMIF('[1]2026B and 2026F Details'!$AU:$AU,[1]GAE!$HZ1093,'[1]2026B and 2026F Details'!DW:DW)</f>
        <v>0</v>
      </c>
      <c r="FT1093" s="1">
        <f>SUMIF('[1]2026B and 2026F Details'!$AU:$AU,[1]GAE!$HZ1093,'[1]2026B and 2026F Details'!DX:DX)</f>
        <v>0</v>
      </c>
      <c r="FU1093" s="1">
        <f>SUMIF('[1]2026B and 2026F Details'!$AU:$AU,[1]GAE!$HZ1093,'[1]2026B and 2026F Details'!DY:DY)</f>
        <v>0</v>
      </c>
      <c r="FV1093" s="1">
        <f>SUMIF('[1]2026B and 2026F Details'!$AU:$AU,[1]GAE!$HZ1093,'[1]2026B and 2026F Details'!DZ:DZ)</f>
        <v>0</v>
      </c>
      <c r="FW1093" s="1">
        <f>SUMIF('[1]2026B and 2026F Details'!$AU:$AU,[1]GAE!$HZ1093,'[1]2026B and 2026F Details'!EA:EA)</f>
        <v>0</v>
      </c>
      <c r="FX1093" s="1">
        <f>SUMIF('[1]2026B and 2026F Details'!$AU:$AU,[1]GAE!$HZ1093,'[1]2026B and 2026F Details'!EB:EB)</f>
        <v>0</v>
      </c>
      <c r="FY1093" s="1">
        <f>SUMIF('[1]2026B and 2026F Details'!$AU:$AU,[1]GAE!$HZ1093,'[1]2026B and 2026F Details'!EC:EC)</f>
        <v>0</v>
      </c>
      <c r="FZ1093" s="1">
        <f>SUMIF('[1]2026B and 2026F Details'!$AU:$AU,[1]GAE!$HZ1093,'[1]2026B and 2026F Details'!ED:ED)</f>
        <v>0</v>
      </c>
      <c r="GA1093" s="1">
        <f>SUMIF('[1]2026B and 2026F Details'!$AU:$AU,[1]GAE!$HZ1093,'[1]2026B and 2026F Details'!EE:EE)</f>
        <v>0</v>
      </c>
      <c r="GB1093" s="1">
        <f>SUMIF('[1]2026B and 2026F Details'!$AU:$AU,[1]GAE!$HZ1093,'[1]2026B and 2026F Details'!EF:EF)</f>
        <v>0</v>
      </c>
      <c r="GC1093" s="1">
        <f>SUMIF('[1]2026B and 2026F Details'!$AU:$AU,[1]GAE!$HZ1093,'[1]2026B and 2026F Details'!EG:EG)</f>
        <v>0</v>
      </c>
      <c r="GD1093" t="s">
        <v>135</v>
      </c>
      <c r="GE1093" t="s">
        <v>136</v>
      </c>
    </row>
    <row r="1094" spans="1:187" x14ac:dyDescent="0.35">
      <c r="A1094" t="s">
        <v>103</v>
      </c>
      <c r="B1094" t="s">
        <v>104</v>
      </c>
      <c r="C1094" s="6">
        <v>90133102</v>
      </c>
      <c r="D1094">
        <v>52071104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50000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250000</v>
      </c>
      <c r="BZ1094" s="1">
        <v>0</v>
      </c>
      <c r="CA1094" s="1">
        <v>0</v>
      </c>
      <c r="CB1094" s="1">
        <v>0</v>
      </c>
      <c r="CC1094" s="1">
        <v>0</v>
      </c>
      <c r="CD1094" s="1">
        <v>250000</v>
      </c>
      <c r="CE1094" s="1">
        <v>0</v>
      </c>
      <c r="CF1094" s="1">
        <v>0</v>
      </c>
      <c r="CG1094" s="1">
        <v>0</v>
      </c>
      <c r="CH1094" s="1">
        <v>0</v>
      </c>
      <c r="CI1094" s="1">
        <v>0</v>
      </c>
      <c r="CJ1094" s="1">
        <v>0</v>
      </c>
      <c r="CK1094" s="1">
        <v>0</v>
      </c>
      <c r="CL1094" s="1">
        <v>250000</v>
      </c>
      <c r="CM1094" s="1">
        <v>0</v>
      </c>
      <c r="CN1094" s="1">
        <v>0</v>
      </c>
      <c r="CO1094" s="1">
        <v>0</v>
      </c>
      <c r="CP1094" s="1">
        <v>0</v>
      </c>
      <c r="CQ1094" s="1">
        <v>0</v>
      </c>
      <c r="CR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50000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0</v>
      </c>
      <c r="DY1094" s="1">
        <v>0</v>
      </c>
      <c r="DZ1094" s="1">
        <v>0</v>
      </c>
      <c r="EA1094" s="1">
        <v>0</v>
      </c>
      <c r="EB1094" s="1">
        <v>0</v>
      </c>
      <c r="EC1094" s="1">
        <v>0</v>
      </c>
      <c r="ED1094" s="1">
        <v>0</v>
      </c>
      <c r="EE1094" s="1">
        <v>0</v>
      </c>
      <c r="EF1094" s="1">
        <v>0</v>
      </c>
      <c r="EG1094" s="1">
        <v>250000</v>
      </c>
      <c r="EH1094" s="1">
        <v>0</v>
      </c>
      <c r="EI1094" s="1">
        <v>0</v>
      </c>
      <c r="EJ1094" s="1">
        <v>0</v>
      </c>
      <c r="EK1094" s="1">
        <v>0</v>
      </c>
      <c r="EL1094" s="1">
        <v>0</v>
      </c>
      <c r="EM1094" s="1">
        <v>0</v>
      </c>
      <c r="EN1094" s="1">
        <v>0</v>
      </c>
      <c r="EO1094" s="1">
        <v>0</v>
      </c>
      <c r="EP1094" s="1">
        <v>0</v>
      </c>
      <c r="EQ1094" s="4">
        <v>0</v>
      </c>
      <c r="ER1094" s="1">
        <v>0</v>
      </c>
      <c r="ES1094" s="35">
        <v>525000</v>
      </c>
      <c r="ET1094" s="1">
        <v>43750</v>
      </c>
      <c r="EU1094" s="1">
        <v>43750</v>
      </c>
      <c r="EV1094" s="1">
        <v>43750</v>
      </c>
      <c r="EW1094" s="1">
        <v>43750</v>
      </c>
      <c r="EX1094" s="1">
        <v>43750</v>
      </c>
      <c r="EY1094" s="1">
        <v>43750</v>
      </c>
      <c r="EZ1094" s="1">
        <v>43750</v>
      </c>
      <c r="FA1094" s="1">
        <v>43750</v>
      </c>
      <c r="FB1094" s="1">
        <v>43750</v>
      </c>
      <c r="FC1094" s="1">
        <v>43750</v>
      </c>
      <c r="FD1094" s="1">
        <v>43750</v>
      </c>
      <c r="FE1094" s="1">
        <v>43750</v>
      </c>
      <c r="FF1094" s="1">
        <v>37878.786666666674</v>
      </c>
      <c r="FG1094" s="1">
        <v>37878.786666666674</v>
      </c>
      <c r="FH1094" s="1">
        <v>37878.786666666674</v>
      </c>
      <c r="FI1094" s="1">
        <v>37878.786666666674</v>
      </c>
      <c r="FJ1094" s="1">
        <v>37878.786666666674</v>
      </c>
      <c r="FK1094" s="1">
        <v>37878.786666666674</v>
      </c>
      <c r="FL1094" s="1">
        <v>37878.786666666674</v>
      </c>
      <c r="FM1094" s="1">
        <v>37878.786666666674</v>
      </c>
      <c r="FN1094" s="1">
        <v>37878.786666666674</v>
      </c>
      <c r="FO1094" s="1">
        <v>37878.786666666674</v>
      </c>
      <c r="FP1094" s="1">
        <v>37878.786666666674</v>
      </c>
      <c r="FQ1094" s="1">
        <v>37878.786666666674</v>
      </c>
      <c r="FR1094" s="1">
        <f>SUMIF('[1]2026B and 2026F Details'!$AU:$AU,[1]GAE!$HZ1094,'[1]2026B and 2026F Details'!DV:DV)</f>
        <v>0</v>
      </c>
      <c r="FS1094" s="1">
        <f>SUMIF('[1]2026B and 2026F Details'!$AU:$AU,[1]GAE!$HZ1094,'[1]2026B and 2026F Details'!DW:DW)</f>
        <v>0</v>
      </c>
      <c r="FT1094" s="1">
        <f>SUMIF('[1]2026B and 2026F Details'!$AU:$AU,[1]GAE!$HZ1094,'[1]2026B and 2026F Details'!DX:DX)</f>
        <v>0</v>
      </c>
      <c r="FU1094" s="1">
        <f>SUMIF('[1]2026B and 2026F Details'!$AU:$AU,[1]GAE!$HZ1094,'[1]2026B and 2026F Details'!DY:DY)</f>
        <v>0</v>
      </c>
      <c r="FV1094" s="1">
        <f>SUMIF('[1]2026B and 2026F Details'!$AU:$AU,[1]GAE!$HZ1094,'[1]2026B and 2026F Details'!DZ:DZ)</f>
        <v>0</v>
      </c>
      <c r="FW1094" s="1">
        <f>SUMIF('[1]2026B and 2026F Details'!$AU:$AU,[1]GAE!$HZ1094,'[1]2026B and 2026F Details'!EA:EA)</f>
        <v>0</v>
      </c>
      <c r="FX1094" s="1">
        <f>SUMIF('[1]2026B and 2026F Details'!$AU:$AU,[1]GAE!$HZ1094,'[1]2026B and 2026F Details'!EB:EB)</f>
        <v>0</v>
      </c>
      <c r="FY1094" s="1">
        <f>SUMIF('[1]2026B and 2026F Details'!$AU:$AU,[1]GAE!$HZ1094,'[1]2026B and 2026F Details'!EC:EC)</f>
        <v>0</v>
      </c>
      <c r="FZ1094" s="1">
        <f>SUMIF('[1]2026B and 2026F Details'!$AU:$AU,[1]GAE!$HZ1094,'[1]2026B and 2026F Details'!ED:ED)</f>
        <v>0</v>
      </c>
      <c r="GA1094" s="1">
        <f>SUMIF('[1]2026B and 2026F Details'!$AU:$AU,[1]GAE!$HZ1094,'[1]2026B and 2026F Details'!EE:EE)</f>
        <v>0</v>
      </c>
      <c r="GB1094" s="1">
        <f>SUMIF('[1]2026B and 2026F Details'!$AU:$AU,[1]GAE!$HZ1094,'[1]2026B and 2026F Details'!EF:EF)</f>
        <v>0</v>
      </c>
      <c r="GC1094" s="1">
        <f>SUMIF('[1]2026B and 2026F Details'!$AU:$AU,[1]GAE!$HZ1094,'[1]2026B and 2026F Details'!EG:EG)</f>
        <v>0</v>
      </c>
      <c r="GD1094" t="s">
        <v>135</v>
      </c>
      <c r="GE1094" t="s">
        <v>136</v>
      </c>
    </row>
    <row r="1095" spans="1:187" x14ac:dyDescent="0.35">
      <c r="A1095" t="s">
        <v>103</v>
      </c>
      <c r="B1095" t="s">
        <v>104</v>
      </c>
      <c r="C1095">
        <v>81212102</v>
      </c>
      <c r="D1095">
        <v>61071004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BA1095" s="1">
        <v>100000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I1095" s="1">
        <v>0</v>
      </c>
      <c r="CJ1095" s="1">
        <v>0</v>
      </c>
      <c r="CK1095" s="1">
        <v>0</v>
      </c>
      <c r="CL1095" s="1">
        <v>0</v>
      </c>
      <c r="CM1095" s="1">
        <v>0</v>
      </c>
      <c r="CN1095" s="1">
        <v>0</v>
      </c>
      <c r="CO1095" s="1">
        <v>0</v>
      </c>
      <c r="CP1095" s="1">
        <v>0</v>
      </c>
      <c r="CQ1095" s="1">
        <v>0</v>
      </c>
      <c r="CR1095" s="1">
        <v>0</v>
      </c>
      <c r="CX1095" s="1">
        <v>100000</v>
      </c>
      <c r="CY1095" s="1">
        <v>100000</v>
      </c>
      <c r="CZ1095" s="1">
        <v>100000</v>
      </c>
      <c r="DA1095" s="1">
        <v>100000</v>
      </c>
      <c r="DB1095" s="1">
        <v>100000</v>
      </c>
      <c r="DC1095" s="1">
        <v>100000</v>
      </c>
      <c r="DD1095" s="1">
        <v>100000</v>
      </c>
      <c r="DE1095" s="1">
        <v>100000</v>
      </c>
      <c r="DF1095" s="1">
        <v>100000</v>
      </c>
      <c r="DG1095" s="1">
        <v>100000</v>
      </c>
      <c r="DH1095" s="1">
        <v>100000</v>
      </c>
      <c r="DI1095" s="1">
        <v>100000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0</v>
      </c>
      <c r="EC1095" s="1">
        <v>0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J1095" s="1">
        <v>0</v>
      </c>
      <c r="EK1095" s="1">
        <v>0</v>
      </c>
      <c r="EL1095" s="1">
        <v>0</v>
      </c>
      <c r="EM1095" s="1">
        <v>0</v>
      </c>
      <c r="EN1095" s="1">
        <v>0</v>
      </c>
      <c r="EO1095" s="1">
        <v>0</v>
      </c>
      <c r="EP1095" s="1">
        <v>0</v>
      </c>
      <c r="EQ1095" s="4">
        <v>0</v>
      </c>
      <c r="ER1095" s="1">
        <v>0</v>
      </c>
      <c r="ES1095" s="35">
        <v>0</v>
      </c>
      <c r="ET1095" s="1">
        <v>0</v>
      </c>
      <c r="EU1095" s="1">
        <v>0</v>
      </c>
      <c r="EV1095" s="1">
        <v>0</v>
      </c>
      <c r="EW1095" s="1">
        <v>0</v>
      </c>
      <c r="EX1095" s="1">
        <v>0</v>
      </c>
      <c r="EY1095" s="1">
        <v>0</v>
      </c>
      <c r="EZ1095" s="1">
        <v>0</v>
      </c>
      <c r="FA1095" s="1">
        <v>0</v>
      </c>
      <c r="FB1095" s="1">
        <v>0</v>
      </c>
      <c r="FC1095" s="1">
        <v>0</v>
      </c>
      <c r="FD1095" s="1">
        <v>0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f>SUMIF('[1]2026B and 2026F Details'!$AU:$AU,[1]GAE!$HZ1095,'[1]2026B and 2026F Details'!DV:DV)</f>
        <v>0</v>
      </c>
      <c r="FS1095" s="1">
        <f>SUMIF('[1]2026B and 2026F Details'!$AU:$AU,[1]GAE!$HZ1095,'[1]2026B and 2026F Details'!DW:DW)</f>
        <v>0</v>
      </c>
      <c r="FT1095" s="1">
        <f>SUMIF('[1]2026B and 2026F Details'!$AU:$AU,[1]GAE!$HZ1095,'[1]2026B and 2026F Details'!DX:DX)</f>
        <v>0</v>
      </c>
      <c r="FU1095" s="1">
        <f>SUMIF('[1]2026B and 2026F Details'!$AU:$AU,[1]GAE!$HZ1095,'[1]2026B and 2026F Details'!DY:DY)</f>
        <v>0</v>
      </c>
      <c r="FV1095" s="1">
        <f>SUMIF('[1]2026B and 2026F Details'!$AU:$AU,[1]GAE!$HZ1095,'[1]2026B and 2026F Details'!DZ:DZ)</f>
        <v>0</v>
      </c>
      <c r="FW1095" s="1">
        <f>SUMIF('[1]2026B and 2026F Details'!$AU:$AU,[1]GAE!$HZ1095,'[1]2026B and 2026F Details'!EA:EA)</f>
        <v>0</v>
      </c>
      <c r="FX1095" s="1">
        <f>SUMIF('[1]2026B and 2026F Details'!$AU:$AU,[1]GAE!$HZ1095,'[1]2026B and 2026F Details'!EB:EB)</f>
        <v>0</v>
      </c>
      <c r="FY1095" s="1">
        <f>SUMIF('[1]2026B and 2026F Details'!$AU:$AU,[1]GAE!$HZ1095,'[1]2026B and 2026F Details'!EC:EC)</f>
        <v>0</v>
      </c>
      <c r="FZ1095" s="1">
        <f>SUMIF('[1]2026B and 2026F Details'!$AU:$AU,[1]GAE!$HZ1095,'[1]2026B and 2026F Details'!ED:ED)</f>
        <v>0</v>
      </c>
      <c r="GA1095" s="1">
        <f>SUMIF('[1]2026B and 2026F Details'!$AU:$AU,[1]GAE!$HZ1095,'[1]2026B and 2026F Details'!EE:EE)</f>
        <v>0</v>
      </c>
      <c r="GB1095" s="1">
        <f>SUMIF('[1]2026B and 2026F Details'!$AU:$AU,[1]GAE!$HZ1095,'[1]2026B and 2026F Details'!EF:EF)</f>
        <v>0</v>
      </c>
      <c r="GC1095" s="1">
        <f>SUMIF('[1]2026B and 2026F Details'!$AU:$AU,[1]GAE!$HZ1095,'[1]2026B and 2026F Details'!EG:EG)</f>
        <v>0</v>
      </c>
      <c r="GD1095" t="s">
        <v>135</v>
      </c>
      <c r="GE1095" t="s">
        <v>136</v>
      </c>
    </row>
    <row r="1096" spans="1:187" x14ac:dyDescent="0.35">
      <c r="A1096" t="s">
        <v>103</v>
      </c>
      <c r="B1096" t="s">
        <v>104</v>
      </c>
      <c r="C1096">
        <v>81213102</v>
      </c>
      <c r="D1096">
        <v>61071004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BA1096" s="1">
        <v>124999.99999999999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I1096" s="1">
        <v>0</v>
      </c>
      <c r="CJ1096" s="1">
        <v>0</v>
      </c>
      <c r="CK1096" s="1">
        <v>0</v>
      </c>
      <c r="CL1096" s="1">
        <v>0</v>
      </c>
      <c r="CM1096" s="1">
        <v>0</v>
      </c>
      <c r="CN1096" s="1">
        <v>0</v>
      </c>
      <c r="CO1096" s="1">
        <v>0</v>
      </c>
      <c r="CP1096" s="1">
        <v>0</v>
      </c>
      <c r="CQ1096" s="1">
        <v>0</v>
      </c>
      <c r="CR1096" s="1">
        <v>0</v>
      </c>
      <c r="CX1096" s="1">
        <v>124999.99999999999</v>
      </c>
      <c r="CY1096" s="1">
        <v>124999.99999999999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0</v>
      </c>
      <c r="EC1096" s="1">
        <v>0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0</v>
      </c>
      <c r="EK1096" s="1">
        <v>0</v>
      </c>
      <c r="EL1096" s="1">
        <v>0</v>
      </c>
      <c r="EM1096" s="1">
        <v>0</v>
      </c>
      <c r="EN1096" s="1">
        <v>0</v>
      </c>
      <c r="EO1096" s="1">
        <v>0</v>
      </c>
      <c r="EP1096" s="1">
        <v>0</v>
      </c>
      <c r="EQ1096" s="4">
        <v>0</v>
      </c>
      <c r="ER1096" s="1">
        <v>0</v>
      </c>
      <c r="ES1096" s="35">
        <v>0</v>
      </c>
      <c r="ET1096" s="1">
        <v>0</v>
      </c>
      <c r="EU1096" s="1">
        <v>0</v>
      </c>
      <c r="EV1096" s="1">
        <v>0</v>
      </c>
      <c r="EW1096" s="1">
        <v>0</v>
      </c>
      <c r="EX1096" s="1">
        <v>0</v>
      </c>
      <c r="EY1096" s="1">
        <v>0</v>
      </c>
      <c r="EZ1096" s="1">
        <v>0</v>
      </c>
      <c r="FA1096" s="1">
        <v>0</v>
      </c>
      <c r="FB1096" s="1">
        <v>0</v>
      </c>
      <c r="FC1096" s="1">
        <v>0</v>
      </c>
      <c r="FD1096" s="1">
        <v>0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f>SUMIF('[1]2026B and 2026F Details'!$AU:$AU,[1]GAE!$HZ1096,'[1]2026B and 2026F Details'!DV:DV)</f>
        <v>0</v>
      </c>
      <c r="FS1096" s="1">
        <f>SUMIF('[1]2026B and 2026F Details'!$AU:$AU,[1]GAE!$HZ1096,'[1]2026B and 2026F Details'!DW:DW)</f>
        <v>0</v>
      </c>
      <c r="FT1096" s="1">
        <f>SUMIF('[1]2026B and 2026F Details'!$AU:$AU,[1]GAE!$HZ1096,'[1]2026B and 2026F Details'!DX:DX)</f>
        <v>0</v>
      </c>
      <c r="FU1096" s="1">
        <f>SUMIF('[1]2026B and 2026F Details'!$AU:$AU,[1]GAE!$HZ1096,'[1]2026B and 2026F Details'!DY:DY)</f>
        <v>0</v>
      </c>
      <c r="FV1096" s="1">
        <f>SUMIF('[1]2026B and 2026F Details'!$AU:$AU,[1]GAE!$HZ1096,'[1]2026B and 2026F Details'!DZ:DZ)</f>
        <v>0</v>
      </c>
      <c r="FW1096" s="1">
        <f>SUMIF('[1]2026B and 2026F Details'!$AU:$AU,[1]GAE!$HZ1096,'[1]2026B and 2026F Details'!EA:EA)</f>
        <v>0</v>
      </c>
      <c r="FX1096" s="1">
        <f>SUMIF('[1]2026B and 2026F Details'!$AU:$AU,[1]GAE!$HZ1096,'[1]2026B and 2026F Details'!EB:EB)</f>
        <v>0</v>
      </c>
      <c r="FY1096" s="1">
        <f>SUMIF('[1]2026B and 2026F Details'!$AU:$AU,[1]GAE!$HZ1096,'[1]2026B and 2026F Details'!EC:EC)</f>
        <v>0</v>
      </c>
      <c r="FZ1096" s="1">
        <f>SUMIF('[1]2026B and 2026F Details'!$AU:$AU,[1]GAE!$HZ1096,'[1]2026B and 2026F Details'!ED:ED)</f>
        <v>0</v>
      </c>
      <c r="GA1096" s="1">
        <f>SUMIF('[1]2026B and 2026F Details'!$AU:$AU,[1]GAE!$HZ1096,'[1]2026B and 2026F Details'!EE:EE)</f>
        <v>0</v>
      </c>
      <c r="GB1096" s="1">
        <f>SUMIF('[1]2026B and 2026F Details'!$AU:$AU,[1]GAE!$HZ1096,'[1]2026B and 2026F Details'!EF:EF)</f>
        <v>0</v>
      </c>
      <c r="GC1096" s="1">
        <f>SUMIF('[1]2026B and 2026F Details'!$AU:$AU,[1]GAE!$HZ1096,'[1]2026B and 2026F Details'!EG:EG)</f>
        <v>0</v>
      </c>
      <c r="GD1096" t="s">
        <v>135</v>
      </c>
      <c r="GE1096" t="s">
        <v>136</v>
      </c>
    </row>
    <row r="1097" spans="1:187" x14ac:dyDescent="0.35">
      <c r="A1097" t="s">
        <v>103</v>
      </c>
      <c r="B1097" t="s">
        <v>104</v>
      </c>
      <c r="C1097">
        <v>81315102</v>
      </c>
      <c r="D1097">
        <v>61071004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BA1097" s="1">
        <v>333333.33333333331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I1097" s="1">
        <v>0</v>
      </c>
      <c r="CJ1097" s="1">
        <v>0</v>
      </c>
      <c r="CK1097" s="1">
        <v>0</v>
      </c>
      <c r="CL1097" s="1">
        <v>0</v>
      </c>
      <c r="CM1097" s="1">
        <v>0</v>
      </c>
      <c r="CN1097" s="1">
        <v>0</v>
      </c>
      <c r="CO1097" s="1">
        <v>0</v>
      </c>
      <c r="CP1097" s="1">
        <v>0</v>
      </c>
      <c r="CQ1097" s="1">
        <v>0</v>
      </c>
      <c r="CR1097" s="1">
        <v>0</v>
      </c>
      <c r="CX1097" s="1">
        <v>333333.33333333331</v>
      </c>
      <c r="CY1097" s="1">
        <v>333333.33333333331</v>
      </c>
      <c r="CZ1097" s="1">
        <v>333333.33333333331</v>
      </c>
      <c r="DA1097" s="1">
        <v>333333.33333333331</v>
      </c>
      <c r="DB1097" s="1">
        <v>333333.33333333331</v>
      </c>
      <c r="DC1097" s="1">
        <v>333333.33333333331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</v>
      </c>
      <c r="EC1097" s="1">
        <v>0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0</v>
      </c>
      <c r="EJ1097" s="1">
        <v>0</v>
      </c>
      <c r="EK1097" s="1">
        <v>0</v>
      </c>
      <c r="EL1097" s="1">
        <v>0</v>
      </c>
      <c r="EM1097" s="1">
        <v>0</v>
      </c>
      <c r="EN1097" s="1">
        <v>0</v>
      </c>
      <c r="EO1097" s="1">
        <v>0</v>
      </c>
      <c r="EP1097" s="1">
        <v>0</v>
      </c>
      <c r="EQ1097" s="4">
        <v>0</v>
      </c>
      <c r="ER1097" s="1">
        <v>0</v>
      </c>
      <c r="ES1097" s="35">
        <v>0</v>
      </c>
      <c r="ET1097" s="1">
        <v>0</v>
      </c>
      <c r="EU1097" s="1">
        <v>0</v>
      </c>
      <c r="EV1097" s="1">
        <v>0</v>
      </c>
      <c r="EW1097" s="1">
        <v>0</v>
      </c>
      <c r="EX1097" s="1">
        <v>0</v>
      </c>
      <c r="EY1097" s="1">
        <v>0</v>
      </c>
      <c r="EZ1097" s="1">
        <v>0</v>
      </c>
      <c r="FA1097" s="1">
        <v>0</v>
      </c>
      <c r="FB1097" s="1">
        <v>0</v>
      </c>
      <c r="FC1097" s="1">
        <v>0</v>
      </c>
      <c r="FD1097" s="1">
        <v>0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f>SUMIF('[1]2026B and 2026F Details'!$AU:$AU,[1]GAE!$HZ1097,'[1]2026B and 2026F Details'!DV:DV)</f>
        <v>0</v>
      </c>
      <c r="FS1097" s="1">
        <f>SUMIF('[1]2026B and 2026F Details'!$AU:$AU,[1]GAE!$HZ1097,'[1]2026B and 2026F Details'!DW:DW)</f>
        <v>0</v>
      </c>
      <c r="FT1097" s="1">
        <f>SUMIF('[1]2026B and 2026F Details'!$AU:$AU,[1]GAE!$HZ1097,'[1]2026B and 2026F Details'!DX:DX)</f>
        <v>0</v>
      </c>
      <c r="FU1097" s="1">
        <f>SUMIF('[1]2026B and 2026F Details'!$AU:$AU,[1]GAE!$HZ1097,'[1]2026B and 2026F Details'!DY:DY)</f>
        <v>0</v>
      </c>
      <c r="FV1097" s="1">
        <f>SUMIF('[1]2026B and 2026F Details'!$AU:$AU,[1]GAE!$HZ1097,'[1]2026B and 2026F Details'!DZ:DZ)</f>
        <v>0</v>
      </c>
      <c r="FW1097" s="1">
        <f>SUMIF('[1]2026B and 2026F Details'!$AU:$AU,[1]GAE!$HZ1097,'[1]2026B and 2026F Details'!EA:EA)</f>
        <v>0</v>
      </c>
      <c r="FX1097" s="1">
        <f>SUMIF('[1]2026B and 2026F Details'!$AU:$AU,[1]GAE!$HZ1097,'[1]2026B and 2026F Details'!EB:EB)</f>
        <v>0</v>
      </c>
      <c r="FY1097" s="1">
        <f>SUMIF('[1]2026B and 2026F Details'!$AU:$AU,[1]GAE!$HZ1097,'[1]2026B and 2026F Details'!EC:EC)</f>
        <v>0</v>
      </c>
      <c r="FZ1097" s="1">
        <f>SUMIF('[1]2026B and 2026F Details'!$AU:$AU,[1]GAE!$HZ1097,'[1]2026B and 2026F Details'!ED:ED)</f>
        <v>0</v>
      </c>
      <c r="GA1097" s="1">
        <f>SUMIF('[1]2026B and 2026F Details'!$AU:$AU,[1]GAE!$HZ1097,'[1]2026B and 2026F Details'!EE:EE)</f>
        <v>0</v>
      </c>
      <c r="GB1097" s="1">
        <f>SUMIF('[1]2026B and 2026F Details'!$AU:$AU,[1]GAE!$HZ1097,'[1]2026B and 2026F Details'!EF:EF)</f>
        <v>0</v>
      </c>
      <c r="GC1097" s="1">
        <f>SUMIF('[1]2026B and 2026F Details'!$AU:$AU,[1]GAE!$HZ1097,'[1]2026B and 2026F Details'!EG:EG)</f>
        <v>0</v>
      </c>
      <c r="GD1097" t="s">
        <v>135</v>
      </c>
      <c r="GE1097" t="s">
        <v>136</v>
      </c>
    </row>
    <row r="1098" spans="1:187" x14ac:dyDescent="0.35">
      <c r="A1098" t="s">
        <v>103</v>
      </c>
      <c r="B1098" t="s">
        <v>104</v>
      </c>
      <c r="C1098">
        <v>81133102</v>
      </c>
      <c r="D1098">
        <v>52011104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0</v>
      </c>
      <c r="CJ1098" s="1">
        <v>0</v>
      </c>
      <c r="CK1098" s="1">
        <v>0</v>
      </c>
      <c r="CL1098" s="1">
        <v>0</v>
      </c>
      <c r="CM1098" s="1">
        <v>0</v>
      </c>
      <c r="CN1098" s="1">
        <v>0</v>
      </c>
      <c r="CO1098" s="1">
        <v>0</v>
      </c>
      <c r="CP1098" s="1">
        <v>0</v>
      </c>
      <c r="CQ1098" s="1">
        <v>0</v>
      </c>
      <c r="CR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0</v>
      </c>
      <c r="EC1098" s="1">
        <v>0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0</v>
      </c>
      <c r="EJ1098" s="1">
        <v>0</v>
      </c>
      <c r="EK1098" s="1">
        <v>0</v>
      </c>
      <c r="EL1098" s="1">
        <v>0</v>
      </c>
      <c r="EM1098" s="1">
        <v>0</v>
      </c>
      <c r="EN1098" s="1">
        <v>0</v>
      </c>
      <c r="EO1098" s="1">
        <v>0</v>
      </c>
      <c r="EP1098" s="1">
        <v>0</v>
      </c>
      <c r="EQ1098" s="4">
        <v>0</v>
      </c>
      <c r="ER1098" s="1">
        <v>0</v>
      </c>
      <c r="ES1098" s="35"/>
      <c r="ET1098" s="1">
        <v>0</v>
      </c>
      <c r="EU1098" s="1">
        <v>0</v>
      </c>
      <c r="EV1098" s="1">
        <v>0</v>
      </c>
      <c r="EW1098" s="1">
        <v>0</v>
      </c>
      <c r="EX1098" s="1">
        <v>0</v>
      </c>
      <c r="EY1098" s="1">
        <v>0</v>
      </c>
      <c r="EZ1098" s="1">
        <v>0</v>
      </c>
      <c r="FA1098" s="1">
        <v>0</v>
      </c>
      <c r="FB1098" s="1">
        <v>0</v>
      </c>
      <c r="FC1098" s="1">
        <v>0</v>
      </c>
      <c r="FD1098" s="1">
        <v>0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f>SUMIF('[1]2026B and 2026F Details'!$AU:$AU,[1]GAE!$HZ1098,'[1]2026B and 2026F Details'!DV:DV)</f>
        <v>0</v>
      </c>
      <c r="FS1098" s="1">
        <f>SUMIF('[1]2026B and 2026F Details'!$AU:$AU,[1]GAE!$HZ1098,'[1]2026B and 2026F Details'!DW:DW)</f>
        <v>0</v>
      </c>
      <c r="FT1098" s="1">
        <f>SUMIF('[1]2026B and 2026F Details'!$AU:$AU,[1]GAE!$HZ1098,'[1]2026B and 2026F Details'!DX:DX)</f>
        <v>0</v>
      </c>
      <c r="FU1098" s="1">
        <f>SUMIF('[1]2026B and 2026F Details'!$AU:$AU,[1]GAE!$HZ1098,'[1]2026B and 2026F Details'!DY:DY)</f>
        <v>0</v>
      </c>
      <c r="FV1098" s="1">
        <f>SUMIF('[1]2026B and 2026F Details'!$AU:$AU,[1]GAE!$HZ1098,'[1]2026B and 2026F Details'!DZ:DZ)</f>
        <v>0</v>
      </c>
      <c r="FW1098" s="1">
        <f>SUMIF('[1]2026B and 2026F Details'!$AU:$AU,[1]GAE!$HZ1098,'[1]2026B and 2026F Details'!EA:EA)</f>
        <v>0</v>
      </c>
      <c r="FX1098" s="1">
        <f>SUMIF('[1]2026B and 2026F Details'!$AU:$AU,[1]GAE!$HZ1098,'[1]2026B and 2026F Details'!EB:EB)</f>
        <v>0</v>
      </c>
      <c r="FY1098" s="1">
        <f>SUMIF('[1]2026B and 2026F Details'!$AU:$AU,[1]GAE!$HZ1098,'[1]2026B and 2026F Details'!EC:EC)</f>
        <v>0</v>
      </c>
      <c r="FZ1098" s="1">
        <f>SUMIF('[1]2026B and 2026F Details'!$AU:$AU,[1]GAE!$HZ1098,'[1]2026B and 2026F Details'!ED:ED)</f>
        <v>0</v>
      </c>
      <c r="GA1098" s="1">
        <f>SUMIF('[1]2026B and 2026F Details'!$AU:$AU,[1]GAE!$HZ1098,'[1]2026B and 2026F Details'!EE:EE)</f>
        <v>0</v>
      </c>
      <c r="GB1098" s="1">
        <f>SUMIF('[1]2026B and 2026F Details'!$AU:$AU,[1]GAE!$HZ1098,'[1]2026B and 2026F Details'!EF:EF)</f>
        <v>0</v>
      </c>
      <c r="GC1098" s="1">
        <f>SUMIF('[1]2026B and 2026F Details'!$AU:$AU,[1]GAE!$HZ1098,'[1]2026B and 2026F Details'!EG:EG)</f>
        <v>0</v>
      </c>
      <c r="GD1098" t="s">
        <v>109</v>
      </c>
      <c r="GE1098" t="s">
        <v>133</v>
      </c>
    </row>
    <row r="1099" spans="1:187" x14ac:dyDescent="0.35">
      <c r="A1099" t="s">
        <v>103</v>
      </c>
      <c r="B1099" t="s">
        <v>104</v>
      </c>
      <c r="C1099">
        <v>81319101</v>
      </c>
      <c r="D1099">
        <v>52011104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I1099" s="1">
        <v>0</v>
      </c>
      <c r="CJ1099" s="1">
        <v>0</v>
      </c>
      <c r="CK1099" s="1">
        <v>0</v>
      </c>
      <c r="CL1099" s="1">
        <v>0</v>
      </c>
      <c r="CM1099" s="1">
        <v>0</v>
      </c>
      <c r="CN1099" s="1">
        <v>0</v>
      </c>
      <c r="CO1099" s="1">
        <v>0</v>
      </c>
      <c r="CP1099" s="1">
        <v>0</v>
      </c>
      <c r="CQ1099" s="1">
        <v>0</v>
      </c>
      <c r="CR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0</v>
      </c>
      <c r="EB1099" s="1">
        <v>0</v>
      </c>
      <c r="EC1099" s="1">
        <v>0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0</v>
      </c>
      <c r="EK1099" s="1">
        <v>0</v>
      </c>
      <c r="EL1099" s="1">
        <v>0</v>
      </c>
      <c r="EM1099" s="1">
        <v>0</v>
      </c>
      <c r="EN1099" s="1">
        <v>0</v>
      </c>
      <c r="EO1099" s="1">
        <v>0</v>
      </c>
      <c r="EP1099" s="1">
        <v>0</v>
      </c>
      <c r="EQ1099" s="4">
        <v>0</v>
      </c>
      <c r="ER1099" s="1">
        <v>0</v>
      </c>
      <c r="ES1099" s="35"/>
      <c r="ET1099" s="1">
        <v>0</v>
      </c>
      <c r="EU1099" s="1">
        <v>0</v>
      </c>
      <c r="EV1099" s="1">
        <v>0</v>
      </c>
      <c r="EW1099" s="1">
        <v>0</v>
      </c>
      <c r="EX1099" s="1">
        <v>0</v>
      </c>
      <c r="EY1099" s="1">
        <v>0</v>
      </c>
      <c r="EZ1099" s="1">
        <v>0</v>
      </c>
      <c r="FA1099" s="1">
        <v>0</v>
      </c>
      <c r="FB1099" s="1">
        <v>0</v>
      </c>
      <c r="FC1099" s="1">
        <v>0</v>
      </c>
      <c r="FD1099" s="1">
        <v>0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f>SUMIF('[1]2026B and 2026F Details'!$AU:$AU,[1]GAE!$HZ1099,'[1]2026B and 2026F Details'!DV:DV)</f>
        <v>0</v>
      </c>
      <c r="FS1099" s="1">
        <f>SUMIF('[1]2026B and 2026F Details'!$AU:$AU,[1]GAE!$HZ1099,'[1]2026B and 2026F Details'!DW:DW)</f>
        <v>0</v>
      </c>
      <c r="FT1099" s="1">
        <f>SUMIF('[1]2026B and 2026F Details'!$AU:$AU,[1]GAE!$HZ1099,'[1]2026B and 2026F Details'!DX:DX)</f>
        <v>0</v>
      </c>
      <c r="FU1099" s="1">
        <f>SUMIF('[1]2026B and 2026F Details'!$AU:$AU,[1]GAE!$HZ1099,'[1]2026B and 2026F Details'!DY:DY)</f>
        <v>0</v>
      </c>
      <c r="FV1099" s="1">
        <f>SUMIF('[1]2026B and 2026F Details'!$AU:$AU,[1]GAE!$HZ1099,'[1]2026B and 2026F Details'!DZ:DZ)</f>
        <v>0</v>
      </c>
      <c r="FW1099" s="1">
        <f>SUMIF('[1]2026B and 2026F Details'!$AU:$AU,[1]GAE!$HZ1099,'[1]2026B and 2026F Details'!EA:EA)</f>
        <v>0</v>
      </c>
      <c r="FX1099" s="1">
        <f>SUMIF('[1]2026B and 2026F Details'!$AU:$AU,[1]GAE!$HZ1099,'[1]2026B and 2026F Details'!EB:EB)</f>
        <v>0</v>
      </c>
      <c r="FY1099" s="1">
        <f>SUMIF('[1]2026B and 2026F Details'!$AU:$AU,[1]GAE!$HZ1099,'[1]2026B and 2026F Details'!EC:EC)</f>
        <v>0</v>
      </c>
      <c r="FZ1099" s="1">
        <f>SUMIF('[1]2026B and 2026F Details'!$AU:$AU,[1]GAE!$HZ1099,'[1]2026B and 2026F Details'!ED:ED)</f>
        <v>0</v>
      </c>
      <c r="GA1099" s="1">
        <f>SUMIF('[1]2026B and 2026F Details'!$AU:$AU,[1]GAE!$HZ1099,'[1]2026B and 2026F Details'!EE:EE)</f>
        <v>0</v>
      </c>
      <c r="GB1099" s="1">
        <f>SUMIF('[1]2026B and 2026F Details'!$AU:$AU,[1]GAE!$HZ1099,'[1]2026B and 2026F Details'!EF:EF)</f>
        <v>0</v>
      </c>
      <c r="GC1099" s="1">
        <f>SUMIF('[1]2026B and 2026F Details'!$AU:$AU,[1]GAE!$HZ1099,'[1]2026B and 2026F Details'!EG:EG)</f>
        <v>0</v>
      </c>
      <c r="GD1099" t="s">
        <v>109</v>
      </c>
      <c r="GE1099" t="s">
        <v>133</v>
      </c>
    </row>
    <row r="1100" spans="1:187" x14ac:dyDescent="0.35">
      <c r="A1100" t="s">
        <v>103</v>
      </c>
      <c r="B1100" t="s">
        <v>104</v>
      </c>
      <c r="C1100">
        <v>80133102</v>
      </c>
      <c r="D1100">
        <v>61011101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BA1100" s="1">
        <v>500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I1100" s="1">
        <v>0</v>
      </c>
      <c r="CJ1100" s="1">
        <v>0</v>
      </c>
      <c r="CK1100" s="1">
        <v>0</v>
      </c>
      <c r="CL1100" s="1">
        <v>0</v>
      </c>
      <c r="CM1100" s="1">
        <v>0</v>
      </c>
      <c r="CN1100" s="1">
        <v>0</v>
      </c>
      <c r="CO1100" s="1">
        <v>0</v>
      </c>
      <c r="CP1100" s="1">
        <v>0</v>
      </c>
      <c r="CQ1100" s="1">
        <v>0</v>
      </c>
      <c r="CR1100" s="1">
        <v>0</v>
      </c>
      <c r="CX1100" s="1">
        <v>500</v>
      </c>
      <c r="CY1100" s="1">
        <v>500</v>
      </c>
      <c r="CZ1100" s="1">
        <v>500</v>
      </c>
      <c r="DA1100" s="1">
        <v>500</v>
      </c>
      <c r="DB1100" s="1">
        <v>500</v>
      </c>
      <c r="DC1100" s="1">
        <v>500</v>
      </c>
      <c r="DD1100" s="1">
        <v>500</v>
      </c>
      <c r="DE1100" s="1">
        <v>500</v>
      </c>
      <c r="DF1100" s="1">
        <v>500</v>
      </c>
      <c r="DG1100" s="1">
        <v>500</v>
      </c>
      <c r="DH1100" s="1">
        <v>500</v>
      </c>
      <c r="DI1100" s="1">
        <v>500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0</v>
      </c>
      <c r="DV1100" s="1">
        <v>0</v>
      </c>
      <c r="DW1100" s="1">
        <v>0</v>
      </c>
      <c r="DX1100" s="1">
        <v>0</v>
      </c>
      <c r="DY1100" s="1">
        <v>0</v>
      </c>
      <c r="DZ1100" s="1">
        <v>0</v>
      </c>
      <c r="EA1100" s="1">
        <v>0</v>
      </c>
      <c r="EB1100" s="1">
        <v>0</v>
      </c>
      <c r="EC1100" s="1">
        <v>0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>
        <v>0</v>
      </c>
      <c r="EJ1100" s="1">
        <v>0</v>
      </c>
      <c r="EK1100" s="1">
        <v>0</v>
      </c>
      <c r="EL1100" s="1">
        <v>0</v>
      </c>
      <c r="EM1100" s="1">
        <v>0</v>
      </c>
      <c r="EN1100" s="1">
        <v>0</v>
      </c>
      <c r="EO1100" s="1">
        <v>0</v>
      </c>
      <c r="EP1100" s="1">
        <v>0</v>
      </c>
      <c r="EQ1100" s="4">
        <v>0</v>
      </c>
      <c r="ER1100" s="1">
        <v>0</v>
      </c>
      <c r="ES1100" s="35"/>
      <c r="ET1100" s="1">
        <v>0</v>
      </c>
      <c r="EU1100" s="1">
        <v>0</v>
      </c>
      <c r="EV1100" s="1">
        <v>0</v>
      </c>
      <c r="EW1100" s="1">
        <v>0</v>
      </c>
      <c r="EX1100" s="1">
        <v>0</v>
      </c>
      <c r="EY1100" s="1">
        <v>0</v>
      </c>
      <c r="EZ1100" s="1">
        <v>0</v>
      </c>
      <c r="FA1100" s="1">
        <v>0</v>
      </c>
      <c r="FB1100" s="1">
        <v>0</v>
      </c>
      <c r="FC1100" s="1">
        <v>0</v>
      </c>
      <c r="FD1100" s="1">
        <v>0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f>SUMIF('[1]2026B and 2026F Details'!$AU:$AU,[1]GAE!$HZ1100,'[1]2026B and 2026F Details'!DV:DV)</f>
        <v>0</v>
      </c>
      <c r="FS1100" s="1">
        <f>SUMIF('[1]2026B and 2026F Details'!$AU:$AU,[1]GAE!$HZ1100,'[1]2026B and 2026F Details'!DW:DW)</f>
        <v>0</v>
      </c>
      <c r="FT1100" s="1">
        <f>SUMIF('[1]2026B and 2026F Details'!$AU:$AU,[1]GAE!$HZ1100,'[1]2026B and 2026F Details'!DX:DX)</f>
        <v>0</v>
      </c>
      <c r="FU1100" s="1">
        <f>SUMIF('[1]2026B and 2026F Details'!$AU:$AU,[1]GAE!$HZ1100,'[1]2026B and 2026F Details'!DY:DY)</f>
        <v>0</v>
      </c>
      <c r="FV1100" s="1">
        <f>SUMIF('[1]2026B and 2026F Details'!$AU:$AU,[1]GAE!$HZ1100,'[1]2026B and 2026F Details'!DZ:DZ)</f>
        <v>0</v>
      </c>
      <c r="FW1100" s="1">
        <f>SUMIF('[1]2026B and 2026F Details'!$AU:$AU,[1]GAE!$HZ1100,'[1]2026B and 2026F Details'!EA:EA)</f>
        <v>0</v>
      </c>
      <c r="FX1100" s="1">
        <f>SUMIF('[1]2026B and 2026F Details'!$AU:$AU,[1]GAE!$HZ1100,'[1]2026B and 2026F Details'!EB:EB)</f>
        <v>0</v>
      </c>
      <c r="FY1100" s="1">
        <f>SUMIF('[1]2026B and 2026F Details'!$AU:$AU,[1]GAE!$HZ1100,'[1]2026B and 2026F Details'!EC:EC)</f>
        <v>0</v>
      </c>
      <c r="FZ1100" s="1">
        <f>SUMIF('[1]2026B and 2026F Details'!$AU:$AU,[1]GAE!$HZ1100,'[1]2026B and 2026F Details'!ED:ED)</f>
        <v>0</v>
      </c>
      <c r="GA1100" s="1">
        <f>SUMIF('[1]2026B and 2026F Details'!$AU:$AU,[1]GAE!$HZ1100,'[1]2026B and 2026F Details'!EE:EE)</f>
        <v>0</v>
      </c>
      <c r="GB1100" s="1">
        <f>SUMIF('[1]2026B and 2026F Details'!$AU:$AU,[1]GAE!$HZ1100,'[1]2026B and 2026F Details'!EF:EF)</f>
        <v>0</v>
      </c>
      <c r="GC1100" s="1">
        <f>SUMIF('[1]2026B and 2026F Details'!$AU:$AU,[1]GAE!$HZ1100,'[1]2026B and 2026F Details'!EG:EG)</f>
        <v>0</v>
      </c>
      <c r="GD1100" t="s">
        <v>109</v>
      </c>
      <c r="GE1100" t="s">
        <v>133</v>
      </c>
    </row>
    <row r="1101" spans="1:187" x14ac:dyDescent="0.35">
      <c r="A1101" t="s">
        <v>103</v>
      </c>
      <c r="B1101" t="s">
        <v>104</v>
      </c>
      <c r="C1101">
        <v>80316101</v>
      </c>
      <c r="D1101">
        <v>61011101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BA1101" s="1">
        <v>257.5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I1101" s="1">
        <v>0</v>
      </c>
      <c r="CJ1101" s="1">
        <v>0</v>
      </c>
      <c r="CK1101" s="1">
        <v>0</v>
      </c>
      <c r="CL1101" s="1">
        <v>0</v>
      </c>
      <c r="CM1101" s="1">
        <v>0</v>
      </c>
      <c r="CN1101" s="1">
        <v>0</v>
      </c>
      <c r="CO1101" s="1">
        <v>0</v>
      </c>
      <c r="CP1101" s="1">
        <v>0</v>
      </c>
      <c r="CQ1101" s="1">
        <v>0</v>
      </c>
      <c r="CR1101" s="1">
        <v>0</v>
      </c>
      <c r="CX1101" s="1">
        <v>257.5</v>
      </c>
      <c r="CY1101" s="1">
        <v>257.5</v>
      </c>
      <c r="CZ1101" s="1">
        <v>257.5</v>
      </c>
      <c r="DA1101" s="1">
        <v>257.5</v>
      </c>
      <c r="DB1101" s="1">
        <v>257.5</v>
      </c>
      <c r="DC1101" s="1">
        <v>257.5</v>
      </c>
      <c r="DD1101" s="1">
        <v>257.5</v>
      </c>
      <c r="DE1101" s="1">
        <v>257.5</v>
      </c>
      <c r="DF1101" s="1">
        <v>257.5</v>
      </c>
      <c r="DG1101" s="1">
        <v>257.5</v>
      </c>
      <c r="DH1101" s="1">
        <v>257.5</v>
      </c>
      <c r="DI1101" s="1">
        <v>257.5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0</v>
      </c>
      <c r="EC1101" s="1">
        <v>0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J1101" s="1">
        <v>0</v>
      </c>
      <c r="EK1101" s="1">
        <v>0</v>
      </c>
      <c r="EL1101" s="1">
        <v>0</v>
      </c>
      <c r="EM1101" s="1">
        <v>0</v>
      </c>
      <c r="EN1101" s="1">
        <v>0</v>
      </c>
      <c r="EO1101" s="1">
        <v>0</v>
      </c>
      <c r="EP1101" s="1">
        <v>0</v>
      </c>
      <c r="EQ1101" s="4">
        <v>0</v>
      </c>
      <c r="ER1101" s="1">
        <v>0</v>
      </c>
      <c r="ES1101" s="35"/>
      <c r="ET1101" s="1">
        <v>0</v>
      </c>
      <c r="EU1101" s="1">
        <v>0</v>
      </c>
      <c r="EV1101" s="1">
        <v>0</v>
      </c>
      <c r="EW1101" s="1">
        <v>0</v>
      </c>
      <c r="EX1101" s="1">
        <v>0</v>
      </c>
      <c r="EY1101" s="1">
        <v>0</v>
      </c>
      <c r="EZ1101" s="1">
        <v>0</v>
      </c>
      <c r="FA1101" s="1">
        <v>0</v>
      </c>
      <c r="FB1101" s="1">
        <v>0</v>
      </c>
      <c r="FC1101" s="1">
        <v>0</v>
      </c>
      <c r="FD1101" s="1">
        <v>0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f>SUMIF('[1]2026B and 2026F Details'!$AU:$AU,[1]GAE!$HZ1101,'[1]2026B and 2026F Details'!DV:DV)</f>
        <v>0</v>
      </c>
      <c r="FS1101" s="1">
        <f>SUMIF('[1]2026B and 2026F Details'!$AU:$AU,[1]GAE!$HZ1101,'[1]2026B and 2026F Details'!DW:DW)</f>
        <v>0</v>
      </c>
      <c r="FT1101" s="1">
        <f>SUMIF('[1]2026B and 2026F Details'!$AU:$AU,[1]GAE!$HZ1101,'[1]2026B and 2026F Details'!DX:DX)</f>
        <v>0</v>
      </c>
      <c r="FU1101" s="1">
        <f>SUMIF('[1]2026B and 2026F Details'!$AU:$AU,[1]GAE!$HZ1101,'[1]2026B and 2026F Details'!DY:DY)</f>
        <v>0</v>
      </c>
      <c r="FV1101" s="1">
        <f>SUMIF('[1]2026B and 2026F Details'!$AU:$AU,[1]GAE!$HZ1101,'[1]2026B and 2026F Details'!DZ:DZ)</f>
        <v>0</v>
      </c>
      <c r="FW1101" s="1">
        <f>SUMIF('[1]2026B and 2026F Details'!$AU:$AU,[1]GAE!$HZ1101,'[1]2026B and 2026F Details'!EA:EA)</f>
        <v>0</v>
      </c>
      <c r="FX1101" s="1">
        <f>SUMIF('[1]2026B and 2026F Details'!$AU:$AU,[1]GAE!$HZ1101,'[1]2026B and 2026F Details'!EB:EB)</f>
        <v>0</v>
      </c>
      <c r="FY1101" s="1">
        <f>SUMIF('[1]2026B and 2026F Details'!$AU:$AU,[1]GAE!$HZ1101,'[1]2026B and 2026F Details'!EC:EC)</f>
        <v>0</v>
      </c>
      <c r="FZ1101" s="1">
        <f>SUMIF('[1]2026B and 2026F Details'!$AU:$AU,[1]GAE!$HZ1101,'[1]2026B and 2026F Details'!ED:ED)</f>
        <v>0</v>
      </c>
      <c r="GA1101" s="1">
        <f>SUMIF('[1]2026B and 2026F Details'!$AU:$AU,[1]GAE!$HZ1101,'[1]2026B and 2026F Details'!EE:EE)</f>
        <v>0</v>
      </c>
      <c r="GB1101" s="1">
        <f>SUMIF('[1]2026B and 2026F Details'!$AU:$AU,[1]GAE!$HZ1101,'[1]2026B and 2026F Details'!EF:EF)</f>
        <v>0</v>
      </c>
      <c r="GC1101" s="1">
        <f>SUMIF('[1]2026B and 2026F Details'!$AU:$AU,[1]GAE!$HZ1101,'[1]2026B and 2026F Details'!EG:EG)</f>
        <v>0</v>
      </c>
      <c r="GD1101" t="s">
        <v>109</v>
      </c>
      <c r="GE1101" t="s">
        <v>133</v>
      </c>
    </row>
    <row r="1102" spans="1:187" x14ac:dyDescent="0.35">
      <c r="A1102" t="s">
        <v>103</v>
      </c>
      <c r="B1102" t="s">
        <v>104</v>
      </c>
      <c r="C1102">
        <v>81133102</v>
      </c>
      <c r="D1102">
        <v>61011101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BA1102" s="1">
        <v>100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0</v>
      </c>
      <c r="CK1102" s="1">
        <v>0</v>
      </c>
      <c r="CL1102" s="1">
        <v>0</v>
      </c>
      <c r="CM1102" s="1">
        <v>0</v>
      </c>
      <c r="CN1102" s="1">
        <v>0</v>
      </c>
      <c r="CO1102" s="1">
        <v>0</v>
      </c>
      <c r="CP1102" s="1">
        <v>0</v>
      </c>
      <c r="CQ1102" s="1">
        <v>0</v>
      </c>
      <c r="CR1102" s="1">
        <v>0</v>
      </c>
      <c r="CX1102" s="1">
        <v>100</v>
      </c>
      <c r="CY1102" s="1">
        <v>100</v>
      </c>
      <c r="CZ1102" s="1">
        <v>100</v>
      </c>
      <c r="DA1102" s="1">
        <v>100</v>
      </c>
      <c r="DB1102" s="1">
        <v>100</v>
      </c>
      <c r="DC1102" s="1">
        <v>100</v>
      </c>
      <c r="DD1102" s="1">
        <v>100</v>
      </c>
      <c r="DE1102" s="1">
        <v>100</v>
      </c>
      <c r="DF1102" s="1">
        <v>100</v>
      </c>
      <c r="DG1102" s="1">
        <v>100</v>
      </c>
      <c r="DH1102" s="1">
        <v>100</v>
      </c>
      <c r="DI1102" s="1">
        <v>100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0</v>
      </c>
      <c r="EC1102" s="1">
        <v>0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0</v>
      </c>
      <c r="EJ1102" s="1">
        <v>0</v>
      </c>
      <c r="EK1102" s="1">
        <v>0</v>
      </c>
      <c r="EL1102" s="1">
        <v>0</v>
      </c>
      <c r="EM1102" s="1">
        <v>0</v>
      </c>
      <c r="EN1102" s="1">
        <v>0</v>
      </c>
      <c r="EO1102" s="1">
        <v>0</v>
      </c>
      <c r="EP1102" s="1">
        <v>0</v>
      </c>
      <c r="EQ1102" s="4">
        <v>0</v>
      </c>
      <c r="ER1102" s="1">
        <v>0</v>
      </c>
      <c r="ES1102" s="35"/>
      <c r="ET1102" s="1">
        <v>0</v>
      </c>
      <c r="EU1102" s="1">
        <v>0</v>
      </c>
      <c r="EV1102" s="1">
        <v>0</v>
      </c>
      <c r="EW1102" s="1">
        <v>0</v>
      </c>
      <c r="EX1102" s="1">
        <v>0</v>
      </c>
      <c r="EY1102" s="1">
        <v>0</v>
      </c>
      <c r="EZ1102" s="1">
        <v>0</v>
      </c>
      <c r="FA1102" s="1">
        <v>0</v>
      </c>
      <c r="FB1102" s="1">
        <v>0</v>
      </c>
      <c r="FC1102" s="1">
        <v>0</v>
      </c>
      <c r="FD1102" s="1">
        <v>0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f>SUMIF('[1]2026B and 2026F Details'!$AU:$AU,[1]GAE!$HZ1102,'[1]2026B and 2026F Details'!DV:DV)</f>
        <v>0</v>
      </c>
      <c r="FS1102" s="1">
        <f>SUMIF('[1]2026B and 2026F Details'!$AU:$AU,[1]GAE!$HZ1102,'[1]2026B and 2026F Details'!DW:DW)</f>
        <v>0</v>
      </c>
      <c r="FT1102" s="1">
        <f>SUMIF('[1]2026B and 2026F Details'!$AU:$AU,[1]GAE!$HZ1102,'[1]2026B and 2026F Details'!DX:DX)</f>
        <v>0</v>
      </c>
      <c r="FU1102" s="1">
        <f>SUMIF('[1]2026B and 2026F Details'!$AU:$AU,[1]GAE!$HZ1102,'[1]2026B and 2026F Details'!DY:DY)</f>
        <v>0</v>
      </c>
      <c r="FV1102" s="1">
        <f>SUMIF('[1]2026B and 2026F Details'!$AU:$AU,[1]GAE!$HZ1102,'[1]2026B and 2026F Details'!DZ:DZ)</f>
        <v>0</v>
      </c>
      <c r="FW1102" s="1">
        <f>SUMIF('[1]2026B and 2026F Details'!$AU:$AU,[1]GAE!$HZ1102,'[1]2026B and 2026F Details'!EA:EA)</f>
        <v>0</v>
      </c>
      <c r="FX1102" s="1">
        <f>SUMIF('[1]2026B and 2026F Details'!$AU:$AU,[1]GAE!$HZ1102,'[1]2026B and 2026F Details'!EB:EB)</f>
        <v>0</v>
      </c>
      <c r="FY1102" s="1">
        <f>SUMIF('[1]2026B and 2026F Details'!$AU:$AU,[1]GAE!$HZ1102,'[1]2026B and 2026F Details'!EC:EC)</f>
        <v>0</v>
      </c>
      <c r="FZ1102" s="1">
        <f>SUMIF('[1]2026B and 2026F Details'!$AU:$AU,[1]GAE!$HZ1102,'[1]2026B and 2026F Details'!ED:ED)</f>
        <v>0</v>
      </c>
      <c r="GA1102" s="1">
        <f>SUMIF('[1]2026B and 2026F Details'!$AU:$AU,[1]GAE!$HZ1102,'[1]2026B and 2026F Details'!EE:EE)</f>
        <v>0</v>
      </c>
      <c r="GB1102" s="1">
        <f>SUMIF('[1]2026B and 2026F Details'!$AU:$AU,[1]GAE!$HZ1102,'[1]2026B and 2026F Details'!EF:EF)</f>
        <v>0</v>
      </c>
      <c r="GC1102" s="1">
        <f>SUMIF('[1]2026B and 2026F Details'!$AU:$AU,[1]GAE!$HZ1102,'[1]2026B and 2026F Details'!EG:EG)</f>
        <v>0</v>
      </c>
      <c r="GD1102" t="s">
        <v>109</v>
      </c>
      <c r="GE1102" t="s">
        <v>133</v>
      </c>
    </row>
    <row r="1103" spans="1:187" x14ac:dyDescent="0.35">
      <c r="A1103" t="s">
        <v>103</v>
      </c>
      <c r="B1103" t="s">
        <v>104</v>
      </c>
      <c r="C1103">
        <v>81319101</v>
      </c>
      <c r="D1103">
        <v>61011101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BA1103" s="1">
        <v>20983.333333333332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0</v>
      </c>
      <c r="CI1103" s="1">
        <v>0</v>
      </c>
      <c r="CJ1103" s="1">
        <v>0</v>
      </c>
      <c r="CK1103" s="1">
        <v>0</v>
      </c>
      <c r="CL1103" s="1">
        <v>0</v>
      </c>
      <c r="CM1103" s="1">
        <v>0</v>
      </c>
      <c r="CN1103" s="1">
        <v>0</v>
      </c>
      <c r="CO1103" s="1">
        <v>0</v>
      </c>
      <c r="CP1103" s="1">
        <v>0</v>
      </c>
      <c r="CQ1103" s="1">
        <v>0</v>
      </c>
      <c r="CR1103" s="1">
        <v>0</v>
      </c>
      <c r="CX1103" s="1">
        <v>20983.333333333332</v>
      </c>
      <c r="CY1103" s="1">
        <v>20983.333333333332</v>
      </c>
      <c r="CZ1103" s="1">
        <v>20983.333333333332</v>
      </c>
      <c r="DA1103" s="1">
        <v>20983.333333333332</v>
      </c>
      <c r="DB1103" s="1">
        <v>20983.333333333332</v>
      </c>
      <c r="DC1103" s="1">
        <v>20983.333333333332</v>
      </c>
      <c r="DD1103" s="1">
        <v>20983.333333333332</v>
      </c>
      <c r="DE1103" s="1">
        <v>20983.333333333332</v>
      </c>
      <c r="DF1103" s="1">
        <v>20983.333333333332</v>
      </c>
      <c r="DG1103" s="1">
        <v>20983.333333333332</v>
      </c>
      <c r="DH1103" s="1">
        <v>20983.333333333332</v>
      </c>
      <c r="DI1103" s="1">
        <v>20983.333333333332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0</v>
      </c>
      <c r="DX1103" s="1">
        <v>0</v>
      </c>
      <c r="DY1103" s="1">
        <v>0</v>
      </c>
      <c r="DZ1103" s="1">
        <v>0</v>
      </c>
      <c r="EA1103" s="1">
        <v>0</v>
      </c>
      <c r="EB1103" s="1">
        <v>0</v>
      </c>
      <c r="EC1103" s="1">
        <v>0</v>
      </c>
      <c r="ED1103" s="1">
        <v>0</v>
      </c>
      <c r="EE1103" s="1">
        <v>0</v>
      </c>
      <c r="EF1103" s="1">
        <v>0</v>
      </c>
      <c r="EG1103" s="1">
        <v>0</v>
      </c>
      <c r="EH1103" s="1">
        <v>0</v>
      </c>
      <c r="EI1103" s="1">
        <v>0</v>
      </c>
      <c r="EJ1103" s="1">
        <v>0</v>
      </c>
      <c r="EK1103" s="1">
        <v>0</v>
      </c>
      <c r="EL1103" s="1">
        <v>0</v>
      </c>
      <c r="EM1103" s="1">
        <v>0</v>
      </c>
      <c r="EN1103" s="1">
        <v>0</v>
      </c>
      <c r="EO1103" s="1">
        <v>0</v>
      </c>
      <c r="EP1103" s="1">
        <v>0</v>
      </c>
      <c r="EQ1103" s="4">
        <v>0</v>
      </c>
      <c r="ER1103" s="1">
        <v>0</v>
      </c>
      <c r="ES1103" s="35"/>
      <c r="ET1103" s="1">
        <v>0</v>
      </c>
      <c r="EU1103" s="1">
        <v>0</v>
      </c>
      <c r="EV1103" s="1">
        <v>0</v>
      </c>
      <c r="EW1103" s="1">
        <v>0</v>
      </c>
      <c r="EX1103" s="1">
        <v>0</v>
      </c>
      <c r="EY1103" s="1">
        <v>0</v>
      </c>
      <c r="EZ1103" s="1">
        <v>0</v>
      </c>
      <c r="FA1103" s="1">
        <v>0</v>
      </c>
      <c r="FB1103" s="1">
        <v>0</v>
      </c>
      <c r="FC1103" s="1">
        <v>0</v>
      </c>
      <c r="FD1103" s="1">
        <v>0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f>SUMIF('[1]2026B and 2026F Details'!$AU:$AU,[1]GAE!$HZ1103,'[1]2026B and 2026F Details'!DV:DV)</f>
        <v>0</v>
      </c>
      <c r="FS1103" s="1">
        <f>SUMIF('[1]2026B and 2026F Details'!$AU:$AU,[1]GAE!$HZ1103,'[1]2026B and 2026F Details'!DW:DW)</f>
        <v>0</v>
      </c>
      <c r="FT1103" s="1">
        <f>SUMIF('[1]2026B and 2026F Details'!$AU:$AU,[1]GAE!$HZ1103,'[1]2026B and 2026F Details'!DX:DX)</f>
        <v>0</v>
      </c>
      <c r="FU1103" s="1">
        <f>SUMIF('[1]2026B and 2026F Details'!$AU:$AU,[1]GAE!$HZ1103,'[1]2026B and 2026F Details'!DY:DY)</f>
        <v>0</v>
      </c>
      <c r="FV1103" s="1">
        <f>SUMIF('[1]2026B and 2026F Details'!$AU:$AU,[1]GAE!$HZ1103,'[1]2026B and 2026F Details'!DZ:DZ)</f>
        <v>0</v>
      </c>
      <c r="FW1103" s="1">
        <f>SUMIF('[1]2026B and 2026F Details'!$AU:$AU,[1]GAE!$HZ1103,'[1]2026B and 2026F Details'!EA:EA)</f>
        <v>0</v>
      </c>
      <c r="FX1103" s="1">
        <f>SUMIF('[1]2026B and 2026F Details'!$AU:$AU,[1]GAE!$HZ1103,'[1]2026B and 2026F Details'!EB:EB)</f>
        <v>0</v>
      </c>
      <c r="FY1103" s="1">
        <f>SUMIF('[1]2026B and 2026F Details'!$AU:$AU,[1]GAE!$HZ1103,'[1]2026B and 2026F Details'!EC:EC)</f>
        <v>0</v>
      </c>
      <c r="FZ1103" s="1">
        <f>SUMIF('[1]2026B and 2026F Details'!$AU:$AU,[1]GAE!$HZ1103,'[1]2026B and 2026F Details'!ED:ED)</f>
        <v>0</v>
      </c>
      <c r="GA1103" s="1">
        <f>SUMIF('[1]2026B and 2026F Details'!$AU:$AU,[1]GAE!$HZ1103,'[1]2026B and 2026F Details'!EE:EE)</f>
        <v>0</v>
      </c>
      <c r="GB1103" s="1">
        <f>SUMIF('[1]2026B and 2026F Details'!$AU:$AU,[1]GAE!$HZ1103,'[1]2026B and 2026F Details'!EF:EF)</f>
        <v>0</v>
      </c>
      <c r="GC1103" s="1">
        <f>SUMIF('[1]2026B and 2026F Details'!$AU:$AU,[1]GAE!$HZ1103,'[1]2026B and 2026F Details'!EG:EG)</f>
        <v>0</v>
      </c>
      <c r="GD1103" t="s">
        <v>109</v>
      </c>
      <c r="GE1103" t="s">
        <v>133</v>
      </c>
    </row>
    <row r="1104" spans="1:187" x14ac:dyDescent="0.35">
      <c r="A1104" t="s">
        <v>103</v>
      </c>
      <c r="B1104" t="s">
        <v>104</v>
      </c>
      <c r="C1104">
        <v>81124101</v>
      </c>
      <c r="D1104">
        <v>52061101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15625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0</v>
      </c>
      <c r="CH1104" s="1">
        <v>0</v>
      </c>
      <c r="CI1104" s="1">
        <v>0</v>
      </c>
      <c r="CJ1104" s="1">
        <v>0</v>
      </c>
      <c r="CK1104" s="1">
        <v>0</v>
      </c>
      <c r="CL1104" s="1">
        <v>0</v>
      </c>
      <c r="CM1104" s="1">
        <v>0</v>
      </c>
      <c r="CN1104" s="1">
        <v>0</v>
      </c>
      <c r="CO1104" s="1">
        <v>0</v>
      </c>
      <c r="CP1104" s="1">
        <v>0</v>
      </c>
      <c r="CQ1104" s="1">
        <v>0</v>
      </c>
      <c r="CR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0</v>
      </c>
      <c r="DZ1104" s="1">
        <v>0</v>
      </c>
      <c r="EA1104" s="1">
        <v>0</v>
      </c>
      <c r="EB1104" s="1">
        <v>15625</v>
      </c>
      <c r="EC1104" s="1">
        <v>0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0</v>
      </c>
      <c r="EJ1104" s="1">
        <v>0</v>
      </c>
      <c r="EK1104" s="1">
        <v>0</v>
      </c>
      <c r="EL1104" s="1">
        <v>0</v>
      </c>
      <c r="EM1104" s="1">
        <v>0</v>
      </c>
      <c r="EN1104" s="1">
        <v>15625</v>
      </c>
      <c r="EO1104" s="1">
        <v>0</v>
      </c>
      <c r="EP1104" s="1">
        <v>0</v>
      </c>
      <c r="EQ1104" s="4">
        <v>0</v>
      </c>
      <c r="ER1104" s="1">
        <v>0</v>
      </c>
      <c r="ES1104" s="35"/>
      <c r="ET1104" s="1">
        <v>0</v>
      </c>
      <c r="EU1104" s="1">
        <v>0</v>
      </c>
      <c r="EV1104" s="1">
        <v>0</v>
      </c>
      <c r="EW1104" s="1">
        <v>0</v>
      </c>
      <c r="EX1104" s="1">
        <v>150000</v>
      </c>
      <c r="EY1104" s="1">
        <v>0</v>
      </c>
      <c r="EZ1104" s="1">
        <v>0</v>
      </c>
      <c r="FA1104" s="1">
        <v>0</v>
      </c>
      <c r="FB1104" s="1">
        <v>0</v>
      </c>
      <c r="FC1104" s="1">
        <v>150000</v>
      </c>
      <c r="FD1104" s="1">
        <v>0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f>SUMIF('[1]2026B and 2026F Details'!$AU:$AU,[1]GAE!$HZ1104,'[1]2026B and 2026F Details'!DV:DV)</f>
        <v>0</v>
      </c>
      <c r="FS1104" s="1">
        <f>SUMIF('[1]2026B and 2026F Details'!$AU:$AU,[1]GAE!$HZ1104,'[1]2026B and 2026F Details'!DW:DW)</f>
        <v>0</v>
      </c>
      <c r="FT1104" s="1">
        <f>SUMIF('[1]2026B and 2026F Details'!$AU:$AU,[1]GAE!$HZ1104,'[1]2026B and 2026F Details'!DX:DX)</f>
        <v>0</v>
      </c>
      <c r="FU1104" s="1">
        <f>SUMIF('[1]2026B and 2026F Details'!$AU:$AU,[1]GAE!$HZ1104,'[1]2026B and 2026F Details'!DY:DY)</f>
        <v>0</v>
      </c>
      <c r="FV1104" s="1">
        <f>SUMIF('[1]2026B and 2026F Details'!$AU:$AU,[1]GAE!$HZ1104,'[1]2026B and 2026F Details'!DZ:DZ)</f>
        <v>0</v>
      </c>
      <c r="FW1104" s="1">
        <f>SUMIF('[1]2026B and 2026F Details'!$AU:$AU,[1]GAE!$HZ1104,'[1]2026B and 2026F Details'!EA:EA)</f>
        <v>0</v>
      </c>
      <c r="FX1104" s="1">
        <f>SUMIF('[1]2026B and 2026F Details'!$AU:$AU,[1]GAE!$HZ1104,'[1]2026B and 2026F Details'!EB:EB)</f>
        <v>0</v>
      </c>
      <c r="FY1104" s="1">
        <f>SUMIF('[1]2026B and 2026F Details'!$AU:$AU,[1]GAE!$HZ1104,'[1]2026B and 2026F Details'!EC:EC)</f>
        <v>0</v>
      </c>
      <c r="FZ1104" s="1">
        <f>SUMIF('[1]2026B and 2026F Details'!$AU:$AU,[1]GAE!$HZ1104,'[1]2026B and 2026F Details'!ED:ED)</f>
        <v>0</v>
      </c>
      <c r="GA1104" s="1">
        <f>SUMIF('[1]2026B and 2026F Details'!$AU:$AU,[1]GAE!$HZ1104,'[1]2026B and 2026F Details'!EE:EE)</f>
        <v>0</v>
      </c>
      <c r="GB1104" s="1">
        <f>SUMIF('[1]2026B and 2026F Details'!$AU:$AU,[1]GAE!$HZ1104,'[1]2026B and 2026F Details'!EF:EF)</f>
        <v>0</v>
      </c>
      <c r="GC1104" s="1">
        <f>SUMIF('[1]2026B and 2026F Details'!$AU:$AU,[1]GAE!$HZ1104,'[1]2026B and 2026F Details'!EG:EG)</f>
        <v>0</v>
      </c>
      <c r="GD1104" t="s">
        <v>109</v>
      </c>
      <c r="GE1104" t="s">
        <v>141</v>
      </c>
    </row>
    <row r="1105" spans="1:187" x14ac:dyDescent="0.35">
      <c r="A1105" t="s">
        <v>103</v>
      </c>
      <c r="B1105" t="s">
        <v>104</v>
      </c>
      <c r="C1105">
        <v>81319101</v>
      </c>
      <c r="D1105">
        <v>52061101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BA1105" s="1">
        <v>0</v>
      </c>
      <c r="BB1105" s="1">
        <v>0</v>
      </c>
      <c r="BC1105" s="1">
        <v>0</v>
      </c>
      <c r="BD1105" s="1">
        <v>0</v>
      </c>
      <c r="BE1105" s="1">
        <v>2081.46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2116.1400000000003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29571.43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1651.34</v>
      </c>
      <c r="CG1105" s="1">
        <v>2434.9700000000003</v>
      </c>
      <c r="CH1105" s="1">
        <v>9911.4199999999983</v>
      </c>
      <c r="CI1105" s="1">
        <v>0</v>
      </c>
      <c r="CJ1105" s="1">
        <v>0</v>
      </c>
      <c r="CK1105" s="1">
        <v>0</v>
      </c>
      <c r="CL1105" s="1">
        <v>0</v>
      </c>
      <c r="CM1105" s="1">
        <v>-1061.94</v>
      </c>
      <c r="CN1105" s="1">
        <v>0</v>
      </c>
      <c r="CO1105" s="1">
        <v>5133.93</v>
      </c>
      <c r="CP1105" s="1">
        <v>0</v>
      </c>
      <c r="CQ1105" s="1">
        <v>0</v>
      </c>
      <c r="CR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2081.46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2116.1400000000003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0</v>
      </c>
      <c r="EC1105" s="1">
        <v>29571.43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>
        <v>0</v>
      </c>
      <c r="EJ1105" s="1">
        <v>0</v>
      </c>
      <c r="EK1105" s="1">
        <v>0</v>
      </c>
      <c r="EL1105" s="1">
        <v>0</v>
      </c>
      <c r="EM1105" s="1">
        <v>0</v>
      </c>
      <c r="EN1105" s="1">
        <v>0</v>
      </c>
      <c r="EO1105" s="1">
        <v>29571.43</v>
      </c>
      <c r="EP1105" s="1">
        <v>0</v>
      </c>
      <c r="EQ1105" s="4">
        <v>0</v>
      </c>
      <c r="ER1105" s="1">
        <v>0</v>
      </c>
      <c r="ES1105" s="35"/>
      <c r="ET1105" s="1">
        <v>26000</v>
      </c>
      <c r="EU1105" s="1">
        <v>26000</v>
      </c>
      <c r="EV1105" s="1">
        <v>26000</v>
      </c>
      <c r="EW1105" s="1">
        <v>26000</v>
      </c>
      <c r="EX1105" s="1">
        <v>26000</v>
      </c>
      <c r="EY1105" s="1">
        <v>26000</v>
      </c>
      <c r="EZ1105" s="1">
        <v>26000</v>
      </c>
      <c r="FA1105" s="1">
        <v>26000</v>
      </c>
      <c r="FB1105" s="1">
        <v>26000</v>
      </c>
      <c r="FC1105" s="1">
        <v>26000</v>
      </c>
      <c r="FD1105" s="1">
        <v>26000</v>
      </c>
      <c r="FE1105" s="1">
        <v>26000</v>
      </c>
      <c r="FF1105" s="1">
        <v>6000</v>
      </c>
      <c r="FG1105" s="1">
        <v>6000</v>
      </c>
      <c r="FH1105" s="1">
        <v>56000</v>
      </c>
      <c r="FI1105" s="1">
        <v>6000</v>
      </c>
      <c r="FJ1105" s="1">
        <v>6000</v>
      </c>
      <c r="FK1105" s="1">
        <v>56000</v>
      </c>
      <c r="FL1105" s="1">
        <v>6000</v>
      </c>
      <c r="FM1105" s="1">
        <v>6000</v>
      </c>
      <c r="FN1105" s="1">
        <v>56000</v>
      </c>
      <c r="FO1105" s="1">
        <v>6000</v>
      </c>
      <c r="FP1105" s="1">
        <v>6000</v>
      </c>
      <c r="FQ1105" s="1">
        <v>56000</v>
      </c>
      <c r="FR1105" s="1">
        <f>SUMIF('[1]2026B and 2026F Details'!$AU:$AU,[1]GAE!$HZ1105,'[1]2026B and 2026F Details'!DV:DV)</f>
        <v>0</v>
      </c>
      <c r="FS1105" s="1">
        <f>SUMIF('[1]2026B and 2026F Details'!$AU:$AU,[1]GAE!$HZ1105,'[1]2026B and 2026F Details'!DW:DW)</f>
        <v>0</v>
      </c>
      <c r="FT1105" s="1">
        <f>SUMIF('[1]2026B and 2026F Details'!$AU:$AU,[1]GAE!$HZ1105,'[1]2026B and 2026F Details'!DX:DX)</f>
        <v>0</v>
      </c>
      <c r="FU1105" s="1">
        <f>SUMIF('[1]2026B and 2026F Details'!$AU:$AU,[1]GAE!$HZ1105,'[1]2026B and 2026F Details'!DY:DY)</f>
        <v>0</v>
      </c>
      <c r="FV1105" s="1">
        <f>SUMIF('[1]2026B and 2026F Details'!$AU:$AU,[1]GAE!$HZ1105,'[1]2026B and 2026F Details'!DZ:DZ)</f>
        <v>0</v>
      </c>
      <c r="FW1105" s="1">
        <f>SUMIF('[1]2026B and 2026F Details'!$AU:$AU,[1]GAE!$HZ1105,'[1]2026B and 2026F Details'!EA:EA)</f>
        <v>0</v>
      </c>
      <c r="FX1105" s="1">
        <f>SUMIF('[1]2026B and 2026F Details'!$AU:$AU,[1]GAE!$HZ1105,'[1]2026B and 2026F Details'!EB:EB)</f>
        <v>0</v>
      </c>
      <c r="FY1105" s="1">
        <f>SUMIF('[1]2026B and 2026F Details'!$AU:$AU,[1]GAE!$HZ1105,'[1]2026B and 2026F Details'!EC:EC)</f>
        <v>0</v>
      </c>
      <c r="FZ1105" s="1">
        <f>SUMIF('[1]2026B and 2026F Details'!$AU:$AU,[1]GAE!$HZ1105,'[1]2026B and 2026F Details'!ED:ED)</f>
        <v>0</v>
      </c>
      <c r="GA1105" s="1">
        <f>SUMIF('[1]2026B and 2026F Details'!$AU:$AU,[1]GAE!$HZ1105,'[1]2026B and 2026F Details'!EE:EE)</f>
        <v>0</v>
      </c>
      <c r="GB1105" s="1">
        <f>SUMIF('[1]2026B and 2026F Details'!$AU:$AU,[1]GAE!$HZ1105,'[1]2026B and 2026F Details'!EF:EF)</f>
        <v>0</v>
      </c>
      <c r="GC1105" s="1">
        <f>SUMIF('[1]2026B and 2026F Details'!$AU:$AU,[1]GAE!$HZ1105,'[1]2026B and 2026F Details'!EG:EG)</f>
        <v>0</v>
      </c>
      <c r="GD1105" t="s">
        <v>109</v>
      </c>
      <c r="GE1105" t="s">
        <v>141</v>
      </c>
    </row>
    <row r="1106" spans="1:187" x14ac:dyDescent="0.35">
      <c r="A1106" t="s">
        <v>103</v>
      </c>
      <c r="B1106" t="s">
        <v>104</v>
      </c>
      <c r="C1106" s="6">
        <v>81319101</v>
      </c>
      <c r="D1106" s="20">
        <v>52061105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-1819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10714.29</v>
      </c>
      <c r="BS1106" s="1">
        <v>0</v>
      </c>
      <c r="BT1106" s="1">
        <v>0</v>
      </c>
      <c r="BU1106" s="1">
        <v>0</v>
      </c>
      <c r="BV1106" s="1">
        <v>4029.7199999999993</v>
      </c>
      <c r="BW1106" s="1">
        <v>0</v>
      </c>
      <c r="BX1106" s="1">
        <v>12577.92</v>
      </c>
      <c r="BY1106" s="1">
        <v>75767.859999999986</v>
      </c>
      <c r="BZ1106" s="1">
        <v>0</v>
      </c>
      <c r="CA1106" s="1">
        <v>0</v>
      </c>
      <c r="CB1106" s="1">
        <v>81359.89</v>
      </c>
      <c r="CC1106" s="1">
        <v>723</v>
      </c>
      <c r="CD1106" s="1">
        <v>24300</v>
      </c>
      <c r="CE1106" s="1">
        <v>15872</v>
      </c>
      <c r="CF1106" s="1">
        <v>5850</v>
      </c>
      <c r="CG1106" s="1">
        <v>52040.990000000005</v>
      </c>
      <c r="CH1106" s="1">
        <v>49252.859999999986</v>
      </c>
      <c r="CI1106" s="1">
        <v>27561.610000000015</v>
      </c>
      <c r="CJ1106" s="1">
        <v>34484.999999999971</v>
      </c>
      <c r="CK1106" s="1">
        <v>12330</v>
      </c>
      <c r="CL1106" s="1">
        <v>0</v>
      </c>
      <c r="CM1106" s="1">
        <v>6450</v>
      </c>
      <c r="CN1106" s="1">
        <v>40895.089999999997</v>
      </c>
      <c r="CO1106" s="1">
        <v>0</v>
      </c>
      <c r="CP1106" s="1">
        <v>-2.9200000000000728</v>
      </c>
      <c r="CQ1106" s="1">
        <v>10482.73</v>
      </c>
      <c r="CR1106" s="1">
        <v>5250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-1819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10714.29</v>
      </c>
      <c r="EA1106" s="1">
        <v>0</v>
      </c>
      <c r="EB1106" s="1">
        <v>0</v>
      </c>
      <c r="EC1106" s="1">
        <v>0</v>
      </c>
      <c r="ED1106" s="1">
        <v>4029.7199999999993</v>
      </c>
      <c r="EE1106" s="1">
        <v>0</v>
      </c>
      <c r="EF1106" s="1">
        <v>12577.92</v>
      </c>
      <c r="EG1106" s="1">
        <v>75767.859999999986</v>
      </c>
      <c r="EH1106" s="1">
        <v>0</v>
      </c>
      <c r="EI1106" s="1">
        <v>0</v>
      </c>
      <c r="EJ1106" s="1">
        <v>0</v>
      </c>
      <c r="EK1106" s="1">
        <v>0</v>
      </c>
      <c r="EL1106" s="1">
        <v>10714.29</v>
      </c>
      <c r="EM1106" s="1">
        <v>0</v>
      </c>
      <c r="EN1106" s="1">
        <v>0</v>
      </c>
      <c r="EO1106" s="1">
        <v>0</v>
      </c>
      <c r="EP1106" s="1">
        <v>4029.7199999999993</v>
      </c>
      <c r="EQ1106" s="4">
        <v>0</v>
      </c>
      <c r="ER1106" s="1">
        <v>12577.92</v>
      </c>
      <c r="ES1106" s="35"/>
      <c r="ET1106" s="1">
        <v>75000</v>
      </c>
      <c r="EU1106" s="1">
        <v>10000</v>
      </c>
      <c r="EV1106" s="1">
        <v>10000</v>
      </c>
      <c r="EW1106" s="1">
        <v>10000</v>
      </c>
      <c r="EX1106" s="1">
        <v>75000</v>
      </c>
      <c r="EY1106" s="1">
        <v>10000</v>
      </c>
      <c r="EZ1106" s="1">
        <v>10000</v>
      </c>
      <c r="FA1106" s="1">
        <v>10000</v>
      </c>
      <c r="FB1106" s="1">
        <v>80000</v>
      </c>
      <c r="FC1106" s="1">
        <v>10000</v>
      </c>
      <c r="FD1106" s="1">
        <v>10000</v>
      </c>
      <c r="FE1106" s="1">
        <v>10000</v>
      </c>
      <c r="FF1106" s="1">
        <v>160000</v>
      </c>
      <c r="FG1106" s="1">
        <v>0</v>
      </c>
      <c r="FH1106" s="1">
        <v>0</v>
      </c>
      <c r="FI1106" s="1">
        <v>0</v>
      </c>
      <c r="FJ1106" s="1">
        <v>160000</v>
      </c>
      <c r="FK1106" s="1">
        <v>0</v>
      </c>
      <c r="FL1106" s="1">
        <v>0</v>
      </c>
      <c r="FM1106" s="1">
        <v>0</v>
      </c>
      <c r="FN1106" s="1">
        <v>160000</v>
      </c>
      <c r="FO1106" s="1">
        <v>0</v>
      </c>
      <c r="FP1106" s="1">
        <v>0</v>
      </c>
      <c r="FQ1106" s="1">
        <v>0</v>
      </c>
      <c r="FR1106" s="1">
        <f>SUMIF('[1]2026B and 2026F Details'!$AU:$AU,[1]GAE!$HZ1106,'[1]2026B and 2026F Details'!DV:DV)</f>
        <v>0</v>
      </c>
      <c r="FS1106" s="1">
        <f>SUMIF('[1]2026B and 2026F Details'!$AU:$AU,[1]GAE!$HZ1106,'[1]2026B and 2026F Details'!DW:DW)</f>
        <v>0</v>
      </c>
      <c r="FT1106" s="1">
        <f>SUMIF('[1]2026B and 2026F Details'!$AU:$AU,[1]GAE!$HZ1106,'[1]2026B and 2026F Details'!DX:DX)</f>
        <v>0</v>
      </c>
      <c r="FU1106" s="1">
        <f>SUMIF('[1]2026B and 2026F Details'!$AU:$AU,[1]GAE!$HZ1106,'[1]2026B and 2026F Details'!DY:DY)</f>
        <v>0</v>
      </c>
      <c r="FV1106" s="1">
        <f>SUMIF('[1]2026B and 2026F Details'!$AU:$AU,[1]GAE!$HZ1106,'[1]2026B and 2026F Details'!DZ:DZ)</f>
        <v>0</v>
      </c>
      <c r="FW1106" s="1">
        <f>SUMIF('[1]2026B and 2026F Details'!$AU:$AU,[1]GAE!$HZ1106,'[1]2026B and 2026F Details'!EA:EA)</f>
        <v>0</v>
      </c>
      <c r="FX1106" s="1">
        <f>SUMIF('[1]2026B and 2026F Details'!$AU:$AU,[1]GAE!$HZ1106,'[1]2026B and 2026F Details'!EB:EB)</f>
        <v>0</v>
      </c>
      <c r="FY1106" s="1">
        <f>SUMIF('[1]2026B and 2026F Details'!$AU:$AU,[1]GAE!$HZ1106,'[1]2026B and 2026F Details'!EC:EC)</f>
        <v>0</v>
      </c>
      <c r="FZ1106" s="1">
        <f>SUMIF('[1]2026B and 2026F Details'!$AU:$AU,[1]GAE!$HZ1106,'[1]2026B and 2026F Details'!ED:ED)</f>
        <v>0</v>
      </c>
      <c r="GA1106" s="1">
        <f>SUMIF('[1]2026B and 2026F Details'!$AU:$AU,[1]GAE!$HZ1106,'[1]2026B and 2026F Details'!EE:EE)</f>
        <v>0</v>
      </c>
      <c r="GB1106" s="1">
        <f>SUMIF('[1]2026B and 2026F Details'!$AU:$AU,[1]GAE!$HZ1106,'[1]2026B and 2026F Details'!EF:EF)</f>
        <v>0</v>
      </c>
      <c r="GC1106" s="1">
        <f>SUMIF('[1]2026B and 2026F Details'!$AU:$AU,[1]GAE!$HZ1106,'[1]2026B and 2026F Details'!EG:EG)</f>
        <v>0</v>
      </c>
      <c r="GD1106" t="s">
        <v>109</v>
      </c>
      <c r="GE1106" t="s">
        <v>141</v>
      </c>
    </row>
    <row r="1107" spans="1:187" x14ac:dyDescent="0.35">
      <c r="A1107" t="s">
        <v>103</v>
      </c>
      <c r="B1107" t="s">
        <v>104</v>
      </c>
      <c r="C1107">
        <v>80124101</v>
      </c>
      <c r="D1107">
        <v>61061102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BA1107" s="1">
        <v>4616.6655795292781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CM1107" s="1">
        <v>0</v>
      </c>
      <c r="CN1107" s="1">
        <v>0</v>
      </c>
      <c r="CO1107" s="1">
        <v>0</v>
      </c>
      <c r="CP1107" s="1">
        <v>0</v>
      </c>
      <c r="CQ1107" s="1">
        <v>0</v>
      </c>
      <c r="CR1107" s="1">
        <v>0</v>
      </c>
      <c r="CX1107" s="1">
        <v>4616.6655795292781</v>
      </c>
      <c r="CY1107" s="1">
        <v>4616.6655795292781</v>
      </c>
      <c r="CZ1107" s="1">
        <v>4616.6655795292781</v>
      </c>
      <c r="DA1107" s="1">
        <v>4616.6655795292781</v>
      </c>
      <c r="DB1107" s="1">
        <v>4616.6655795292781</v>
      </c>
      <c r="DC1107" s="1">
        <v>4616.6655795292781</v>
      </c>
      <c r="DD1107" s="1">
        <v>4616.6655795292781</v>
      </c>
      <c r="DE1107" s="1">
        <v>4616.6655795292781</v>
      </c>
      <c r="DF1107" s="1">
        <v>4616.6655795292781</v>
      </c>
      <c r="DG1107" s="1">
        <v>4616.6655795292781</v>
      </c>
      <c r="DH1107" s="1">
        <v>4616.6655795292781</v>
      </c>
      <c r="DI1107" s="1">
        <v>4616.6655795292781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0</v>
      </c>
      <c r="EB1107" s="1">
        <v>0</v>
      </c>
      <c r="EC1107" s="1">
        <v>0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J1107" s="1">
        <v>0</v>
      </c>
      <c r="EK1107" s="1">
        <v>0</v>
      </c>
      <c r="EL1107" s="1">
        <v>0</v>
      </c>
      <c r="EM1107" s="1">
        <v>0</v>
      </c>
      <c r="EN1107" s="1">
        <v>0</v>
      </c>
      <c r="EO1107" s="1">
        <v>0</v>
      </c>
      <c r="EP1107" s="1">
        <v>0</v>
      </c>
      <c r="EQ1107" s="4">
        <v>0</v>
      </c>
      <c r="ER1107" s="1">
        <v>0</v>
      </c>
      <c r="ES1107" s="35"/>
      <c r="ET1107" s="1">
        <v>0</v>
      </c>
      <c r="EU1107" s="1">
        <v>0</v>
      </c>
      <c r="EV1107" s="1">
        <v>0</v>
      </c>
      <c r="EW1107" s="1">
        <v>0</v>
      </c>
      <c r="EX1107" s="1">
        <v>0</v>
      </c>
      <c r="EY1107" s="1">
        <v>0</v>
      </c>
      <c r="EZ1107" s="1">
        <v>0</v>
      </c>
      <c r="FA1107" s="1">
        <v>0</v>
      </c>
      <c r="FB1107" s="1">
        <v>0</v>
      </c>
      <c r="FC1107" s="1">
        <v>0</v>
      </c>
      <c r="FD1107" s="1">
        <v>0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f>SUMIF('[1]2026B and 2026F Details'!$AU:$AU,[1]GAE!$HZ1107,'[1]2026B and 2026F Details'!DV:DV)</f>
        <v>0</v>
      </c>
      <c r="FS1107" s="1">
        <f>SUMIF('[1]2026B and 2026F Details'!$AU:$AU,[1]GAE!$HZ1107,'[1]2026B and 2026F Details'!DW:DW)</f>
        <v>0</v>
      </c>
      <c r="FT1107" s="1">
        <f>SUMIF('[1]2026B and 2026F Details'!$AU:$AU,[1]GAE!$HZ1107,'[1]2026B and 2026F Details'!DX:DX)</f>
        <v>0</v>
      </c>
      <c r="FU1107" s="1">
        <f>SUMIF('[1]2026B and 2026F Details'!$AU:$AU,[1]GAE!$HZ1107,'[1]2026B and 2026F Details'!DY:DY)</f>
        <v>0</v>
      </c>
      <c r="FV1107" s="1">
        <f>SUMIF('[1]2026B and 2026F Details'!$AU:$AU,[1]GAE!$HZ1107,'[1]2026B and 2026F Details'!DZ:DZ)</f>
        <v>0</v>
      </c>
      <c r="FW1107" s="1">
        <f>SUMIF('[1]2026B and 2026F Details'!$AU:$AU,[1]GAE!$HZ1107,'[1]2026B and 2026F Details'!EA:EA)</f>
        <v>0</v>
      </c>
      <c r="FX1107" s="1">
        <f>SUMIF('[1]2026B and 2026F Details'!$AU:$AU,[1]GAE!$HZ1107,'[1]2026B and 2026F Details'!EB:EB)</f>
        <v>0</v>
      </c>
      <c r="FY1107" s="1">
        <f>SUMIF('[1]2026B and 2026F Details'!$AU:$AU,[1]GAE!$HZ1107,'[1]2026B and 2026F Details'!EC:EC)</f>
        <v>0</v>
      </c>
      <c r="FZ1107" s="1">
        <f>SUMIF('[1]2026B and 2026F Details'!$AU:$AU,[1]GAE!$HZ1107,'[1]2026B and 2026F Details'!ED:ED)</f>
        <v>0</v>
      </c>
      <c r="GA1107" s="1">
        <f>SUMIF('[1]2026B and 2026F Details'!$AU:$AU,[1]GAE!$HZ1107,'[1]2026B and 2026F Details'!EE:EE)</f>
        <v>0</v>
      </c>
      <c r="GB1107" s="1">
        <f>SUMIF('[1]2026B and 2026F Details'!$AU:$AU,[1]GAE!$HZ1107,'[1]2026B and 2026F Details'!EF:EF)</f>
        <v>0</v>
      </c>
      <c r="GC1107" s="1">
        <f>SUMIF('[1]2026B and 2026F Details'!$AU:$AU,[1]GAE!$HZ1107,'[1]2026B and 2026F Details'!EG:EG)</f>
        <v>0</v>
      </c>
      <c r="GD1107" t="s">
        <v>109</v>
      </c>
      <c r="GE1107" t="s">
        <v>141</v>
      </c>
    </row>
    <row r="1108" spans="1:187" x14ac:dyDescent="0.35">
      <c r="A1108" t="s">
        <v>103</v>
      </c>
      <c r="B1108" t="s">
        <v>104</v>
      </c>
      <c r="C1108">
        <v>81124101</v>
      </c>
      <c r="D1108">
        <v>61061102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BA1108" s="1">
        <v>21881.07123631064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I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0</v>
      </c>
      <c r="CO1108" s="1">
        <v>0</v>
      </c>
      <c r="CP1108" s="1">
        <v>0</v>
      </c>
      <c r="CQ1108" s="1">
        <v>0</v>
      </c>
      <c r="CR1108" s="1">
        <v>0</v>
      </c>
      <c r="CX1108" s="1">
        <v>21881.07123631064</v>
      </c>
      <c r="CY1108" s="1">
        <v>21881.07123631064</v>
      </c>
      <c r="CZ1108" s="1">
        <v>21881.07123631064</v>
      </c>
      <c r="DA1108" s="1">
        <v>21881.07123631064</v>
      </c>
      <c r="DB1108" s="1">
        <v>21881.07123631064</v>
      </c>
      <c r="DC1108" s="1">
        <v>21881.07123631064</v>
      </c>
      <c r="DD1108" s="1">
        <v>21881.07123631064</v>
      </c>
      <c r="DE1108" s="1">
        <v>21881.07123631064</v>
      </c>
      <c r="DF1108" s="1">
        <v>21881.07123631064</v>
      </c>
      <c r="DG1108" s="1">
        <v>21881.07123631064</v>
      </c>
      <c r="DH1108" s="1">
        <v>21881.07123631064</v>
      </c>
      <c r="DI1108" s="1">
        <v>21881.07123631064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0</v>
      </c>
      <c r="DX1108" s="1">
        <v>0</v>
      </c>
      <c r="DY1108" s="1">
        <v>0</v>
      </c>
      <c r="DZ1108" s="1">
        <v>0</v>
      </c>
      <c r="EA1108" s="1">
        <v>0</v>
      </c>
      <c r="EB1108" s="1">
        <v>0</v>
      </c>
      <c r="EC1108" s="1">
        <v>0</v>
      </c>
      <c r="ED1108" s="1">
        <v>0</v>
      </c>
      <c r="EE1108" s="1">
        <v>0</v>
      </c>
      <c r="EF1108" s="1">
        <v>0</v>
      </c>
      <c r="EG1108" s="1">
        <v>0</v>
      </c>
      <c r="EH1108" s="1">
        <v>0</v>
      </c>
      <c r="EI1108" s="1">
        <v>0</v>
      </c>
      <c r="EJ1108" s="1">
        <v>0</v>
      </c>
      <c r="EK1108" s="1">
        <v>0</v>
      </c>
      <c r="EL1108" s="1">
        <v>0</v>
      </c>
      <c r="EM1108" s="1">
        <v>0</v>
      </c>
      <c r="EN1108" s="1">
        <v>0</v>
      </c>
      <c r="EO1108" s="1">
        <v>0</v>
      </c>
      <c r="EP1108" s="1">
        <v>0</v>
      </c>
      <c r="EQ1108" s="4">
        <v>0</v>
      </c>
      <c r="ER1108" s="1">
        <v>0</v>
      </c>
      <c r="ES1108" s="35"/>
      <c r="ET1108" s="1">
        <v>0</v>
      </c>
      <c r="EU1108" s="1">
        <v>0</v>
      </c>
      <c r="EV1108" s="1">
        <v>0</v>
      </c>
      <c r="EW1108" s="1">
        <v>0</v>
      </c>
      <c r="EX1108" s="1">
        <v>0</v>
      </c>
      <c r="EY1108" s="1">
        <v>0</v>
      </c>
      <c r="EZ1108" s="1">
        <v>0</v>
      </c>
      <c r="FA1108" s="1">
        <v>0</v>
      </c>
      <c r="FB1108" s="1">
        <v>0</v>
      </c>
      <c r="FC1108" s="1">
        <v>0</v>
      </c>
      <c r="FD1108" s="1">
        <v>0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f>SUMIF('[1]2026B and 2026F Details'!$AU:$AU,[1]GAE!$HZ1108,'[1]2026B and 2026F Details'!DV:DV)</f>
        <v>0</v>
      </c>
      <c r="FS1108" s="1">
        <f>SUMIF('[1]2026B and 2026F Details'!$AU:$AU,[1]GAE!$HZ1108,'[1]2026B and 2026F Details'!DW:DW)</f>
        <v>0</v>
      </c>
      <c r="FT1108" s="1">
        <f>SUMIF('[1]2026B and 2026F Details'!$AU:$AU,[1]GAE!$HZ1108,'[1]2026B and 2026F Details'!DX:DX)</f>
        <v>0</v>
      </c>
      <c r="FU1108" s="1">
        <f>SUMIF('[1]2026B and 2026F Details'!$AU:$AU,[1]GAE!$HZ1108,'[1]2026B and 2026F Details'!DY:DY)</f>
        <v>0</v>
      </c>
      <c r="FV1108" s="1">
        <f>SUMIF('[1]2026B and 2026F Details'!$AU:$AU,[1]GAE!$HZ1108,'[1]2026B and 2026F Details'!DZ:DZ)</f>
        <v>0</v>
      </c>
      <c r="FW1108" s="1">
        <f>SUMIF('[1]2026B and 2026F Details'!$AU:$AU,[1]GAE!$HZ1108,'[1]2026B and 2026F Details'!EA:EA)</f>
        <v>0</v>
      </c>
      <c r="FX1108" s="1">
        <f>SUMIF('[1]2026B and 2026F Details'!$AU:$AU,[1]GAE!$HZ1108,'[1]2026B and 2026F Details'!EB:EB)</f>
        <v>0</v>
      </c>
      <c r="FY1108" s="1">
        <f>SUMIF('[1]2026B and 2026F Details'!$AU:$AU,[1]GAE!$HZ1108,'[1]2026B and 2026F Details'!EC:EC)</f>
        <v>0</v>
      </c>
      <c r="FZ1108" s="1">
        <f>SUMIF('[1]2026B and 2026F Details'!$AU:$AU,[1]GAE!$HZ1108,'[1]2026B and 2026F Details'!ED:ED)</f>
        <v>0</v>
      </c>
      <c r="GA1108" s="1">
        <f>SUMIF('[1]2026B and 2026F Details'!$AU:$AU,[1]GAE!$HZ1108,'[1]2026B and 2026F Details'!EE:EE)</f>
        <v>0</v>
      </c>
      <c r="GB1108" s="1">
        <f>SUMIF('[1]2026B and 2026F Details'!$AU:$AU,[1]GAE!$HZ1108,'[1]2026B and 2026F Details'!EF:EF)</f>
        <v>0</v>
      </c>
      <c r="GC1108" s="1">
        <f>SUMIF('[1]2026B and 2026F Details'!$AU:$AU,[1]GAE!$HZ1108,'[1]2026B and 2026F Details'!EG:EG)</f>
        <v>0</v>
      </c>
      <c r="GD1108" t="s">
        <v>109</v>
      </c>
      <c r="GE1108" t="s">
        <v>141</v>
      </c>
    </row>
    <row r="1109" spans="1:187" x14ac:dyDescent="0.35">
      <c r="A1109" t="s">
        <v>103</v>
      </c>
      <c r="B1109" t="s">
        <v>104</v>
      </c>
      <c r="C1109">
        <v>81319101</v>
      </c>
      <c r="D1109">
        <v>61061102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BA1109" s="1">
        <v>10654.891389288181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0</v>
      </c>
      <c r="CJ1109" s="1">
        <v>0</v>
      </c>
      <c r="CK1109" s="1">
        <v>0</v>
      </c>
      <c r="CL1109" s="1">
        <v>0</v>
      </c>
      <c r="CM1109" s="1">
        <v>0</v>
      </c>
      <c r="CN1109" s="1">
        <v>0</v>
      </c>
      <c r="CO1109" s="1">
        <v>0</v>
      </c>
      <c r="CP1109" s="1">
        <v>0</v>
      </c>
      <c r="CQ1109" s="1">
        <v>0</v>
      </c>
      <c r="CR1109" s="1">
        <v>0</v>
      </c>
      <c r="CX1109" s="1">
        <v>10654.891389288181</v>
      </c>
      <c r="CY1109" s="1">
        <v>10654.891389288181</v>
      </c>
      <c r="CZ1109" s="1">
        <v>10654.891389288181</v>
      </c>
      <c r="DA1109" s="1">
        <v>10654.891389288181</v>
      </c>
      <c r="DB1109" s="1">
        <v>10654.891389288181</v>
      </c>
      <c r="DC1109" s="1">
        <v>10654.891389288181</v>
      </c>
      <c r="DD1109" s="1">
        <v>10654.891389288181</v>
      </c>
      <c r="DE1109" s="1">
        <v>10654.891389288181</v>
      </c>
      <c r="DF1109" s="1">
        <v>10654.891389288181</v>
      </c>
      <c r="DG1109" s="1">
        <v>10654.891389288181</v>
      </c>
      <c r="DH1109" s="1">
        <v>10654.891389288181</v>
      </c>
      <c r="DI1109" s="1">
        <v>10654.891389288181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  <c r="EC1109" s="1">
        <v>0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>
        <v>0</v>
      </c>
      <c r="EJ1109" s="1">
        <v>0</v>
      </c>
      <c r="EK1109" s="1">
        <v>0</v>
      </c>
      <c r="EL1109" s="1">
        <v>0</v>
      </c>
      <c r="EM1109" s="1">
        <v>0</v>
      </c>
      <c r="EN1109" s="1">
        <v>0</v>
      </c>
      <c r="EO1109" s="1">
        <v>0</v>
      </c>
      <c r="EP1109" s="1">
        <v>0</v>
      </c>
      <c r="EQ1109" s="4">
        <v>0</v>
      </c>
      <c r="ER1109" s="1">
        <v>0</v>
      </c>
      <c r="ES1109" s="35"/>
      <c r="ET1109" s="1">
        <v>0</v>
      </c>
      <c r="EU1109" s="1">
        <v>0</v>
      </c>
      <c r="EV1109" s="1">
        <v>0</v>
      </c>
      <c r="EW1109" s="1">
        <v>0</v>
      </c>
      <c r="EX1109" s="1">
        <v>0</v>
      </c>
      <c r="EY1109" s="1">
        <v>0</v>
      </c>
      <c r="EZ1109" s="1">
        <v>0</v>
      </c>
      <c r="FA1109" s="1">
        <v>0</v>
      </c>
      <c r="FB1109" s="1">
        <v>0</v>
      </c>
      <c r="FC1109" s="1">
        <v>0</v>
      </c>
      <c r="FD1109" s="1">
        <v>0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f>SUMIF('[1]2026B and 2026F Details'!$AU:$AU,[1]GAE!$HZ1109,'[1]2026B and 2026F Details'!DV:DV)</f>
        <v>0</v>
      </c>
      <c r="FS1109" s="1">
        <f>SUMIF('[1]2026B and 2026F Details'!$AU:$AU,[1]GAE!$HZ1109,'[1]2026B and 2026F Details'!DW:DW)</f>
        <v>0</v>
      </c>
      <c r="FT1109" s="1">
        <f>SUMIF('[1]2026B and 2026F Details'!$AU:$AU,[1]GAE!$HZ1109,'[1]2026B and 2026F Details'!DX:DX)</f>
        <v>0</v>
      </c>
      <c r="FU1109" s="1">
        <f>SUMIF('[1]2026B and 2026F Details'!$AU:$AU,[1]GAE!$HZ1109,'[1]2026B and 2026F Details'!DY:DY)</f>
        <v>0</v>
      </c>
      <c r="FV1109" s="1">
        <f>SUMIF('[1]2026B and 2026F Details'!$AU:$AU,[1]GAE!$HZ1109,'[1]2026B and 2026F Details'!DZ:DZ)</f>
        <v>0</v>
      </c>
      <c r="FW1109" s="1">
        <f>SUMIF('[1]2026B and 2026F Details'!$AU:$AU,[1]GAE!$HZ1109,'[1]2026B and 2026F Details'!EA:EA)</f>
        <v>0</v>
      </c>
      <c r="FX1109" s="1">
        <f>SUMIF('[1]2026B and 2026F Details'!$AU:$AU,[1]GAE!$HZ1109,'[1]2026B and 2026F Details'!EB:EB)</f>
        <v>0</v>
      </c>
      <c r="FY1109" s="1">
        <f>SUMIF('[1]2026B and 2026F Details'!$AU:$AU,[1]GAE!$HZ1109,'[1]2026B and 2026F Details'!EC:EC)</f>
        <v>0</v>
      </c>
      <c r="FZ1109" s="1">
        <f>SUMIF('[1]2026B and 2026F Details'!$AU:$AU,[1]GAE!$HZ1109,'[1]2026B and 2026F Details'!ED:ED)</f>
        <v>0</v>
      </c>
      <c r="GA1109" s="1">
        <f>SUMIF('[1]2026B and 2026F Details'!$AU:$AU,[1]GAE!$HZ1109,'[1]2026B and 2026F Details'!EE:EE)</f>
        <v>0</v>
      </c>
      <c r="GB1109" s="1">
        <f>SUMIF('[1]2026B and 2026F Details'!$AU:$AU,[1]GAE!$HZ1109,'[1]2026B and 2026F Details'!EF:EF)</f>
        <v>0</v>
      </c>
      <c r="GC1109" s="1">
        <f>SUMIF('[1]2026B and 2026F Details'!$AU:$AU,[1]GAE!$HZ1109,'[1]2026B and 2026F Details'!EG:EG)</f>
        <v>0</v>
      </c>
      <c r="GD1109" t="s">
        <v>109</v>
      </c>
      <c r="GE1109" t="s">
        <v>141</v>
      </c>
    </row>
    <row r="1110" spans="1:187" x14ac:dyDescent="0.35">
      <c r="A1110" t="s">
        <v>103</v>
      </c>
      <c r="B1110" t="s">
        <v>104</v>
      </c>
      <c r="C1110" s="6">
        <v>81222101</v>
      </c>
      <c r="D1110">
        <v>61061104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1819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I1110" s="1">
        <v>0</v>
      </c>
      <c r="CJ1110" s="1">
        <v>0</v>
      </c>
      <c r="CK1110" s="1">
        <v>0</v>
      </c>
      <c r="CL1110" s="1">
        <v>0</v>
      </c>
      <c r="CM1110" s="1">
        <v>0</v>
      </c>
      <c r="CN1110" s="1">
        <v>0</v>
      </c>
      <c r="CO1110" s="1">
        <v>0</v>
      </c>
      <c r="CP1110" s="1">
        <v>0</v>
      </c>
      <c r="CQ1110" s="1">
        <v>0</v>
      </c>
      <c r="CR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1819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0</v>
      </c>
      <c r="EB1110" s="1">
        <v>0</v>
      </c>
      <c r="EC1110" s="1">
        <v>0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0</v>
      </c>
      <c r="EK1110" s="1">
        <v>0</v>
      </c>
      <c r="EL1110" s="1">
        <v>0</v>
      </c>
      <c r="EM1110" s="1">
        <v>0</v>
      </c>
      <c r="EN1110" s="1">
        <v>0</v>
      </c>
      <c r="EO1110" s="1">
        <v>0</v>
      </c>
      <c r="EP1110" s="1">
        <v>0</v>
      </c>
      <c r="EQ1110" s="4">
        <v>0</v>
      </c>
      <c r="ER1110" s="1">
        <v>0</v>
      </c>
      <c r="ES1110" s="35"/>
      <c r="ET1110" s="1">
        <v>0</v>
      </c>
      <c r="EU1110" s="1">
        <v>0</v>
      </c>
      <c r="EV1110" s="1">
        <v>0</v>
      </c>
      <c r="EW1110" s="1">
        <v>0</v>
      </c>
      <c r="EX1110" s="1">
        <v>0</v>
      </c>
      <c r="EY1110" s="1">
        <v>0</v>
      </c>
      <c r="EZ1110" s="1">
        <v>0</v>
      </c>
      <c r="FA1110" s="1">
        <v>0</v>
      </c>
      <c r="FB1110" s="1">
        <v>0</v>
      </c>
      <c r="FC1110" s="1">
        <v>0</v>
      </c>
      <c r="FD1110" s="1">
        <v>0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f>SUMIF('[1]2026B and 2026F Details'!$AU:$AU,[1]GAE!$HZ1110,'[1]2026B and 2026F Details'!DV:DV)</f>
        <v>0</v>
      </c>
      <c r="FS1110" s="1">
        <f>SUMIF('[1]2026B and 2026F Details'!$AU:$AU,[1]GAE!$HZ1110,'[1]2026B and 2026F Details'!DW:DW)</f>
        <v>0</v>
      </c>
      <c r="FT1110" s="1">
        <f>SUMIF('[1]2026B and 2026F Details'!$AU:$AU,[1]GAE!$HZ1110,'[1]2026B and 2026F Details'!DX:DX)</f>
        <v>0</v>
      </c>
      <c r="FU1110" s="1">
        <f>SUMIF('[1]2026B and 2026F Details'!$AU:$AU,[1]GAE!$HZ1110,'[1]2026B and 2026F Details'!DY:DY)</f>
        <v>0</v>
      </c>
      <c r="FV1110" s="1">
        <f>SUMIF('[1]2026B and 2026F Details'!$AU:$AU,[1]GAE!$HZ1110,'[1]2026B and 2026F Details'!DZ:DZ)</f>
        <v>0</v>
      </c>
      <c r="FW1110" s="1">
        <f>SUMIF('[1]2026B and 2026F Details'!$AU:$AU,[1]GAE!$HZ1110,'[1]2026B and 2026F Details'!EA:EA)</f>
        <v>0</v>
      </c>
      <c r="FX1110" s="1">
        <f>SUMIF('[1]2026B and 2026F Details'!$AU:$AU,[1]GAE!$HZ1110,'[1]2026B and 2026F Details'!EB:EB)</f>
        <v>0</v>
      </c>
      <c r="FY1110" s="1">
        <f>SUMIF('[1]2026B and 2026F Details'!$AU:$AU,[1]GAE!$HZ1110,'[1]2026B and 2026F Details'!EC:EC)</f>
        <v>0</v>
      </c>
      <c r="FZ1110" s="1">
        <f>SUMIF('[1]2026B and 2026F Details'!$AU:$AU,[1]GAE!$HZ1110,'[1]2026B and 2026F Details'!ED:ED)</f>
        <v>0</v>
      </c>
      <c r="GA1110" s="1">
        <f>SUMIF('[1]2026B and 2026F Details'!$AU:$AU,[1]GAE!$HZ1110,'[1]2026B and 2026F Details'!EE:EE)</f>
        <v>0</v>
      </c>
      <c r="GB1110" s="1">
        <f>SUMIF('[1]2026B and 2026F Details'!$AU:$AU,[1]GAE!$HZ1110,'[1]2026B and 2026F Details'!EF:EF)</f>
        <v>0</v>
      </c>
      <c r="GC1110" s="1">
        <f>SUMIF('[1]2026B and 2026F Details'!$AU:$AU,[1]GAE!$HZ1110,'[1]2026B and 2026F Details'!EG:EG)</f>
        <v>0</v>
      </c>
      <c r="GD1110" t="s">
        <v>109</v>
      </c>
      <c r="GE1110" t="s">
        <v>149</v>
      </c>
    </row>
    <row r="1111" spans="1:187" x14ac:dyDescent="0.35">
      <c r="A1111" t="s">
        <v>103</v>
      </c>
      <c r="B1111" t="s">
        <v>104</v>
      </c>
      <c r="C1111" s="6">
        <v>80123102</v>
      </c>
      <c r="D1111" s="6">
        <v>61061114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BA1111" s="1">
        <v>0</v>
      </c>
      <c r="BB1111" s="1">
        <v>0</v>
      </c>
      <c r="BC1111" s="1">
        <v>20539.29</v>
      </c>
      <c r="BD1111" s="1">
        <v>36650</v>
      </c>
      <c r="BE1111" s="1">
        <v>-57189.29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0</v>
      </c>
      <c r="CH1111" s="1">
        <v>0</v>
      </c>
      <c r="CI1111" s="1">
        <v>0</v>
      </c>
      <c r="CJ1111" s="1">
        <v>0</v>
      </c>
      <c r="CK1111" s="1">
        <v>0</v>
      </c>
      <c r="CL1111" s="1">
        <v>0</v>
      </c>
      <c r="CM1111" s="1">
        <v>0</v>
      </c>
      <c r="CN1111" s="1">
        <v>0</v>
      </c>
      <c r="CO1111" s="1">
        <v>0</v>
      </c>
      <c r="CP1111" s="1">
        <v>0</v>
      </c>
      <c r="CQ1111" s="1">
        <v>0</v>
      </c>
      <c r="CR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20539.29</v>
      </c>
      <c r="DL1111" s="1">
        <v>36650</v>
      </c>
      <c r="DM1111" s="1">
        <v>-57189.29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0</v>
      </c>
      <c r="DZ1111" s="1">
        <v>0</v>
      </c>
      <c r="EA1111" s="1">
        <v>0</v>
      </c>
      <c r="EB1111" s="1">
        <v>0</v>
      </c>
      <c r="EC1111" s="1">
        <v>0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0</v>
      </c>
      <c r="EJ1111" s="1">
        <v>0</v>
      </c>
      <c r="EK1111" s="1">
        <v>0</v>
      </c>
      <c r="EL1111" s="1">
        <v>0</v>
      </c>
      <c r="EM1111" s="1">
        <v>0</v>
      </c>
      <c r="EN1111" s="1">
        <v>0</v>
      </c>
      <c r="EO1111" s="1">
        <v>0</v>
      </c>
      <c r="EP1111" s="1">
        <v>0</v>
      </c>
      <c r="EQ1111" s="4">
        <v>0</v>
      </c>
      <c r="ER1111" s="1">
        <v>0</v>
      </c>
      <c r="ES1111" s="35"/>
      <c r="ET1111" s="1">
        <v>0</v>
      </c>
      <c r="EU1111" s="1">
        <v>0</v>
      </c>
      <c r="EV1111" s="1">
        <v>0</v>
      </c>
      <c r="EW1111" s="1">
        <v>0</v>
      </c>
      <c r="EX1111" s="1">
        <v>0</v>
      </c>
      <c r="EY1111" s="1">
        <v>0</v>
      </c>
      <c r="EZ1111" s="1">
        <v>0</v>
      </c>
      <c r="FA1111" s="1">
        <v>0</v>
      </c>
      <c r="FB1111" s="1">
        <v>0</v>
      </c>
      <c r="FC1111" s="1">
        <v>0</v>
      </c>
      <c r="FD1111" s="1">
        <v>0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f>SUMIF('[1]2026B and 2026F Details'!$AU:$AU,[1]GAE!$HZ1111,'[1]2026B and 2026F Details'!DV:DV)</f>
        <v>0</v>
      </c>
      <c r="FS1111" s="1">
        <f>SUMIF('[1]2026B and 2026F Details'!$AU:$AU,[1]GAE!$HZ1111,'[1]2026B and 2026F Details'!DW:DW)</f>
        <v>0</v>
      </c>
      <c r="FT1111" s="1">
        <f>SUMIF('[1]2026B and 2026F Details'!$AU:$AU,[1]GAE!$HZ1111,'[1]2026B and 2026F Details'!DX:DX)</f>
        <v>0</v>
      </c>
      <c r="FU1111" s="1">
        <f>SUMIF('[1]2026B and 2026F Details'!$AU:$AU,[1]GAE!$HZ1111,'[1]2026B and 2026F Details'!DY:DY)</f>
        <v>0</v>
      </c>
      <c r="FV1111" s="1">
        <f>SUMIF('[1]2026B and 2026F Details'!$AU:$AU,[1]GAE!$HZ1111,'[1]2026B and 2026F Details'!DZ:DZ)</f>
        <v>0</v>
      </c>
      <c r="FW1111" s="1">
        <f>SUMIF('[1]2026B and 2026F Details'!$AU:$AU,[1]GAE!$HZ1111,'[1]2026B and 2026F Details'!EA:EA)</f>
        <v>0</v>
      </c>
      <c r="FX1111" s="1">
        <f>SUMIF('[1]2026B and 2026F Details'!$AU:$AU,[1]GAE!$HZ1111,'[1]2026B and 2026F Details'!EB:EB)</f>
        <v>0</v>
      </c>
      <c r="FY1111" s="1">
        <f>SUMIF('[1]2026B and 2026F Details'!$AU:$AU,[1]GAE!$HZ1111,'[1]2026B and 2026F Details'!EC:EC)</f>
        <v>0</v>
      </c>
      <c r="FZ1111" s="1">
        <f>SUMIF('[1]2026B and 2026F Details'!$AU:$AU,[1]GAE!$HZ1111,'[1]2026B and 2026F Details'!ED:ED)</f>
        <v>0</v>
      </c>
      <c r="GA1111" s="1">
        <f>SUMIF('[1]2026B and 2026F Details'!$AU:$AU,[1]GAE!$HZ1111,'[1]2026B and 2026F Details'!EE:EE)</f>
        <v>0</v>
      </c>
      <c r="GB1111" s="1">
        <f>SUMIF('[1]2026B and 2026F Details'!$AU:$AU,[1]GAE!$HZ1111,'[1]2026B and 2026F Details'!EF:EF)</f>
        <v>0</v>
      </c>
      <c r="GC1111" s="1">
        <f>SUMIF('[1]2026B and 2026F Details'!$AU:$AU,[1]GAE!$HZ1111,'[1]2026B and 2026F Details'!EG:EG)</f>
        <v>0</v>
      </c>
      <c r="GD1111" t="s">
        <v>109</v>
      </c>
      <c r="GE1111" t="s">
        <v>141</v>
      </c>
    </row>
    <row r="1112" spans="1:187" x14ac:dyDescent="0.35">
      <c r="A1112" t="s">
        <v>103</v>
      </c>
      <c r="B1112" t="s">
        <v>104</v>
      </c>
      <c r="C1112">
        <v>81132101</v>
      </c>
      <c r="D1112">
        <v>52111101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BA1112" s="1">
        <v>0</v>
      </c>
      <c r="BB1112" s="1">
        <v>0</v>
      </c>
      <c r="BC1112" s="1">
        <v>0</v>
      </c>
      <c r="BD1112" s="1">
        <v>0</v>
      </c>
      <c r="BE1112" s="1">
        <v>22906.7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5446.4199999999983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0</v>
      </c>
      <c r="CH1112" s="1">
        <v>0</v>
      </c>
      <c r="CI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0</v>
      </c>
      <c r="CO1112" s="1">
        <v>0</v>
      </c>
      <c r="CP1112" s="1">
        <v>0</v>
      </c>
      <c r="CQ1112" s="1">
        <v>0</v>
      </c>
      <c r="CR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22906.7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5446.4199999999983</v>
      </c>
      <c r="DV1112" s="1">
        <v>0</v>
      </c>
      <c r="DW1112" s="1">
        <v>0</v>
      </c>
      <c r="DX1112" s="1">
        <v>0</v>
      </c>
      <c r="DY1112" s="1">
        <v>0</v>
      </c>
      <c r="DZ1112" s="1">
        <v>0</v>
      </c>
      <c r="EA1112" s="1">
        <v>0</v>
      </c>
      <c r="EB1112" s="1">
        <v>0</v>
      </c>
      <c r="EC1112" s="1">
        <v>0</v>
      </c>
      <c r="ED1112" s="1">
        <v>0</v>
      </c>
      <c r="EE1112" s="1">
        <v>0</v>
      </c>
      <c r="EF1112" s="1">
        <v>0</v>
      </c>
      <c r="EG1112" s="1">
        <v>0</v>
      </c>
      <c r="EH1112" s="1">
        <v>0</v>
      </c>
      <c r="EI1112" s="1">
        <v>0</v>
      </c>
      <c r="EJ1112" s="1">
        <v>0</v>
      </c>
      <c r="EK1112" s="1">
        <v>0</v>
      </c>
      <c r="EL1112" s="1">
        <v>0</v>
      </c>
      <c r="EM1112" s="1">
        <v>0</v>
      </c>
      <c r="EN1112" s="1">
        <v>0</v>
      </c>
      <c r="EO1112" s="1">
        <v>0</v>
      </c>
      <c r="EP1112" s="1">
        <v>0</v>
      </c>
      <c r="EQ1112" s="4">
        <v>0</v>
      </c>
      <c r="ER1112" s="1">
        <v>0</v>
      </c>
      <c r="ES1112" s="35"/>
      <c r="ET1112" s="1">
        <v>0</v>
      </c>
      <c r="EU1112" s="1">
        <v>0</v>
      </c>
      <c r="EV1112" s="1">
        <v>0</v>
      </c>
      <c r="EW1112" s="1">
        <v>0</v>
      </c>
      <c r="EX1112" s="1">
        <v>0</v>
      </c>
      <c r="EY1112" s="1">
        <v>0</v>
      </c>
      <c r="EZ1112" s="1">
        <v>0</v>
      </c>
      <c r="FA1112" s="1">
        <v>0</v>
      </c>
      <c r="FB1112" s="1">
        <v>0</v>
      </c>
      <c r="FC1112" s="1">
        <v>0</v>
      </c>
      <c r="FD1112" s="1">
        <v>0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f>SUMIF('[1]2026B and 2026F Details'!$AU:$AU,[1]GAE!$HZ1112,'[1]2026B and 2026F Details'!DV:DV)</f>
        <v>0</v>
      </c>
      <c r="FS1112" s="1">
        <f>SUMIF('[1]2026B and 2026F Details'!$AU:$AU,[1]GAE!$HZ1112,'[1]2026B and 2026F Details'!DW:DW)</f>
        <v>0</v>
      </c>
      <c r="FT1112" s="1">
        <f>SUMIF('[1]2026B and 2026F Details'!$AU:$AU,[1]GAE!$HZ1112,'[1]2026B and 2026F Details'!DX:DX)</f>
        <v>0</v>
      </c>
      <c r="FU1112" s="1">
        <f>SUMIF('[1]2026B and 2026F Details'!$AU:$AU,[1]GAE!$HZ1112,'[1]2026B and 2026F Details'!DY:DY)</f>
        <v>0</v>
      </c>
      <c r="FV1112" s="1">
        <f>SUMIF('[1]2026B and 2026F Details'!$AU:$AU,[1]GAE!$HZ1112,'[1]2026B and 2026F Details'!DZ:DZ)</f>
        <v>0</v>
      </c>
      <c r="FW1112" s="1">
        <f>SUMIF('[1]2026B and 2026F Details'!$AU:$AU,[1]GAE!$HZ1112,'[1]2026B and 2026F Details'!EA:EA)</f>
        <v>0</v>
      </c>
      <c r="FX1112" s="1">
        <f>SUMIF('[1]2026B and 2026F Details'!$AU:$AU,[1]GAE!$HZ1112,'[1]2026B and 2026F Details'!EB:EB)</f>
        <v>0</v>
      </c>
      <c r="FY1112" s="1">
        <f>SUMIF('[1]2026B and 2026F Details'!$AU:$AU,[1]GAE!$HZ1112,'[1]2026B and 2026F Details'!EC:EC)</f>
        <v>0</v>
      </c>
      <c r="FZ1112" s="1">
        <f>SUMIF('[1]2026B and 2026F Details'!$AU:$AU,[1]GAE!$HZ1112,'[1]2026B and 2026F Details'!ED:ED)</f>
        <v>0</v>
      </c>
      <c r="GA1112" s="1">
        <f>SUMIF('[1]2026B and 2026F Details'!$AU:$AU,[1]GAE!$HZ1112,'[1]2026B and 2026F Details'!EE:EE)</f>
        <v>0</v>
      </c>
      <c r="GB1112" s="1">
        <f>SUMIF('[1]2026B and 2026F Details'!$AU:$AU,[1]GAE!$HZ1112,'[1]2026B and 2026F Details'!EF:EF)</f>
        <v>0</v>
      </c>
      <c r="GC1112" s="1">
        <f>SUMIF('[1]2026B and 2026F Details'!$AU:$AU,[1]GAE!$HZ1112,'[1]2026B and 2026F Details'!EG:EG)</f>
        <v>0</v>
      </c>
      <c r="GD1112" t="s">
        <v>109</v>
      </c>
      <c r="GE1112" t="s">
        <v>124</v>
      </c>
    </row>
    <row r="1113" spans="1:187" x14ac:dyDescent="0.35">
      <c r="A1113" t="s">
        <v>103</v>
      </c>
      <c r="B1113" t="s">
        <v>104</v>
      </c>
      <c r="C1113" s="6">
        <v>90123102</v>
      </c>
      <c r="D1113">
        <v>52111101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-5000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0</v>
      </c>
      <c r="CK1113" s="1">
        <v>0</v>
      </c>
      <c r="CL1113" s="1">
        <v>0</v>
      </c>
      <c r="CM1113" s="1">
        <v>0</v>
      </c>
      <c r="CN1113" s="1">
        <v>0</v>
      </c>
      <c r="CO1113" s="1">
        <v>0</v>
      </c>
      <c r="CP1113" s="1">
        <v>0</v>
      </c>
      <c r="CQ1113" s="1">
        <v>0</v>
      </c>
      <c r="CR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-5000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0</v>
      </c>
      <c r="EC1113" s="1">
        <v>0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0</v>
      </c>
      <c r="EJ1113" s="1">
        <v>0</v>
      </c>
      <c r="EK1113" s="1">
        <v>0</v>
      </c>
      <c r="EL1113" s="1">
        <v>0</v>
      </c>
      <c r="EM1113" s="1">
        <v>0</v>
      </c>
      <c r="EN1113" s="1">
        <v>0</v>
      </c>
      <c r="EO1113" s="1">
        <v>0</v>
      </c>
      <c r="EP1113" s="1">
        <v>0</v>
      </c>
      <c r="EQ1113" s="4">
        <v>0</v>
      </c>
      <c r="ER1113" s="1">
        <v>0</v>
      </c>
      <c r="ES1113" s="35"/>
      <c r="ET1113" s="1">
        <v>0</v>
      </c>
      <c r="EU1113" s="1">
        <v>0</v>
      </c>
      <c r="EV1113" s="1">
        <v>0</v>
      </c>
      <c r="EW1113" s="1">
        <v>0</v>
      </c>
      <c r="EX1113" s="1">
        <v>0</v>
      </c>
      <c r="EY1113" s="1">
        <v>0</v>
      </c>
      <c r="EZ1113" s="1">
        <v>0</v>
      </c>
      <c r="FA1113" s="1">
        <v>0</v>
      </c>
      <c r="FB1113" s="1">
        <v>0</v>
      </c>
      <c r="FC1113" s="1">
        <v>0</v>
      </c>
      <c r="FD1113" s="1">
        <v>0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f>SUMIF('[1]2026B and 2026F Details'!$AU:$AU,[1]GAE!$HZ1113,'[1]2026B and 2026F Details'!DV:DV)</f>
        <v>0</v>
      </c>
      <c r="FS1113" s="1">
        <f>SUMIF('[1]2026B and 2026F Details'!$AU:$AU,[1]GAE!$HZ1113,'[1]2026B and 2026F Details'!DW:DW)</f>
        <v>0</v>
      </c>
      <c r="FT1113" s="1">
        <f>SUMIF('[1]2026B and 2026F Details'!$AU:$AU,[1]GAE!$HZ1113,'[1]2026B and 2026F Details'!DX:DX)</f>
        <v>0</v>
      </c>
      <c r="FU1113" s="1">
        <f>SUMIF('[1]2026B and 2026F Details'!$AU:$AU,[1]GAE!$HZ1113,'[1]2026B and 2026F Details'!DY:DY)</f>
        <v>0</v>
      </c>
      <c r="FV1113" s="1">
        <f>SUMIF('[1]2026B and 2026F Details'!$AU:$AU,[1]GAE!$HZ1113,'[1]2026B and 2026F Details'!DZ:DZ)</f>
        <v>0</v>
      </c>
      <c r="FW1113" s="1">
        <f>SUMIF('[1]2026B and 2026F Details'!$AU:$AU,[1]GAE!$HZ1113,'[1]2026B and 2026F Details'!EA:EA)</f>
        <v>0</v>
      </c>
      <c r="FX1113" s="1">
        <f>SUMIF('[1]2026B and 2026F Details'!$AU:$AU,[1]GAE!$HZ1113,'[1]2026B and 2026F Details'!EB:EB)</f>
        <v>0</v>
      </c>
      <c r="FY1113" s="1">
        <f>SUMIF('[1]2026B and 2026F Details'!$AU:$AU,[1]GAE!$HZ1113,'[1]2026B and 2026F Details'!EC:EC)</f>
        <v>0</v>
      </c>
      <c r="FZ1113" s="1">
        <f>SUMIF('[1]2026B and 2026F Details'!$AU:$AU,[1]GAE!$HZ1113,'[1]2026B and 2026F Details'!ED:ED)</f>
        <v>0</v>
      </c>
      <c r="GA1113" s="1">
        <f>SUMIF('[1]2026B and 2026F Details'!$AU:$AU,[1]GAE!$HZ1113,'[1]2026B and 2026F Details'!EE:EE)</f>
        <v>0</v>
      </c>
      <c r="GB1113" s="1">
        <f>SUMIF('[1]2026B and 2026F Details'!$AU:$AU,[1]GAE!$HZ1113,'[1]2026B and 2026F Details'!EF:EF)</f>
        <v>0</v>
      </c>
      <c r="GC1113" s="1">
        <f>SUMIF('[1]2026B and 2026F Details'!$AU:$AU,[1]GAE!$HZ1113,'[1]2026B and 2026F Details'!EG:EG)</f>
        <v>0</v>
      </c>
      <c r="GD1113" t="s">
        <v>109</v>
      </c>
      <c r="GE1113" t="s">
        <v>124</v>
      </c>
    </row>
    <row r="1114" spans="1:187" x14ac:dyDescent="0.35">
      <c r="A1114" t="s">
        <v>103</v>
      </c>
      <c r="B1114" t="s">
        <v>104</v>
      </c>
      <c r="C1114" s="6">
        <v>81214101</v>
      </c>
      <c r="D1114">
        <v>52111101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BA1114" s="1">
        <v>0</v>
      </c>
      <c r="BB1114" s="1">
        <v>0</v>
      </c>
      <c r="BC1114" s="1">
        <v>0</v>
      </c>
      <c r="BD1114" s="1">
        <v>0</v>
      </c>
      <c r="BE1114" s="1">
        <v>1500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0</v>
      </c>
      <c r="CK1114" s="1">
        <v>0</v>
      </c>
      <c r="CL1114" s="1">
        <v>0</v>
      </c>
      <c r="CM1114" s="1">
        <v>0</v>
      </c>
      <c r="CN1114" s="1">
        <v>0</v>
      </c>
      <c r="CO1114" s="1">
        <v>0</v>
      </c>
      <c r="CP1114" s="1">
        <v>0</v>
      </c>
      <c r="CQ1114" s="1">
        <v>0</v>
      </c>
      <c r="CR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1500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</v>
      </c>
      <c r="EC1114" s="1">
        <v>0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0</v>
      </c>
      <c r="EK1114" s="1">
        <v>0</v>
      </c>
      <c r="EL1114" s="1">
        <v>0</v>
      </c>
      <c r="EM1114" s="1">
        <v>0</v>
      </c>
      <c r="EN1114" s="1">
        <v>0</v>
      </c>
      <c r="EO1114" s="1">
        <v>0</v>
      </c>
      <c r="EP1114" s="1">
        <v>0</v>
      </c>
      <c r="EQ1114" s="4">
        <v>0</v>
      </c>
      <c r="ER1114" s="1">
        <v>0</v>
      </c>
      <c r="ES1114" s="35"/>
      <c r="ET1114" s="1">
        <v>0</v>
      </c>
      <c r="EU1114" s="1">
        <v>0</v>
      </c>
      <c r="EV1114" s="1">
        <v>0</v>
      </c>
      <c r="EW1114" s="1">
        <v>0</v>
      </c>
      <c r="EX1114" s="1">
        <v>0</v>
      </c>
      <c r="EY1114" s="1">
        <v>0</v>
      </c>
      <c r="EZ1114" s="1">
        <v>0</v>
      </c>
      <c r="FA1114" s="1">
        <v>0</v>
      </c>
      <c r="FB1114" s="1">
        <v>0</v>
      </c>
      <c r="FC1114" s="1">
        <v>0</v>
      </c>
      <c r="FD1114" s="1">
        <v>0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f>SUMIF('[1]2026B and 2026F Details'!$AU:$AU,[1]GAE!$HZ1114,'[1]2026B and 2026F Details'!DV:DV)</f>
        <v>0</v>
      </c>
      <c r="FS1114" s="1">
        <f>SUMIF('[1]2026B and 2026F Details'!$AU:$AU,[1]GAE!$HZ1114,'[1]2026B and 2026F Details'!DW:DW)</f>
        <v>0</v>
      </c>
      <c r="FT1114" s="1">
        <f>SUMIF('[1]2026B and 2026F Details'!$AU:$AU,[1]GAE!$HZ1114,'[1]2026B and 2026F Details'!DX:DX)</f>
        <v>0</v>
      </c>
      <c r="FU1114" s="1">
        <f>SUMIF('[1]2026B and 2026F Details'!$AU:$AU,[1]GAE!$HZ1114,'[1]2026B and 2026F Details'!DY:DY)</f>
        <v>0</v>
      </c>
      <c r="FV1114" s="1">
        <f>SUMIF('[1]2026B and 2026F Details'!$AU:$AU,[1]GAE!$HZ1114,'[1]2026B and 2026F Details'!DZ:DZ)</f>
        <v>0</v>
      </c>
      <c r="FW1114" s="1">
        <f>SUMIF('[1]2026B and 2026F Details'!$AU:$AU,[1]GAE!$HZ1114,'[1]2026B and 2026F Details'!EA:EA)</f>
        <v>0</v>
      </c>
      <c r="FX1114" s="1">
        <f>SUMIF('[1]2026B and 2026F Details'!$AU:$AU,[1]GAE!$HZ1114,'[1]2026B and 2026F Details'!EB:EB)</f>
        <v>0</v>
      </c>
      <c r="FY1114" s="1">
        <f>SUMIF('[1]2026B and 2026F Details'!$AU:$AU,[1]GAE!$HZ1114,'[1]2026B and 2026F Details'!EC:EC)</f>
        <v>0</v>
      </c>
      <c r="FZ1114" s="1">
        <f>SUMIF('[1]2026B and 2026F Details'!$AU:$AU,[1]GAE!$HZ1114,'[1]2026B and 2026F Details'!ED:ED)</f>
        <v>0</v>
      </c>
      <c r="GA1114" s="1">
        <f>SUMIF('[1]2026B and 2026F Details'!$AU:$AU,[1]GAE!$HZ1114,'[1]2026B and 2026F Details'!EE:EE)</f>
        <v>0</v>
      </c>
      <c r="GB1114" s="1">
        <f>SUMIF('[1]2026B and 2026F Details'!$AU:$AU,[1]GAE!$HZ1114,'[1]2026B and 2026F Details'!EF:EF)</f>
        <v>0</v>
      </c>
      <c r="GC1114" s="1">
        <f>SUMIF('[1]2026B and 2026F Details'!$AU:$AU,[1]GAE!$HZ1114,'[1]2026B and 2026F Details'!EG:EG)</f>
        <v>0</v>
      </c>
      <c r="GD1114" t="s">
        <v>109</v>
      </c>
      <c r="GE1114" t="s">
        <v>124</v>
      </c>
    </row>
    <row r="1115" spans="1:187" x14ac:dyDescent="0.35">
      <c r="A1115" t="s">
        <v>103</v>
      </c>
      <c r="B1115" t="s">
        <v>104</v>
      </c>
      <c r="C1115">
        <v>81319101</v>
      </c>
      <c r="D1115">
        <v>52111101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BA1115" s="1">
        <v>0</v>
      </c>
      <c r="BB1115" s="1">
        <v>0</v>
      </c>
      <c r="BC1115" s="1">
        <v>0</v>
      </c>
      <c r="BD1115" s="1">
        <v>55198.8</v>
      </c>
      <c r="BE1115" s="1">
        <v>98519.499999999985</v>
      </c>
      <c r="BF1115" s="1">
        <v>18125.930000000022</v>
      </c>
      <c r="BG1115" s="1">
        <v>88468.44</v>
      </c>
      <c r="BH1115" s="1">
        <v>91775.999999999971</v>
      </c>
      <c r="BI1115" s="1">
        <v>103012.88</v>
      </c>
      <c r="BJ1115" s="1">
        <v>78419.01999999996</v>
      </c>
      <c r="BK1115" s="1">
        <v>140864.84000000008</v>
      </c>
      <c r="BL1115" s="1">
        <v>31951.609999999986</v>
      </c>
      <c r="BM1115" s="1">
        <v>34580.709999999963</v>
      </c>
      <c r="BN1115" s="1">
        <v>1680.36</v>
      </c>
      <c r="BO1115" s="1">
        <v>110260.22</v>
      </c>
      <c r="BP1115" s="1">
        <v>5621.4400000000023</v>
      </c>
      <c r="BQ1115" s="1">
        <v>29741.050000000003</v>
      </c>
      <c r="BR1115" s="1">
        <v>191259.33000000002</v>
      </c>
      <c r="BS1115" s="1">
        <v>14286.149999999965</v>
      </c>
      <c r="BT1115" s="1">
        <v>143471.43</v>
      </c>
      <c r="BU1115" s="1">
        <v>181061.74</v>
      </c>
      <c r="BV1115" s="1">
        <v>36226.420000000042</v>
      </c>
      <c r="BW1115" s="1">
        <v>27827.5</v>
      </c>
      <c r="BX1115" s="1">
        <v>13868.929999999935</v>
      </c>
      <c r="BY1115" s="1">
        <v>29894.640000000014</v>
      </c>
      <c r="BZ1115" s="1">
        <v>44067.74</v>
      </c>
      <c r="CA1115" s="1">
        <v>105790.28</v>
      </c>
      <c r="CB1115" s="1">
        <v>160721.03</v>
      </c>
      <c r="CC1115" s="1">
        <v>101544.39000000001</v>
      </c>
      <c r="CD1115" s="1">
        <v>35779.109999999986</v>
      </c>
      <c r="CE1115" s="1">
        <v>80452.490000000049</v>
      </c>
      <c r="CF1115" s="1">
        <v>167772.84999999998</v>
      </c>
      <c r="CG1115" s="1">
        <v>168498.16000000003</v>
      </c>
      <c r="CH1115" s="1">
        <v>235362.05000000005</v>
      </c>
      <c r="CI1115" s="1">
        <v>15591.079999999842</v>
      </c>
      <c r="CJ1115" s="1">
        <v>176541.92000000016</v>
      </c>
      <c r="CK1115" s="1">
        <v>58019.399999999907</v>
      </c>
      <c r="CL1115" s="1">
        <v>54787.960000000006</v>
      </c>
      <c r="CM1115" s="1">
        <v>20188.010000000002</v>
      </c>
      <c r="CN1115" s="1">
        <v>77324.830000000016</v>
      </c>
      <c r="CO1115" s="1">
        <v>75073.66</v>
      </c>
      <c r="CP1115" s="1">
        <v>121081.03</v>
      </c>
      <c r="CQ1115" s="1">
        <v>57142.859999999993</v>
      </c>
      <c r="CR1115" s="1">
        <v>62131.38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55198.8</v>
      </c>
      <c r="DM1115" s="1">
        <v>98519.499999999985</v>
      </c>
      <c r="DN1115" s="1">
        <v>18125.930000000022</v>
      </c>
      <c r="DO1115" s="1">
        <v>88468.44</v>
      </c>
      <c r="DP1115" s="1">
        <v>91775.999999999971</v>
      </c>
      <c r="DQ1115" s="1">
        <v>103012.88</v>
      </c>
      <c r="DR1115" s="1">
        <v>78419.01999999996</v>
      </c>
      <c r="DS1115" s="1">
        <v>140864.84000000008</v>
      </c>
      <c r="DT1115" s="1">
        <v>31951.609999999986</v>
      </c>
      <c r="DU1115" s="1">
        <v>34580.709999999963</v>
      </c>
      <c r="DV1115" s="1">
        <v>1680.36</v>
      </c>
      <c r="DW1115" s="1">
        <v>110260.22</v>
      </c>
      <c r="DX1115" s="1">
        <v>5621.4400000000023</v>
      </c>
      <c r="DY1115" s="1">
        <v>29741.050000000003</v>
      </c>
      <c r="DZ1115" s="1">
        <v>191259.33000000002</v>
      </c>
      <c r="EA1115" s="1">
        <v>14286.149999999965</v>
      </c>
      <c r="EB1115" s="1">
        <v>143471.43</v>
      </c>
      <c r="EC1115" s="1">
        <v>181061.74</v>
      </c>
      <c r="ED1115" s="1">
        <v>36226.420000000042</v>
      </c>
      <c r="EE1115" s="1">
        <v>27827.5</v>
      </c>
      <c r="EF1115" s="1">
        <v>13868.929999999935</v>
      </c>
      <c r="EG1115" s="1">
        <v>29894.640000000014</v>
      </c>
      <c r="EH1115" s="1">
        <v>1680.36</v>
      </c>
      <c r="EI1115" s="1">
        <v>110260.22</v>
      </c>
      <c r="EJ1115" s="1">
        <v>5621.4400000000023</v>
      </c>
      <c r="EK1115" s="1">
        <v>29741.050000000003</v>
      </c>
      <c r="EL1115" s="1">
        <v>191259.33000000002</v>
      </c>
      <c r="EM1115" s="1">
        <v>14286.149999999965</v>
      </c>
      <c r="EN1115" s="1">
        <v>143471.43</v>
      </c>
      <c r="EO1115" s="1">
        <v>181061.74</v>
      </c>
      <c r="EP1115" s="1">
        <v>36226.420000000042</v>
      </c>
      <c r="EQ1115" s="4">
        <v>27827.5</v>
      </c>
      <c r="ER1115" s="1">
        <v>13868.929999999935</v>
      </c>
      <c r="ES1115" s="35">
        <v>127864.35999999999</v>
      </c>
      <c r="ET1115" s="1">
        <v>83480</v>
      </c>
      <c r="EU1115" s="1">
        <v>74000</v>
      </c>
      <c r="EV1115" s="1">
        <v>57300</v>
      </c>
      <c r="EW1115" s="1">
        <v>81980</v>
      </c>
      <c r="EX1115" s="1">
        <v>78000</v>
      </c>
      <c r="EY1115" s="1">
        <v>57300</v>
      </c>
      <c r="EZ1115" s="1">
        <v>77480</v>
      </c>
      <c r="FA1115" s="1">
        <v>82500</v>
      </c>
      <c r="FB1115" s="1">
        <v>61300</v>
      </c>
      <c r="FC1115" s="1">
        <v>77480</v>
      </c>
      <c r="FD1115" s="1">
        <v>76000</v>
      </c>
      <c r="FE1115" s="1">
        <v>62480</v>
      </c>
      <c r="FF1115" s="1">
        <v>173900</v>
      </c>
      <c r="FG1115" s="1">
        <v>110100</v>
      </c>
      <c r="FH1115" s="1">
        <v>309400</v>
      </c>
      <c r="FI1115" s="1">
        <v>147100</v>
      </c>
      <c r="FJ1115" s="1">
        <v>60400</v>
      </c>
      <c r="FK1115" s="1">
        <v>284900</v>
      </c>
      <c r="FL1115" s="1">
        <v>149200</v>
      </c>
      <c r="FM1115" s="1">
        <v>158600</v>
      </c>
      <c r="FN1115" s="1">
        <v>369100</v>
      </c>
      <c r="FO1115" s="1">
        <v>128600.00000000001</v>
      </c>
      <c r="FP1115" s="1">
        <v>70700</v>
      </c>
      <c r="FQ1115" s="1">
        <v>235700</v>
      </c>
      <c r="FR1115" s="1">
        <f>SUMIF('[1]2026B and 2026F Details'!$AU:$AU,[1]GAE!$HZ1115,'[1]2026B and 2026F Details'!DV:DV)</f>
        <v>0</v>
      </c>
      <c r="FS1115" s="1">
        <f>SUMIF('[1]2026B and 2026F Details'!$AU:$AU,[1]GAE!$HZ1115,'[1]2026B and 2026F Details'!DW:DW)</f>
        <v>0</v>
      </c>
      <c r="FT1115" s="1">
        <f>SUMIF('[1]2026B and 2026F Details'!$AU:$AU,[1]GAE!$HZ1115,'[1]2026B and 2026F Details'!DX:DX)</f>
        <v>0</v>
      </c>
      <c r="FU1115" s="1">
        <f>SUMIF('[1]2026B and 2026F Details'!$AU:$AU,[1]GAE!$HZ1115,'[1]2026B and 2026F Details'!DY:DY)</f>
        <v>0</v>
      </c>
      <c r="FV1115" s="1">
        <f>SUMIF('[1]2026B and 2026F Details'!$AU:$AU,[1]GAE!$HZ1115,'[1]2026B and 2026F Details'!DZ:DZ)</f>
        <v>0</v>
      </c>
      <c r="FW1115" s="1">
        <f>SUMIF('[1]2026B and 2026F Details'!$AU:$AU,[1]GAE!$HZ1115,'[1]2026B and 2026F Details'!EA:EA)</f>
        <v>0</v>
      </c>
      <c r="FX1115" s="1">
        <f>SUMIF('[1]2026B and 2026F Details'!$AU:$AU,[1]GAE!$HZ1115,'[1]2026B and 2026F Details'!EB:EB)</f>
        <v>0</v>
      </c>
      <c r="FY1115" s="1">
        <f>SUMIF('[1]2026B and 2026F Details'!$AU:$AU,[1]GAE!$HZ1115,'[1]2026B and 2026F Details'!EC:EC)</f>
        <v>0</v>
      </c>
      <c r="FZ1115" s="1">
        <f>SUMIF('[1]2026B and 2026F Details'!$AU:$AU,[1]GAE!$HZ1115,'[1]2026B and 2026F Details'!ED:ED)</f>
        <v>0</v>
      </c>
      <c r="GA1115" s="1">
        <f>SUMIF('[1]2026B and 2026F Details'!$AU:$AU,[1]GAE!$HZ1115,'[1]2026B and 2026F Details'!EE:EE)</f>
        <v>0</v>
      </c>
      <c r="GB1115" s="1">
        <f>SUMIF('[1]2026B and 2026F Details'!$AU:$AU,[1]GAE!$HZ1115,'[1]2026B and 2026F Details'!EF:EF)</f>
        <v>0</v>
      </c>
      <c r="GC1115" s="1">
        <f>SUMIF('[1]2026B and 2026F Details'!$AU:$AU,[1]GAE!$HZ1115,'[1]2026B and 2026F Details'!EG:EG)</f>
        <v>0</v>
      </c>
      <c r="GD1115" t="s">
        <v>109</v>
      </c>
      <c r="GE1115" t="s">
        <v>124</v>
      </c>
    </row>
    <row r="1116" spans="1:187" x14ac:dyDescent="0.35">
      <c r="A1116" t="s">
        <v>103</v>
      </c>
      <c r="B1116" t="s">
        <v>104</v>
      </c>
      <c r="C1116" s="6">
        <v>81123102</v>
      </c>
      <c r="D1116">
        <v>52111101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BA1116" s="1">
        <v>0</v>
      </c>
      <c r="BB1116" s="1">
        <v>0</v>
      </c>
      <c r="BC1116" s="1">
        <v>0</v>
      </c>
      <c r="BD1116" s="1">
        <v>100</v>
      </c>
      <c r="BE1116" s="1">
        <v>149.1</v>
      </c>
      <c r="BF1116" s="1">
        <v>3035.71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786.75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I1116" s="1">
        <v>0</v>
      </c>
      <c r="CJ1116" s="1">
        <v>0</v>
      </c>
      <c r="CK1116" s="1">
        <v>0</v>
      </c>
      <c r="CL1116" s="1">
        <v>0</v>
      </c>
      <c r="CM1116" s="1">
        <v>151082.59</v>
      </c>
      <c r="CN1116" s="1">
        <v>233767.47000000009</v>
      </c>
      <c r="CO1116" s="1">
        <v>152009.72999999998</v>
      </c>
      <c r="CP1116" s="1">
        <v>93021.080000000016</v>
      </c>
      <c r="CQ1116" s="1">
        <v>156002.12</v>
      </c>
      <c r="CR1116" s="1">
        <v>196767.01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100</v>
      </c>
      <c r="DM1116" s="1">
        <v>149.1</v>
      </c>
      <c r="DN1116" s="1">
        <v>3035.71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786.75</v>
      </c>
      <c r="DV1116" s="1">
        <v>0</v>
      </c>
      <c r="DW1116" s="1">
        <v>0</v>
      </c>
      <c r="DX1116" s="1">
        <v>0</v>
      </c>
      <c r="DY1116" s="1">
        <v>0</v>
      </c>
      <c r="DZ1116" s="1">
        <v>0</v>
      </c>
      <c r="EA1116" s="1">
        <v>0</v>
      </c>
      <c r="EB1116" s="1">
        <v>0</v>
      </c>
      <c r="EC1116" s="1">
        <v>0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0</v>
      </c>
      <c r="EJ1116" s="1">
        <v>0</v>
      </c>
      <c r="EK1116" s="1">
        <v>0</v>
      </c>
      <c r="EL1116" s="1">
        <v>0</v>
      </c>
      <c r="EM1116" s="1">
        <v>0</v>
      </c>
      <c r="EN1116" s="1">
        <v>0</v>
      </c>
      <c r="EO1116" s="1">
        <v>0</v>
      </c>
      <c r="EP1116" s="1">
        <v>0</v>
      </c>
      <c r="EQ1116" s="4">
        <v>0</v>
      </c>
      <c r="ER1116" s="1">
        <v>0</v>
      </c>
      <c r="ES1116" s="35"/>
      <c r="ET1116" s="1">
        <v>0</v>
      </c>
      <c r="EU1116" s="1">
        <v>0</v>
      </c>
      <c r="EV1116" s="1">
        <v>0</v>
      </c>
      <c r="EW1116" s="1">
        <v>0</v>
      </c>
      <c r="EX1116" s="1">
        <v>0</v>
      </c>
      <c r="EY1116" s="1">
        <v>0</v>
      </c>
      <c r="EZ1116" s="1">
        <v>0</v>
      </c>
      <c r="FA1116" s="1">
        <v>0</v>
      </c>
      <c r="FB1116" s="1">
        <v>0</v>
      </c>
      <c r="FC1116" s="1">
        <v>0</v>
      </c>
      <c r="FD1116" s="1">
        <v>0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f>SUMIF('[1]2026B and 2026F Details'!$AU:$AU,[1]GAE!$HZ1116,'[1]2026B and 2026F Details'!DV:DV)</f>
        <v>0</v>
      </c>
      <c r="FS1116" s="1">
        <f>SUMIF('[1]2026B and 2026F Details'!$AU:$AU,[1]GAE!$HZ1116,'[1]2026B and 2026F Details'!DW:DW)</f>
        <v>0</v>
      </c>
      <c r="FT1116" s="1">
        <f>SUMIF('[1]2026B and 2026F Details'!$AU:$AU,[1]GAE!$HZ1116,'[1]2026B and 2026F Details'!DX:DX)</f>
        <v>0</v>
      </c>
      <c r="FU1116" s="1">
        <f>SUMIF('[1]2026B and 2026F Details'!$AU:$AU,[1]GAE!$HZ1116,'[1]2026B and 2026F Details'!DY:DY)</f>
        <v>0</v>
      </c>
      <c r="FV1116" s="1">
        <f>SUMIF('[1]2026B and 2026F Details'!$AU:$AU,[1]GAE!$HZ1116,'[1]2026B and 2026F Details'!DZ:DZ)</f>
        <v>0</v>
      </c>
      <c r="FW1116" s="1">
        <f>SUMIF('[1]2026B and 2026F Details'!$AU:$AU,[1]GAE!$HZ1116,'[1]2026B and 2026F Details'!EA:EA)</f>
        <v>0</v>
      </c>
      <c r="FX1116" s="1">
        <f>SUMIF('[1]2026B and 2026F Details'!$AU:$AU,[1]GAE!$HZ1116,'[1]2026B and 2026F Details'!EB:EB)</f>
        <v>0</v>
      </c>
      <c r="FY1116" s="1">
        <f>SUMIF('[1]2026B and 2026F Details'!$AU:$AU,[1]GAE!$HZ1116,'[1]2026B and 2026F Details'!EC:EC)</f>
        <v>0</v>
      </c>
      <c r="FZ1116" s="1">
        <f>SUMIF('[1]2026B and 2026F Details'!$AU:$AU,[1]GAE!$HZ1116,'[1]2026B and 2026F Details'!ED:ED)</f>
        <v>0</v>
      </c>
      <c r="GA1116" s="1">
        <f>SUMIF('[1]2026B and 2026F Details'!$AU:$AU,[1]GAE!$HZ1116,'[1]2026B and 2026F Details'!EE:EE)</f>
        <v>0</v>
      </c>
      <c r="GB1116" s="1">
        <f>SUMIF('[1]2026B and 2026F Details'!$AU:$AU,[1]GAE!$HZ1116,'[1]2026B and 2026F Details'!EF:EF)</f>
        <v>0</v>
      </c>
      <c r="GC1116" s="1">
        <f>SUMIF('[1]2026B and 2026F Details'!$AU:$AU,[1]GAE!$HZ1116,'[1]2026B and 2026F Details'!EG:EG)</f>
        <v>0</v>
      </c>
      <c r="GD1116" t="s">
        <v>109</v>
      </c>
      <c r="GE1116" t="s">
        <v>124</v>
      </c>
    </row>
    <row r="1117" spans="1:187" x14ac:dyDescent="0.35">
      <c r="A1117" t="s">
        <v>103</v>
      </c>
      <c r="B1117" t="s">
        <v>104</v>
      </c>
      <c r="C1117" s="6">
        <v>90111101</v>
      </c>
      <c r="D1117">
        <v>52111101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BA1117" s="1">
        <v>0</v>
      </c>
      <c r="BB1117" s="1">
        <v>0</v>
      </c>
      <c r="BC1117" s="1">
        <v>0</v>
      </c>
      <c r="BD1117" s="1">
        <v>-20249.990000000002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20249.990000000002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</v>
      </c>
      <c r="CK1117" s="1">
        <v>0</v>
      </c>
      <c r="CL1117" s="1">
        <v>0</v>
      </c>
      <c r="CM1117" s="1">
        <v>0</v>
      </c>
      <c r="CN1117" s="1">
        <v>0</v>
      </c>
      <c r="CO1117" s="1">
        <v>0</v>
      </c>
      <c r="CP1117" s="1">
        <v>0</v>
      </c>
      <c r="CQ1117" s="1">
        <v>0</v>
      </c>
      <c r="CR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0</v>
      </c>
      <c r="DL1117" s="1">
        <v>-20249.990000000002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20249.990000000002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0</v>
      </c>
      <c r="EK1117" s="1">
        <v>0</v>
      </c>
      <c r="EL1117" s="1">
        <v>0</v>
      </c>
      <c r="EM1117" s="1">
        <v>0</v>
      </c>
      <c r="EN1117" s="1">
        <v>0</v>
      </c>
      <c r="EO1117" s="1">
        <v>0</v>
      </c>
      <c r="EP1117" s="1">
        <v>0</v>
      </c>
      <c r="EQ1117" s="4">
        <v>0</v>
      </c>
      <c r="ER1117" s="1">
        <v>0</v>
      </c>
      <c r="ES1117" s="35"/>
      <c r="ET1117" s="1">
        <v>0</v>
      </c>
      <c r="EU1117" s="1">
        <v>0</v>
      </c>
      <c r="EV1117" s="1">
        <v>0</v>
      </c>
      <c r="EW1117" s="1">
        <v>0</v>
      </c>
      <c r="EX1117" s="1">
        <v>0</v>
      </c>
      <c r="EY1117" s="1">
        <v>0</v>
      </c>
      <c r="EZ1117" s="1">
        <v>0</v>
      </c>
      <c r="FA1117" s="1">
        <v>0</v>
      </c>
      <c r="FB1117" s="1">
        <v>0</v>
      </c>
      <c r="FC1117" s="1">
        <v>0</v>
      </c>
      <c r="FD1117" s="1">
        <v>0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f>SUMIF('[1]2026B and 2026F Details'!$AU:$AU,[1]GAE!$HZ1117,'[1]2026B and 2026F Details'!DV:DV)</f>
        <v>0</v>
      </c>
      <c r="FS1117" s="1">
        <f>SUMIF('[1]2026B and 2026F Details'!$AU:$AU,[1]GAE!$HZ1117,'[1]2026B and 2026F Details'!DW:DW)</f>
        <v>0</v>
      </c>
      <c r="FT1117" s="1">
        <f>SUMIF('[1]2026B and 2026F Details'!$AU:$AU,[1]GAE!$HZ1117,'[1]2026B and 2026F Details'!DX:DX)</f>
        <v>0</v>
      </c>
      <c r="FU1117" s="1">
        <f>SUMIF('[1]2026B and 2026F Details'!$AU:$AU,[1]GAE!$HZ1117,'[1]2026B and 2026F Details'!DY:DY)</f>
        <v>0</v>
      </c>
      <c r="FV1117" s="1">
        <f>SUMIF('[1]2026B and 2026F Details'!$AU:$AU,[1]GAE!$HZ1117,'[1]2026B and 2026F Details'!DZ:DZ)</f>
        <v>0</v>
      </c>
      <c r="FW1117" s="1">
        <f>SUMIF('[1]2026B and 2026F Details'!$AU:$AU,[1]GAE!$HZ1117,'[1]2026B and 2026F Details'!EA:EA)</f>
        <v>0</v>
      </c>
      <c r="FX1117" s="1">
        <f>SUMIF('[1]2026B and 2026F Details'!$AU:$AU,[1]GAE!$HZ1117,'[1]2026B and 2026F Details'!EB:EB)</f>
        <v>0</v>
      </c>
      <c r="FY1117" s="1">
        <f>SUMIF('[1]2026B and 2026F Details'!$AU:$AU,[1]GAE!$HZ1117,'[1]2026B and 2026F Details'!EC:EC)</f>
        <v>0</v>
      </c>
      <c r="FZ1117" s="1">
        <f>SUMIF('[1]2026B and 2026F Details'!$AU:$AU,[1]GAE!$HZ1117,'[1]2026B and 2026F Details'!ED:ED)</f>
        <v>0</v>
      </c>
      <c r="GA1117" s="1">
        <f>SUMIF('[1]2026B and 2026F Details'!$AU:$AU,[1]GAE!$HZ1117,'[1]2026B and 2026F Details'!EE:EE)</f>
        <v>0</v>
      </c>
      <c r="GB1117" s="1">
        <f>SUMIF('[1]2026B and 2026F Details'!$AU:$AU,[1]GAE!$HZ1117,'[1]2026B and 2026F Details'!EF:EF)</f>
        <v>0</v>
      </c>
      <c r="GC1117" s="1">
        <f>SUMIF('[1]2026B and 2026F Details'!$AU:$AU,[1]GAE!$HZ1117,'[1]2026B and 2026F Details'!EG:EG)</f>
        <v>0</v>
      </c>
      <c r="GD1117" t="s">
        <v>109</v>
      </c>
      <c r="GE1117" t="s">
        <v>124</v>
      </c>
    </row>
    <row r="1118" spans="1:187" x14ac:dyDescent="0.35">
      <c r="A1118" t="s">
        <v>103</v>
      </c>
      <c r="B1118" t="s">
        <v>114</v>
      </c>
      <c r="C1118">
        <v>90122101</v>
      </c>
      <c r="D1118">
        <v>52111101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BA1118" s="1">
        <v>0</v>
      </c>
      <c r="BB1118" s="1">
        <v>338.8</v>
      </c>
      <c r="BC1118" s="1">
        <v>30338.799999999999</v>
      </c>
      <c r="BD1118" s="1">
        <v>40588.799999999996</v>
      </c>
      <c r="BE1118" s="1">
        <v>8445.9400000000023</v>
      </c>
      <c r="BF1118" s="1">
        <v>13437.010000000009</v>
      </c>
      <c r="BG1118" s="1">
        <v>8437.0099999999948</v>
      </c>
      <c r="BH1118" s="1">
        <v>13785.229999999996</v>
      </c>
      <c r="BI1118" s="1">
        <v>10125</v>
      </c>
      <c r="BJ1118" s="1">
        <v>15250</v>
      </c>
      <c r="BK1118" s="1">
        <v>15968.330000000016</v>
      </c>
      <c r="BL1118" s="1">
        <v>-91182.62000000001</v>
      </c>
      <c r="BM1118" s="1">
        <v>50357.86</v>
      </c>
      <c r="BN1118" s="1">
        <v>0</v>
      </c>
      <c r="BO1118" s="1">
        <v>0</v>
      </c>
      <c r="BP1118" s="1">
        <v>0</v>
      </c>
      <c r="BQ1118" s="1">
        <v>0</v>
      </c>
      <c r="BR1118" s="1">
        <v>3750.98</v>
      </c>
      <c r="BS1118" s="1">
        <v>0</v>
      </c>
      <c r="BT1118" s="1">
        <v>0</v>
      </c>
      <c r="BU1118" s="1">
        <v>2808.48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0</v>
      </c>
      <c r="CJ1118" s="1">
        <v>0</v>
      </c>
      <c r="CK1118" s="1">
        <v>0</v>
      </c>
      <c r="CL1118" s="1">
        <v>0</v>
      </c>
      <c r="CM1118" s="1">
        <v>0</v>
      </c>
      <c r="CN1118" s="1">
        <v>0</v>
      </c>
      <c r="CO1118" s="1">
        <v>0</v>
      </c>
      <c r="CP1118" s="1">
        <v>0</v>
      </c>
      <c r="CQ1118" s="1">
        <v>0</v>
      </c>
      <c r="CR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338.8</v>
      </c>
      <c r="DK1118" s="1">
        <v>30338.799999999999</v>
      </c>
      <c r="DL1118" s="1">
        <v>40588.799999999996</v>
      </c>
      <c r="DM1118" s="1">
        <v>8445.9400000000023</v>
      </c>
      <c r="DN1118" s="1">
        <v>13437.010000000009</v>
      </c>
      <c r="DO1118" s="1">
        <v>8437.0099999999948</v>
      </c>
      <c r="DP1118" s="1">
        <v>13785.229999999996</v>
      </c>
      <c r="DQ1118" s="1">
        <v>10125</v>
      </c>
      <c r="DR1118" s="1">
        <v>15250</v>
      </c>
      <c r="DS1118" s="1">
        <v>15968.330000000016</v>
      </c>
      <c r="DT1118" s="1">
        <v>-91182.62000000001</v>
      </c>
      <c r="DU1118" s="1">
        <v>50357.86</v>
      </c>
      <c r="DV1118" s="1">
        <v>0</v>
      </c>
      <c r="DW1118" s="1">
        <v>0</v>
      </c>
      <c r="DX1118" s="1">
        <v>0</v>
      </c>
      <c r="DY1118" s="1">
        <v>0</v>
      </c>
      <c r="DZ1118" s="1">
        <v>3750.98</v>
      </c>
      <c r="EA1118" s="1">
        <v>0</v>
      </c>
      <c r="EB1118" s="1">
        <v>0</v>
      </c>
      <c r="EC1118" s="1">
        <v>2808.48</v>
      </c>
      <c r="ED1118" s="1">
        <v>0</v>
      </c>
      <c r="EE1118" s="1">
        <v>0</v>
      </c>
      <c r="EF1118" s="1">
        <v>0</v>
      </c>
      <c r="EG1118" s="1">
        <v>0</v>
      </c>
      <c r="EH1118" s="1">
        <v>0</v>
      </c>
      <c r="EI1118" s="1">
        <v>0</v>
      </c>
      <c r="EJ1118" s="1">
        <v>0</v>
      </c>
      <c r="EK1118" s="1">
        <v>0</v>
      </c>
      <c r="EL1118" s="1">
        <v>3750.98</v>
      </c>
      <c r="EM1118" s="1">
        <v>0</v>
      </c>
      <c r="EN1118" s="1">
        <v>0</v>
      </c>
      <c r="EO1118" s="1">
        <v>2808.48</v>
      </c>
      <c r="EP1118" s="1">
        <v>0</v>
      </c>
      <c r="EQ1118" s="4">
        <v>0</v>
      </c>
      <c r="ER1118" s="1">
        <v>0</v>
      </c>
      <c r="ES1118" s="35">
        <v>164271.04000000001</v>
      </c>
      <c r="ET1118" s="1">
        <v>111750</v>
      </c>
      <c r="EU1118" s="1">
        <v>20750</v>
      </c>
      <c r="EV1118" s="1">
        <v>20750</v>
      </c>
      <c r="EW1118" s="1">
        <v>20750</v>
      </c>
      <c r="EX1118" s="1">
        <v>20750</v>
      </c>
      <c r="EY1118" s="1">
        <v>20750</v>
      </c>
      <c r="EZ1118" s="1">
        <v>20750</v>
      </c>
      <c r="FA1118" s="1">
        <v>21750</v>
      </c>
      <c r="FB1118" s="1">
        <v>20750</v>
      </c>
      <c r="FC1118" s="1">
        <v>20750</v>
      </c>
      <c r="FD1118" s="1">
        <v>20750</v>
      </c>
      <c r="FE1118" s="1">
        <v>20750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f>SUMIF('[1]2026B and 2026F Details'!$AU:$AU,[1]GAE!$HZ1118,'[1]2026B and 2026F Details'!DV:DV)</f>
        <v>0</v>
      </c>
      <c r="FS1118" s="1">
        <f>SUMIF('[1]2026B and 2026F Details'!$AU:$AU,[1]GAE!$HZ1118,'[1]2026B and 2026F Details'!DW:DW)</f>
        <v>0</v>
      </c>
      <c r="FT1118" s="1">
        <f>SUMIF('[1]2026B and 2026F Details'!$AU:$AU,[1]GAE!$HZ1118,'[1]2026B and 2026F Details'!DX:DX)</f>
        <v>0</v>
      </c>
      <c r="FU1118" s="1">
        <f>SUMIF('[1]2026B and 2026F Details'!$AU:$AU,[1]GAE!$HZ1118,'[1]2026B and 2026F Details'!DY:DY)</f>
        <v>0</v>
      </c>
      <c r="FV1118" s="1">
        <f>SUMIF('[1]2026B and 2026F Details'!$AU:$AU,[1]GAE!$HZ1118,'[1]2026B and 2026F Details'!DZ:DZ)</f>
        <v>0</v>
      </c>
      <c r="FW1118" s="1">
        <f>SUMIF('[1]2026B and 2026F Details'!$AU:$AU,[1]GAE!$HZ1118,'[1]2026B and 2026F Details'!EA:EA)</f>
        <v>0</v>
      </c>
      <c r="FX1118" s="1">
        <f>SUMIF('[1]2026B and 2026F Details'!$AU:$AU,[1]GAE!$HZ1118,'[1]2026B and 2026F Details'!EB:EB)</f>
        <v>0</v>
      </c>
      <c r="FY1118" s="1">
        <f>SUMIF('[1]2026B and 2026F Details'!$AU:$AU,[1]GAE!$HZ1118,'[1]2026B and 2026F Details'!EC:EC)</f>
        <v>0</v>
      </c>
      <c r="FZ1118" s="1">
        <f>SUMIF('[1]2026B and 2026F Details'!$AU:$AU,[1]GAE!$HZ1118,'[1]2026B and 2026F Details'!ED:ED)</f>
        <v>0</v>
      </c>
      <c r="GA1118" s="1">
        <f>SUMIF('[1]2026B and 2026F Details'!$AU:$AU,[1]GAE!$HZ1118,'[1]2026B and 2026F Details'!EE:EE)</f>
        <v>0</v>
      </c>
      <c r="GB1118" s="1">
        <f>SUMIF('[1]2026B and 2026F Details'!$AU:$AU,[1]GAE!$HZ1118,'[1]2026B and 2026F Details'!EF:EF)</f>
        <v>0</v>
      </c>
      <c r="GC1118" s="1">
        <f>SUMIF('[1]2026B and 2026F Details'!$AU:$AU,[1]GAE!$HZ1118,'[1]2026B and 2026F Details'!EG:EG)</f>
        <v>0</v>
      </c>
      <c r="GD1118" t="s">
        <v>115</v>
      </c>
      <c r="GE1118" t="s">
        <v>118</v>
      </c>
    </row>
    <row r="1119" spans="1:187" x14ac:dyDescent="0.35">
      <c r="A1119" t="s">
        <v>103</v>
      </c>
      <c r="B1119" t="s">
        <v>104</v>
      </c>
      <c r="C1119">
        <v>81319101</v>
      </c>
      <c r="D1119">
        <v>52111102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BA1119" s="1">
        <v>0</v>
      </c>
      <c r="BB1119" s="1">
        <v>0</v>
      </c>
      <c r="BC1119" s="1">
        <v>0</v>
      </c>
      <c r="BD1119" s="1">
        <v>4400</v>
      </c>
      <c r="BE1119" s="1">
        <v>0</v>
      </c>
      <c r="BF1119" s="1">
        <v>1619.1000000000004</v>
      </c>
      <c r="BG1119" s="1">
        <v>0</v>
      </c>
      <c r="BH1119" s="1">
        <v>0</v>
      </c>
      <c r="BI1119" s="1">
        <v>0</v>
      </c>
      <c r="BJ1119" s="1">
        <v>7852.68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3035.71</v>
      </c>
      <c r="BT1119" s="1">
        <v>9.9999999997635314E-3</v>
      </c>
      <c r="BU1119" s="1">
        <v>0</v>
      </c>
      <c r="BV1119" s="1">
        <v>3875.0000000000005</v>
      </c>
      <c r="BW1119" s="1">
        <v>0</v>
      </c>
      <c r="BX1119" s="1">
        <v>0</v>
      </c>
      <c r="BY1119" s="1">
        <v>0</v>
      </c>
      <c r="BZ1119" s="1">
        <v>0</v>
      </c>
      <c r="CA1119" s="1">
        <v>1950</v>
      </c>
      <c r="CB1119" s="1">
        <v>0</v>
      </c>
      <c r="CC1119" s="1">
        <v>0</v>
      </c>
      <c r="CD1119" s="1">
        <v>0</v>
      </c>
      <c r="CE1119" s="1">
        <v>708</v>
      </c>
      <c r="CF1119" s="1">
        <v>2678.5699999999997</v>
      </c>
      <c r="CG1119" s="1">
        <v>0</v>
      </c>
      <c r="CH1119" s="1">
        <v>11995.71</v>
      </c>
      <c r="CI1119" s="1">
        <v>0</v>
      </c>
      <c r="CJ1119" s="1">
        <v>0</v>
      </c>
      <c r="CK1119" s="1">
        <v>-11995.71</v>
      </c>
      <c r="CL1119" s="1">
        <v>0</v>
      </c>
      <c r="CM1119" s="1">
        <v>0</v>
      </c>
      <c r="CN1119" s="1">
        <v>9821.43</v>
      </c>
      <c r="CO1119" s="1">
        <v>1694.64</v>
      </c>
      <c r="CP1119" s="1">
        <v>0</v>
      </c>
      <c r="CQ1119" s="1">
        <v>0</v>
      </c>
      <c r="CR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4400</v>
      </c>
      <c r="DM1119" s="1">
        <v>0</v>
      </c>
      <c r="DN1119" s="1">
        <v>1619.1000000000004</v>
      </c>
      <c r="DO1119" s="1">
        <v>0</v>
      </c>
      <c r="DP1119" s="1">
        <v>0</v>
      </c>
      <c r="DQ1119" s="1">
        <v>0</v>
      </c>
      <c r="DR1119" s="1">
        <v>7852.68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3035.71</v>
      </c>
      <c r="EB1119" s="1">
        <v>9.9999999997635314E-3</v>
      </c>
      <c r="EC1119" s="1">
        <v>0</v>
      </c>
      <c r="ED1119" s="1">
        <v>3875.0000000000005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0</v>
      </c>
      <c r="EK1119" s="1">
        <v>0</v>
      </c>
      <c r="EL1119" s="1">
        <v>0</v>
      </c>
      <c r="EM1119" s="1">
        <v>3035.71</v>
      </c>
      <c r="EN1119" s="1">
        <v>9.9999999997635314E-3</v>
      </c>
      <c r="EO1119" s="1">
        <v>0</v>
      </c>
      <c r="EP1119" s="1">
        <v>3875.0000000000005</v>
      </c>
      <c r="EQ1119" s="4">
        <v>0</v>
      </c>
      <c r="ER1119" s="1">
        <v>0</v>
      </c>
      <c r="ES1119" s="35">
        <v>18089.28</v>
      </c>
      <c r="ET1119" s="1">
        <v>25000</v>
      </c>
      <c r="EU1119" s="1">
        <v>0</v>
      </c>
      <c r="EV1119" s="1">
        <v>0</v>
      </c>
      <c r="EW1119" s="1">
        <v>0</v>
      </c>
      <c r="EX1119" s="1">
        <v>0</v>
      </c>
      <c r="EY1119" s="1">
        <v>0</v>
      </c>
      <c r="EZ1119" s="1">
        <v>0</v>
      </c>
      <c r="FA1119" s="1">
        <v>0</v>
      </c>
      <c r="FB1119" s="1">
        <v>0</v>
      </c>
      <c r="FC1119" s="1">
        <v>0</v>
      </c>
      <c r="FD1119" s="1">
        <v>0</v>
      </c>
      <c r="FE1119" s="1">
        <v>0</v>
      </c>
      <c r="FF1119" s="1">
        <v>30000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f>SUMIF('[1]2026B and 2026F Details'!$AU:$AU,[1]GAE!$HZ1119,'[1]2026B and 2026F Details'!DV:DV)</f>
        <v>0</v>
      </c>
      <c r="FS1119" s="1">
        <f>SUMIF('[1]2026B and 2026F Details'!$AU:$AU,[1]GAE!$HZ1119,'[1]2026B and 2026F Details'!DW:DW)</f>
        <v>0</v>
      </c>
      <c r="FT1119" s="1">
        <f>SUMIF('[1]2026B and 2026F Details'!$AU:$AU,[1]GAE!$HZ1119,'[1]2026B and 2026F Details'!DX:DX)</f>
        <v>0</v>
      </c>
      <c r="FU1119" s="1">
        <f>SUMIF('[1]2026B and 2026F Details'!$AU:$AU,[1]GAE!$HZ1119,'[1]2026B and 2026F Details'!DY:DY)</f>
        <v>0</v>
      </c>
      <c r="FV1119" s="1">
        <f>SUMIF('[1]2026B and 2026F Details'!$AU:$AU,[1]GAE!$HZ1119,'[1]2026B and 2026F Details'!DZ:DZ)</f>
        <v>0</v>
      </c>
      <c r="FW1119" s="1">
        <f>SUMIF('[1]2026B and 2026F Details'!$AU:$AU,[1]GAE!$HZ1119,'[1]2026B and 2026F Details'!EA:EA)</f>
        <v>0</v>
      </c>
      <c r="FX1119" s="1">
        <f>SUMIF('[1]2026B and 2026F Details'!$AU:$AU,[1]GAE!$HZ1119,'[1]2026B and 2026F Details'!EB:EB)</f>
        <v>0</v>
      </c>
      <c r="FY1119" s="1">
        <f>SUMIF('[1]2026B and 2026F Details'!$AU:$AU,[1]GAE!$HZ1119,'[1]2026B and 2026F Details'!EC:EC)</f>
        <v>0</v>
      </c>
      <c r="FZ1119" s="1">
        <f>SUMIF('[1]2026B and 2026F Details'!$AU:$AU,[1]GAE!$HZ1119,'[1]2026B and 2026F Details'!ED:ED)</f>
        <v>0</v>
      </c>
      <c r="GA1119" s="1">
        <f>SUMIF('[1]2026B and 2026F Details'!$AU:$AU,[1]GAE!$HZ1119,'[1]2026B and 2026F Details'!EE:EE)</f>
        <v>0</v>
      </c>
      <c r="GB1119" s="1">
        <f>SUMIF('[1]2026B and 2026F Details'!$AU:$AU,[1]GAE!$HZ1119,'[1]2026B and 2026F Details'!EF:EF)</f>
        <v>0</v>
      </c>
      <c r="GC1119" s="1">
        <f>SUMIF('[1]2026B and 2026F Details'!$AU:$AU,[1]GAE!$HZ1119,'[1]2026B and 2026F Details'!EG:EG)</f>
        <v>0</v>
      </c>
      <c r="GD1119" t="s">
        <v>109</v>
      </c>
      <c r="GE1119" t="s">
        <v>124</v>
      </c>
    </row>
    <row r="1120" spans="1:187" x14ac:dyDescent="0.35">
      <c r="A1120" t="s">
        <v>103</v>
      </c>
      <c r="B1120" t="s">
        <v>104</v>
      </c>
      <c r="C1120" s="6">
        <v>81124101</v>
      </c>
      <c r="D1120">
        <v>52111102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BA1120" s="1">
        <v>0</v>
      </c>
      <c r="BB1120" s="1">
        <v>0</v>
      </c>
      <c r="BC1120" s="1">
        <v>0</v>
      </c>
      <c r="BD1120" s="1">
        <v>9294.64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2589.29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625</v>
      </c>
      <c r="CG1120" s="1">
        <v>0</v>
      </c>
      <c r="CH1120" s="1">
        <v>0</v>
      </c>
      <c r="CI1120" s="1">
        <v>0</v>
      </c>
      <c r="CJ1120" s="1">
        <v>0</v>
      </c>
      <c r="CK1120" s="1">
        <v>0</v>
      </c>
      <c r="CL1120" s="1">
        <v>0</v>
      </c>
      <c r="CM1120" s="1">
        <v>0</v>
      </c>
      <c r="CN1120" s="1">
        <v>0</v>
      </c>
      <c r="CO1120" s="1">
        <v>0</v>
      </c>
      <c r="CP1120" s="1">
        <v>0</v>
      </c>
      <c r="CQ1120" s="1">
        <v>0</v>
      </c>
      <c r="CR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9294.64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2589.29</v>
      </c>
      <c r="DZ1120" s="1">
        <v>0</v>
      </c>
      <c r="EA1120" s="1">
        <v>0</v>
      </c>
      <c r="EB1120" s="1">
        <v>0</v>
      </c>
      <c r="EC1120" s="1">
        <v>0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0</v>
      </c>
      <c r="EK1120" s="1">
        <v>2589.29</v>
      </c>
      <c r="EL1120" s="1">
        <v>0</v>
      </c>
      <c r="EM1120" s="1">
        <v>0</v>
      </c>
      <c r="EN1120" s="1">
        <v>0</v>
      </c>
      <c r="EO1120" s="1">
        <v>0</v>
      </c>
      <c r="EP1120" s="1">
        <v>0</v>
      </c>
      <c r="EQ1120" s="4">
        <v>0</v>
      </c>
      <c r="ER1120" s="1">
        <v>0</v>
      </c>
      <c r="ES1120" s="35"/>
      <c r="ET1120" s="1">
        <v>1000</v>
      </c>
      <c r="EU1120" s="1">
        <v>0</v>
      </c>
      <c r="EV1120" s="1">
        <v>0</v>
      </c>
      <c r="EW1120" s="1">
        <v>0</v>
      </c>
      <c r="EX1120" s="1">
        <v>0</v>
      </c>
      <c r="EY1120" s="1">
        <v>0</v>
      </c>
      <c r="EZ1120" s="1">
        <v>0</v>
      </c>
      <c r="FA1120" s="1">
        <v>0</v>
      </c>
      <c r="FB1120" s="1">
        <v>0</v>
      </c>
      <c r="FC1120" s="1">
        <v>0</v>
      </c>
      <c r="FD1120" s="1">
        <v>0</v>
      </c>
      <c r="FE1120" s="1">
        <v>0</v>
      </c>
      <c r="FF1120" s="1">
        <v>1000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f>SUMIF('[1]2026B and 2026F Details'!$AU:$AU,[1]GAE!$HZ1120,'[1]2026B and 2026F Details'!DV:DV)</f>
        <v>0</v>
      </c>
      <c r="FS1120" s="1">
        <f>SUMIF('[1]2026B and 2026F Details'!$AU:$AU,[1]GAE!$HZ1120,'[1]2026B and 2026F Details'!DW:DW)</f>
        <v>0</v>
      </c>
      <c r="FT1120" s="1">
        <f>SUMIF('[1]2026B and 2026F Details'!$AU:$AU,[1]GAE!$HZ1120,'[1]2026B and 2026F Details'!DX:DX)</f>
        <v>0</v>
      </c>
      <c r="FU1120" s="1">
        <f>SUMIF('[1]2026B and 2026F Details'!$AU:$AU,[1]GAE!$HZ1120,'[1]2026B and 2026F Details'!DY:DY)</f>
        <v>0</v>
      </c>
      <c r="FV1120" s="1">
        <f>SUMIF('[1]2026B and 2026F Details'!$AU:$AU,[1]GAE!$HZ1120,'[1]2026B and 2026F Details'!DZ:DZ)</f>
        <v>0</v>
      </c>
      <c r="FW1120" s="1">
        <f>SUMIF('[1]2026B and 2026F Details'!$AU:$AU,[1]GAE!$HZ1120,'[1]2026B and 2026F Details'!EA:EA)</f>
        <v>0</v>
      </c>
      <c r="FX1120" s="1">
        <f>SUMIF('[1]2026B and 2026F Details'!$AU:$AU,[1]GAE!$HZ1120,'[1]2026B and 2026F Details'!EB:EB)</f>
        <v>0</v>
      </c>
      <c r="FY1120" s="1">
        <f>SUMIF('[1]2026B and 2026F Details'!$AU:$AU,[1]GAE!$HZ1120,'[1]2026B and 2026F Details'!EC:EC)</f>
        <v>0</v>
      </c>
      <c r="FZ1120" s="1">
        <f>SUMIF('[1]2026B and 2026F Details'!$AU:$AU,[1]GAE!$HZ1120,'[1]2026B and 2026F Details'!ED:ED)</f>
        <v>0</v>
      </c>
      <c r="GA1120" s="1">
        <f>SUMIF('[1]2026B and 2026F Details'!$AU:$AU,[1]GAE!$HZ1120,'[1]2026B and 2026F Details'!EE:EE)</f>
        <v>0</v>
      </c>
      <c r="GB1120" s="1">
        <f>SUMIF('[1]2026B and 2026F Details'!$AU:$AU,[1]GAE!$HZ1120,'[1]2026B and 2026F Details'!EF:EF)</f>
        <v>0</v>
      </c>
      <c r="GC1120" s="1">
        <f>SUMIF('[1]2026B and 2026F Details'!$AU:$AU,[1]GAE!$HZ1120,'[1]2026B and 2026F Details'!EG:EG)</f>
        <v>0</v>
      </c>
      <c r="GD1120" t="s">
        <v>109</v>
      </c>
      <c r="GE1120" t="s">
        <v>124</v>
      </c>
    </row>
    <row r="1121" spans="1:187" x14ac:dyDescent="0.35">
      <c r="A1121" t="s">
        <v>103</v>
      </c>
      <c r="B1121" t="s">
        <v>104</v>
      </c>
      <c r="C1121">
        <v>81319101</v>
      </c>
      <c r="D1121">
        <v>61111101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BA1121" s="1">
        <v>41812.75</v>
      </c>
      <c r="BB1121" s="1">
        <v>0</v>
      </c>
      <c r="BC1121" s="1">
        <v>35308.93</v>
      </c>
      <c r="BD1121" s="1">
        <v>0</v>
      </c>
      <c r="BE1121" s="1">
        <v>0</v>
      </c>
      <c r="BF1121" s="1">
        <v>10714.29</v>
      </c>
      <c r="BG1121" s="1">
        <v>-117296.88</v>
      </c>
      <c r="BH1121" s="1">
        <v>0</v>
      </c>
      <c r="BI1121" s="1">
        <v>0</v>
      </c>
      <c r="BJ1121" s="1">
        <v>19670.450000000004</v>
      </c>
      <c r="BK1121" s="1">
        <v>17538.57</v>
      </c>
      <c r="BL1121" s="1">
        <v>24467.86</v>
      </c>
      <c r="BM1121" s="1">
        <v>0</v>
      </c>
      <c r="BN1121" s="1">
        <v>71946.44</v>
      </c>
      <c r="BO1121" s="1">
        <v>-1.0000000009313226E-2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-71946.429999999993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I1121" s="1">
        <v>0</v>
      </c>
      <c r="CJ1121" s="1">
        <v>0</v>
      </c>
      <c r="CK1121" s="1">
        <v>0</v>
      </c>
      <c r="CL1121" s="1">
        <v>0</v>
      </c>
      <c r="CM1121" s="1">
        <v>0</v>
      </c>
      <c r="CN1121" s="1">
        <v>0</v>
      </c>
      <c r="CO1121" s="1">
        <v>0</v>
      </c>
      <c r="CP1121" s="1">
        <v>0</v>
      </c>
      <c r="CQ1121" s="1">
        <v>0</v>
      </c>
      <c r="CR1121" s="1">
        <v>0</v>
      </c>
      <c r="CX1121" s="1">
        <v>41812.75</v>
      </c>
      <c r="CY1121" s="1">
        <v>41812.75</v>
      </c>
      <c r="CZ1121" s="1">
        <v>41812.75</v>
      </c>
      <c r="DA1121" s="1">
        <v>41812.75</v>
      </c>
      <c r="DB1121" s="1">
        <v>41812.75</v>
      </c>
      <c r="DC1121" s="1">
        <v>41812.75</v>
      </c>
      <c r="DD1121" s="1">
        <v>41812.75</v>
      </c>
      <c r="DE1121" s="1">
        <v>41812.75</v>
      </c>
      <c r="DF1121" s="1">
        <v>41812.75</v>
      </c>
      <c r="DG1121" s="1">
        <v>41812.75</v>
      </c>
      <c r="DH1121" s="1">
        <v>41812.75</v>
      </c>
      <c r="DI1121" s="1">
        <v>41812.75</v>
      </c>
      <c r="DJ1121" s="1">
        <v>0</v>
      </c>
      <c r="DK1121" s="1">
        <v>35308.93</v>
      </c>
      <c r="DL1121" s="1">
        <v>0</v>
      </c>
      <c r="DM1121" s="1">
        <v>0</v>
      </c>
      <c r="DN1121" s="1">
        <v>10714.29</v>
      </c>
      <c r="DO1121" s="1">
        <v>-117296.88</v>
      </c>
      <c r="DP1121" s="1">
        <v>0</v>
      </c>
      <c r="DQ1121" s="1">
        <v>0</v>
      </c>
      <c r="DR1121" s="1">
        <v>19670.450000000004</v>
      </c>
      <c r="DS1121" s="1">
        <v>17538.57</v>
      </c>
      <c r="DT1121" s="1">
        <v>24467.86</v>
      </c>
      <c r="DU1121" s="1">
        <v>0</v>
      </c>
      <c r="DV1121" s="1">
        <v>71946.44</v>
      </c>
      <c r="DW1121" s="1">
        <v>-1.0000000009313226E-2</v>
      </c>
      <c r="DX1121" s="1">
        <v>0</v>
      </c>
      <c r="DY1121" s="1">
        <v>0</v>
      </c>
      <c r="DZ1121" s="1">
        <v>0</v>
      </c>
      <c r="EA1121" s="1">
        <v>0</v>
      </c>
      <c r="EB1121" s="1">
        <v>0</v>
      </c>
      <c r="EC1121" s="1">
        <v>-71946.429999999993</v>
      </c>
      <c r="ED1121" s="1">
        <v>0</v>
      </c>
      <c r="EE1121" s="1">
        <v>0</v>
      </c>
      <c r="EF1121" s="1">
        <v>0</v>
      </c>
      <c r="EG1121" s="1">
        <v>0</v>
      </c>
      <c r="EH1121" s="1">
        <v>71946.44</v>
      </c>
      <c r="EI1121" s="1">
        <v>-1.0000000009313226E-2</v>
      </c>
      <c r="EJ1121" s="1">
        <v>0</v>
      </c>
      <c r="EK1121" s="1">
        <v>0</v>
      </c>
      <c r="EL1121" s="1">
        <v>0</v>
      </c>
      <c r="EM1121" s="1">
        <v>0</v>
      </c>
      <c r="EN1121" s="1">
        <v>0</v>
      </c>
      <c r="EO1121" s="1">
        <v>-71946.429999999993</v>
      </c>
      <c r="EP1121" s="1">
        <v>0</v>
      </c>
      <c r="EQ1121" s="4">
        <v>0</v>
      </c>
      <c r="ER1121" s="1">
        <v>0</v>
      </c>
      <c r="ES1121" s="35"/>
      <c r="ET1121" s="1">
        <v>0</v>
      </c>
      <c r="EU1121" s="1">
        <v>0</v>
      </c>
      <c r="EV1121" s="1">
        <v>0</v>
      </c>
      <c r="EW1121" s="1">
        <v>0</v>
      </c>
      <c r="EX1121" s="1">
        <v>0</v>
      </c>
      <c r="EY1121" s="1">
        <v>0</v>
      </c>
      <c r="EZ1121" s="1">
        <v>0</v>
      </c>
      <c r="FA1121" s="1">
        <v>0</v>
      </c>
      <c r="FB1121" s="1">
        <v>0</v>
      </c>
      <c r="FC1121" s="1">
        <v>0</v>
      </c>
      <c r="FD1121" s="1">
        <v>0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f>SUMIF('[1]2026B and 2026F Details'!$AU:$AU,[1]GAE!$HZ1121,'[1]2026B and 2026F Details'!DV:DV)</f>
        <v>0</v>
      </c>
      <c r="FS1121" s="1">
        <f>SUMIF('[1]2026B and 2026F Details'!$AU:$AU,[1]GAE!$HZ1121,'[1]2026B and 2026F Details'!DW:DW)</f>
        <v>0</v>
      </c>
      <c r="FT1121" s="1">
        <f>SUMIF('[1]2026B and 2026F Details'!$AU:$AU,[1]GAE!$HZ1121,'[1]2026B and 2026F Details'!DX:DX)</f>
        <v>0</v>
      </c>
      <c r="FU1121" s="1">
        <f>SUMIF('[1]2026B and 2026F Details'!$AU:$AU,[1]GAE!$HZ1121,'[1]2026B and 2026F Details'!DY:DY)</f>
        <v>0</v>
      </c>
      <c r="FV1121" s="1">
        <f>SUMIF('[1]2026B and 2026F Details'!$AU:$AU,[1]GAE!$HZ1121,'[1]2026B and 2026F Details'!DZ:DZ)</f>
        <v>0</v>
      </c>
      <c r="FW1121" s="1">
        <f>SUMIF('[1]2026B and 2026F Details'!$AU:$AU,[1]GAE!$HZ1121,'[1]2026B and 2026F Details'!EA:EA)</f>
        <v>0</v>
      </c>
      <c r="FX1121" s="1">
        <f>SUMIF('[1]2026B and 2026F Details'!$AU:$AU,[1]GAE!$HZ1121,'[1]2026B and 2026F Details'!EB:EB)</f>
        <v>0</v>
      </c>
      <c r="FY1121" s="1">
        <f>SUMIF('[1]2026B and 2026F Details'!$AU:$AU,[1]GAE!$HZ1121,'[1]2026B and 2026F Details'!EC:EC)</f>
        <v>0</v>
      </c>
      <c r="FZ1121" s="1">
        <f>SUMIF('[1]2026B and 2026F Details'!$AU:$AU,[1]GAE!$HZ1121,'[1]2026B and 2026F Details'!ED:ED)</f>
        <v>0</v>
      </c>
      <c r="GA1121" s="1">
        <f>SUMIF('[1]2026B and 2026F Details'!$AU:$AU,[1]GAE!$HZ1121,'[1]2026B and 2026F Details'!EE:EE)</f>
        <v>0</v>
      </c>
      <c r="GB1121" s="1">
        <f>SUMIF('[1]2026B and 2026F Details'!$AU:$AU,[1]GAE!$HZ1121,'[1]2026B and 2026F Details'!EF:EF)</f>
        <v>0</v>
      </c>
      <c r="GC1121" s="1">
        <f>SUMIF('[1]2026B and 2026F Details'!$AU:$AU,[1]GAE!$HZ1121,'[1]2026B and 2026F Details'!EG:EG)</f>
        <v>0</v>
      </c>
      <c r="GD1121" t="s">
        <v>109</v>
      </c>
      <c r="GE1121" t="s">
        <v>124</v>
      </c>
    </row>
    <row r="1122" spans="1:187" x14ac:dyDescent="0.35">
      <c r="A1122" t="s">
        <v>103</v>
      </c>
      <c r="B1122" t="s">
        <v>114</v>
      </c>
      <c r="C1122" s="6">
        <v>80122101</v>
      </c>
      <c r="D1122">
        <v>61111101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BA1122" s="1">
        <v>0</v>
      </c>
      <c r="BB1122" s="1">
        <v>0</v>
      </c>
      <c r="BC1122" s="1">
        <v>1996.43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I1122" s="1">
        <v>0</v>
      </c>
      <c r="CJ1122" s="1">
        <v>0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>
        <v>0</v>
      </c>
      <c r="CQ1122" s="1">
        <v>0</v>
      </c>
      <c r="CR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1996.43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0</v>
      </c>
      <c r="DW1122" s="1">
        <v>0</v>
      </c>
      <c r="DX1122" s="1">
        <v>0</v>
      </c>
      <c r="DY1122" s="1">
        <v>0</v>
      </c>
      <c r="DZ1122" s="1">
        <v>0</v>
      </c>
      <c r="EA1122" s="1">
        <v>0</v>
      </c>
      <c r="EB1122" s="1">
        <v>0</v>
      </c>
      <c r="EC1122" s="1">
        <v>0</v>
      </c>
      <c r="ED1122" s="1">
        <v>0</v>
      </c>
      <c r="EE1122" s="1">
        <v>0</v>
      </c>
      <c r="EF1122" s="1">
        <v>0</v>
      </c>
      <c r="EG1122" s="1">
        <v>0</v>
      </c>
      <c r="EH1122" s="1">
        <v>0</v>
      </c>
      <c r="EI1122" s="1">
        <v>0</v>
      </c>
      <c r="EJ1122" s="1">
        <v>0</v>
      </c>
      <c r="EK1122" s="1">
        <v>0</v>
      </c>
      <c r="EL1122" s="1">
        <v>0</v>
      </c>
      <c r="EM1122" s="1">
        <v>0</v>
      </c>
      <c r="EN1122" s="1">
        <v>0</v>
      </c>
      <c r="EO1122" s="1">
        <v>0</v>
      </c>
      <c r="EP1122" s="1">
        <v>0</v>
      </c>
      <c r="EQ1122" s="4">
        <v>0</v>
      </c>
      <c r="ER1122" s="1">
        <v>0</v>
      </c>
      <c r="ES1122" s="35">
        <v>0</v>
      </c>
      <c r="ET1122" s="1">
        <v>0</v>
      </c>
      <c r="EU1122" s="1">
        <v>0</v>
      </c>
      <c r="EV1122" s="1">
        <v>0</v>
      </c>
      <c r="EW1122" s="1">
        <v>0</v>
      </c>
      <c r="EX1122" s="1">
        <v>0</v>
      </c>
      <c r="EY1122" s="1">
        <v>0</v>
      </c>
      <c r="EZ1122" s="1">
        <v>0</v>
      </c>
      <c r="FA1122" s="1">
        <v>0</v>
      </c>
      <c r="FB1122" s="1">
        <v>0</v>
      </c>
      <c r="FC1122" s="1">
        <v>0</v>
      </c>
      <c r="FD1122" s="1">
        <v>0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f>SUMIF('[1]2026B and 2026F Details'!$AU:$AU,[1]GAE!$HZ1122,'[1]2026B and 2026F Details'!DV:DV)</f>
        <v>0</v>
      </c>
      <c r="FS1122" s="1">
        <f>SUMIF('[1]2026B and 2026F Details'!$AU:$AU,[1]GAE!$HZ1122,'[1]2026B and 2026F Details'!DW:DW)</f>
        <v>0</v>
      </c>
      <c r="FT1122" s="1">
        <f>SUMIF('[1]2026B and 2026F Details'!$AU:$AU,[1]GAE!$HZ1122,'[1]2026B and 2026F Details'!DX:DX)</f>
        <v>0</v>
      </c>
      <c r="FU1122" s="1">
        <f>SUMIF('[1]2026B and 2026F Details'!$AU:$AU,[1]GAE!$HZ1122,'[1]2026B and 2026F Details'!DY:DY)</f>
        <v>0</v>
      </c>
      <c r="FV1122" s="1">
        <f>SUMIF('[1]2026B and 2026F Details'!$AU:$AU,[1]GAE!$HZ1122,'[1]2026B and 2026F Details'!DZ:DZ)</f>
        <v>0</v>
      </c>
      <c r="FW1122" s="1">
        <f>SUMIF('[1]2026B and 2026F Details'!$AU:$AU,[1]GAE!$HZ1122,'[1]2026B and 2026F Details'!EA:EA)</f>
        <v>0</v>
      </c>
      <c r="FX1122" s="1">
        <f>SUMIF('[1]2026B and 2026F Details'!$AU:$AU,[1]GAE!$HZ1122,'[1]2026B and 2026F Details'!EB:EB)</f>
        <v>0</v>
      </c>
      <c r="FY1122" s="1">
        <f>SUMIF('[1]2026B and 2026F Details'!$AU:$AU,[1]GAE!$HZ1122,'[1]2026B and 2026F Details'!EC:EC)</f>
        <v>0</v>
      </c>
      <c r="FZ1122" s="1">
        <f>SUMIF('[1]2026B and 2026F Details'!$AU:$AU,[1]GAE!$HZ1122,'[1]2026B and 2026F Details'!ED:ED)</f>
        <v>0</v>
      </c>
      <c r="GA1122" s="1">
        <f>SUMIF('[1]2026B and 2026F Details'!$AU:$AU,[1]GAE!$HZ1122,'[1]2026B and 2026F Details'!EE:EE)</f>
        <v>0</v>
      </c>
      <c r="GB1122" s="1">
        <f>SUMIF('[1]2026B and 2026F Details'!$AU:$AU,[1]GAE!$HZ1122,'[1]2026B and 2026F Details'!EF:EF)</f>
        <v>0</v>
      </c>
      <c r="GC1122" s="1">
        <f>SUMIF('[1]2026B and 2026F Details'!$AU:$AU,[1]GAE!$HZ1122,'[1]2026B and 2026F Details'!EG:EG)</f>
        <v>0</v>
      </c>
      <c r="GD1122" t="s">
        <v>115</v>
      </c>
      <c r="GE1122" t="s">
        <v>118</v>
      </c>
    </row>
    <row r="1123" spans="1:187" x14ac:dyDescent="0.35">
      <c r="A1123" t="s">
        <v>103</v>
      </c>
      <c r="B1123" t="s">
        <v>104</v>
      </c>
      <c r="C1123">
        <v>81319101</v>
      </c>
      <c r="D1123">
        <v>61111102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BA1123" s="1">
        <v>35491.666666666664</v>
      </c>
      <c r="BB1123" s="1">
        <v>0</v>
      </c>
      <c r="BC1123" s="1">
        <v>2013.39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I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0</v>
      </c>
      <c r="CP1123" s="1">
        <v>0</v>
      </c>
      <c r="CQ1123" s="1">
        <v>0</v>
      </c>
      <c r="CR1123" s="1">
        <v>0</v>
      </c>
      <c r="CX1123" s="1">
        <v>35491.666666666664</v>
      </c>
      <c r="CY1123" s="1">
        <v>35491.666666666664</v>
      </c>
      <c r="CZ1123" s="1">
        <v>35491.666666666664</v>
      </c>
      <c r="DA1123" s="1">
        <v>35491.666666666664</v>
      </c>
      <c r="DB1123" s="1">
        <v>35491.666666666664</v>
      </c>
      <c r="DC1123" s="1">
        <v>35491.666666666664</v>
      </c>
      <c r="DD1123" s="1">
        <v>35491.666666666664</v>
      </c>
      <c r="DE1123" s="1">
        <v>35491.666666666664</v>
      </c>
      <c r="DF1123" s="1">
        <v>35491.666666666664</v>
      </c>
      <c r="DG1123" s="1">
        <v>35491.666666666664</v>
      </c>
      <c r="DH1123" s="1">
        <v>35491.666666666664</v>
      </c>
      <c r="DI1123" s="1">
        <v>35491.666666666664</v>
      </c>
      <c r="DJ1123" s="1">
        <v>0</v>
      </c>
      <c r="DK1123" s="1">
        <v>2013.39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  <c r="EC1123" s="1">
        <v>0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>
        <v>0</v>
      </c>
      <c r="EJ1123" s="1">
        <v>0</v>
      </c>
      <c r="EK1123" s="1">
        <v>0</v>
      </c>
      <c r="EL1123" s="1">
        <v>0</v>
      </c>
      <c r="EM1123" s="1">
        <v>0</v>
      </c>
      <c r="EN1123" s="1">
        <v>0</v>
      </c>
      <c r="EO1123" s="1">
        <v>0</v>
      </c>
      <c r="EP1123" s="1">
        <v>0</v>
      </c>
      <c r="EQ1123" s="4">
        <v>0</v>
      </c>
      <c r="ER1123" s="1">
        <v>0</v>
      </c>
      <c r="ES1123" s="35"/>
      <c r="ET1123" s="1">
        <v>0</v>
      </c>
      <c r="EU1123" s="1">
        <v>0</v>
      </c>
      <c r="EV1123" s="1">
        <v>0</v>
      </c>
      <c r="EW1123" s="1">
        <v>0</v>
      </c>
      <c r="EX1123" s="1">
        <v>0</v>
      </c>
      <c r="EY1123" s="1">
        <v>0</v>
      </c>
      <c r="EZ1123" s="1">
        <v>0</v>
      </c>
      <c r="FA1123" s="1">
        <v>0</v>
      </c>
      <c r="FB1123" s="1">
        <v>0</v>
      </c>
      <c r="FC1123" s="1">
        <v>0</v>
      </c>
      <c r="FD1123" s="1">
        <v>0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f>SUMIF('[1]2026B and 2026F Details'!$AU:$AU,[1]GAE!$HZ1123,'[1]2026B and 2026F Details'!DV:DV)</f>
        <v>0</v>
      </c>
      <c r="FS1123" s="1">
        <f>SUMIF('[1]2026B and 2026F Details'!$AU:$AU,[1]GAE!$HZ1123,'[1]2026B and 2026F Details'!DW:DW)</f>
        <v>0</v>
      </c>
      <c r="FT1123" s="1">
        <f>SUMIF('[1]2026B and 2026F Details'!$AU:$AU,[1]GAE!$HZ1123,'[1]2026B and 2026F Details'!DX:DX)</f>
        <v>0</v>
      </c>
      <c r="FU1123" s="1">
        <f>SUMIF('[1]2026B and 2026F Details'!$AU:$AU,[1]GAE!$HZ1123,'[1]2026B and 2026F Details'!DY:DY)</f>
        <v>0</v>
      </c>
      <c r="FV1123" s="1">
        <f>SUMIF('[1]2026B and 2026F Details'!$AU:$AU,[1]GAE!$HZ1123,'[1]2026B and 2026F Details'!DZ:DZ)</f>
        <v>0</v>
      </c>
      <c r="FW1123" s="1">
        <f>SUMIF('[1]2026B and 2026F Details'!$AU:$AU,[1]GAE!$HZ1123,'[1]2026B and 2026F Details'!EA:EA)</f>
        <v>0</v>
      </c>
      <c r="FX1123" s="1">
        <f>SUMIF('[1]2026B and 2026F Details'!$AU:$AU,[1]GAE!$HZ1123,'[1]2026B and 2026F Details'!EB:EB)</f>
        <v>0</v>
      </c>
      <c r="FY1123" s="1">
        <f>SUMIF('[1]2026B and 2026F Details'!$AU:$AU,[1]GAE!$HZ1123,'[1]2026B and 2026F Details'!EC:EC)</f>
        <v>0</v>
      </c>
      <c r="FZ1123" s="1">
        <f>SUMIF('[1]2026B and 2026F Details'!$AU:$AU,[1]GAE!$HZ1123,'[1]2026B and 2026F Details'!ED:ED)</f>
        <v>0</v>
      </c>
      <c r="GA1123" s="1">
        <f>SUMIF('[1]2026B and 2026F Details'!$AU:$AU,[1]GAE!$HZ1123,'[1]2026B and 2026F Details'!EE:EE)</f>
        <v>0</v>
      </c>
      <c r="GB1123" s="1">
        <f>SUMIF('[1]2026B and 2026F Details'!$AU:$AU,[1]GAE!$HZ1123,'[1]2026B and 2026F Details'!EF:EF)</f>
        <v>0</v>
      </c>
      <c r="GC1123" s="1">
        <f>SUMIF('[1]2026B and 2026F Details'!$AU:$AU,[1]GAE!$HZ1123,'[1]2026B and 2026F Details'!EG:EG)</f>
        <v>0</v>
      </c>
      <c r="GD1123" t="s">
        <v>109</v>
      </c>
      <c r="GE1123" t="s">
        <v>124</v>
      </c>
    </row>
    <row r="1124" spans="1:187" x14ac:dyDescent="0.35">
      <c r="A1124" t="s">
        <v>103</v>
      </c>
      <c r="B1124" t="s">
        <v>104</v>
      </c>
      <c r="C1124" s="6">
        <v>81319101</v>
      </c>
      <c r="D1124" s="6">
        <v>61111111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14499.47</v>
      </c>
      <c r="BH1124" s="1">
        <v>-14499.47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0</v>
      </c>
      <c r="CK1124" s="1">
        <v>0</v>
      </c>
      <c r="CL1124" s="1">
        <v>0</v>
      </c>
      <c r="CM1124" s="1">
        <v>0</v>
      </c>
      <c r="CN1124" s="1">
        <v>0</v>
      </c>
      <c r="CO1124" s="1">
        <v>0</v>
      </c>
      <c r="CP1124" s="1">
        <v>0</v>
      </c>
      <c r="CQ1124" s="1">
        <v>0</v>
      </c>
      <c r="CR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14499.47</v>
      </c>
      <c r="DP1124" s="1">
        <v>-14499.47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0</v>
      </c>
      <c r="EC1124" s="1">
        <v>0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0</v>
      </c>
      <c r="EK1124" s="1">
        <v>0</v>
      </c>
      <c r="EL1124" s="1">
        <v>0</v>
      </c>
      <c r="EM1124" s="1">
        <v>0</v>
      </c>
      <c r="EN1124" s="1">
        <v>0</v>
      </c>
      <c r="EO1124" s="1">
        <v>0</v>
      </c>
      <c r="EP1124" s="1">
        <v>0</v>
      </c>
      <c r="EQ1124" s="4">
        <v>0</v>
      </c>
      <c r="ER1124" s="1">
        <v>0</v>
      </c>
      <c r="ES1124" s="35"/>
      <c r="ET1124" s="1">
        <v>0</v>
      </c>
      <c r="EU1124" s="1">
        <v>0</v>
      </c>
      <c r="EV1124" s="1">
        <v>0</v>
      </c>
      <c r="EW1124" s="1">
        <v>0</v>
      </c>
      <c r="EX1124" s="1">
        <v>0</v>
      </c>
      <c r="EY1124" s="1">
        <v>0</v>
      </c>
      <c r="EZ1124" s="1">
        <v>0</v>
      </c>
      <c r="FA1124" s="1">
        <v>0</v>
      </c>
      <c r="FB1124" s="1">
        <v>0</v>
      </c>
      <c r="FC1124" s="1">
        <v>0</v>
      </c>
      <c r="FD1124" s="1">
        <v>0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f>SUMIF('[1]2026B and 2026F Details'!$AU:$AU,[1]GAE!$HZ1124,'[1]2026B and 2026F Details'!DV:DV)</f>
        <v>0</v>
      </c>
      <c r="FS1124" s="1">
        <f>SUMIF('[1]2026B and 2026F Details'!$AU:$AU,[1]GAE!$HZ1124,'[1]2026B and 2026F Details'!DW:DW)</f>
        <v>0</v>
      </c>
      <c r="FT1124" s="1">
        <f>SUMIF('[1]2026B and 2026F Details'!$AU:$AU,[1]GAE!$HZ1124,'[1]2026B and 2026F Details'!DX:DX)</f>
        <v>0</v>
      </c>
      <c r="FU1124" s="1">
        <f>SUMIF('[1]2026B and 2026F Details'!$AU:$AU,[1]GAE!$HZ1124,'[1]2026B and 2026F Details'!DY:DY)</f>
        <v>0</v>
      </c>
      <c r="FV1124" s="1">
        <f>SUMIF('[1]2026B and 2026F Details'!$AU:$AU,[1]GAE!$HZ1124,'[1]2026B and 2026F Details'!DZ:DZ)</f>
        <v>0</v>
      </c>
      <c r="FW1124" s="1">
        <f>SUMIF('[1]2026B and 2026F Details'!$AU:$AU,[1]GAE!$HZ1124,'[1]2026B and 2026F Details'!EA:EA)</f>
        <v>0</v>
      </c>
      <c r="FX1124" s="1">
        <f>SUMIF('[1]2026B and 2026F Details'!$AU:$AU,[1]GAE!$HZ1124,'[1]2026B and 2026F Details'!EB:EB)</f>
        <v>0</v>
      </c>
      <c r="FY1124" s="1">
        <f>SUMIF('[1]2026B and 2026F Details'!$AU:$AU,[1]GAE!$HZ1124,'[1]2026B and 2026F Details'!EC:EC)</f>
        <v>0</v>
      </c>
      <c r="FZ1124" s="1">
        <f>SUMIF('[1]2026B and 2026F Details'!$AU:$AU,[1]GAE!$HZ1124,'[1]2026B and 2026F Details'!ED:ED)</f>
        <v>0</v>
      </c>
      <c r="GA1124" s="1">
        <f>SUMIF('[1]2026B and 2026F Details'!$AU:$AU,[1]GAE!$HZ1124,'[1]2026B and 2026F Details'!EE:EE)</f>
        <v>0</v>
      </c>
      <c r="GB1124" s="1">
        <f>SUMIF('[1]2026B and 2026F Details'!$AU:$AU,[1]GAE!$HZ1124,'[1]2026B and 2026F Details'!EF:EF)</f>
        <v>0</v>
      </c>
      <c r="GC1124" s="1">
        <f>SUMIF('[1]2026B and 2026F Details'!$AU:$AU,[1]GAE!$HZ1124,'[1]2026B and 2026F Details'!EG:EG)</f>
        <v>0</v>
      </c>
      <c r="GD1124" t="s">
        <v>109</v>
      </c>
      <c r="GE1124" t="s">
        <v>124</v>
      </c>
    </row>
    <row r="1125" spans="1:187" x14ac:dyDescent="0.35">
      <c r="A1125" t="s">
        <v>103</v>
      </c>
      <c r="B1125" t="s">
        <v>104</v>
      </c>
      <c r="C1125" s="6">
        <v>80123102</v>
      </c>
      <c r="D1125" s="6">
        <v>61111112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BA1125" s="1">
        <v>0</v>
      </c>
      <c r="BB1125" s="1">
        <v>0</v>
      </c>
      <c r="BC1125" s="1">
        <v>0</v>
      </c>
      <c r="BD1125" s="1">
        <v>33959.81</v>
      </c>
      <c r="BE1125" s="1">
        <v>-33959.81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0</v>
      </c>
      <c r="CJ1125" s="1">
        <v>0</v>
      </c>
      <c r="CK1125" s="1">
        <v>0</v>
      </c>
      <c r="CL1125" s="1">
        <v>0</v>
      </c>
      <c r="CM1125" s="1">
        <v>0</v>
      </c>
      <c r="CN1125" s="1">
        <v>0</v>
      </c>
      <c r="CO1125" s="1">
        <v>0</v>
      </c>
      <c r="CP1125" s="1">
        <v>0</v>
      </c>
      <c r="CQ1125" s="1">
        <v>0</v>
      </c>
      <c r="CR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33959.81</v>
      </c>
      <c r="DM1125" s="1">
        <v>-33959.81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</v>
      </c>
      <c r="EC1125" s="1">
        <v>0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0</v>
      </c>
      <c r="EL1125" s="1">
        <v>0</v>
      </c>
      <c r="EM1125" s="1">
        <v>0</v>
      </c>
      <c r="EN1125" s="1">
        <v>0</v>
      </c>
      <c r="EO1125" s="1">
        <v>0</v>
      </c>
      <c r="EP1125" s="1">
        <v>0</v>
      </c>
      <c r="EQ1125" s="4">
        <v>0</v>
      </c>
      <c r="ER1125" s="1">
        <v>0</v>
      </c>
      <c r="ES1125" s="35"/>
      <c r="ET1125" s="1">
        <v>0</v>
      </c>
      <c r="EU1125" s="1">
        <v>0</v>
      </c>
      <c r="EV1125" s="1">
        <v>0</v>
      </c>
      <c r="EW1125" s="1">
        <v>0</v>
      </c>
      <c r="EX1125" s="1">
        <v>0</v>
      </c>
      <c r="EY1125" s="1">
        <v>0</v>
      </c>
      <c r="EZ1125" s="1">
        <v>0</v>
      </c>
      <c r="FA1125" s="1">
        <v>0</v>
      </c>
      <c r="FB1125" s="1">
        <v>0</v>
      </c>
      <c r="FC1125" s="1">
        <v>0</v>
      </c>
      <c r="FD1125" s="1">
        <v>0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f>SUMIF('[1]2026B and 2026F Details'!$AU:$AU,[1]GAE!$HZ1125,'[1]2026B and 2026F Details'!DV:DV)</f>
        <v>0</v>
      </c>
      <c r="FS1125" s="1">
        <f>SUMIF('[1]2026B and 2026F Details'!$AU:$AU,[1]GAE!$HZ1125,'[1]2026B and 2026F Details'!DW:DW)</f>
        <v>0</v>
      </c>
      <c r="FT1125" s="1">
        <f>SUMIF('[1]2026B and 2026F Details'!$AU:$AU,[1]GAE!$HZ1125,'[1]2026B and 2026F Details'!DX:DX)</f>
        <v>0</v>
      </c>
      <c r="FU1125" s="1">
        <f>SUMIF('[1]2026B and 2026F Details'!$AU:$AU,[1]GAE!$HZ1125,'[1]2026B and 2026F Details'!DY:DY)</f>
        <v>0</v>
      </c>
      <c r="FV1125" s="1">
        <f>SUMIF('[1]2026B and 2026F Details'!$AU:$AU,[1]GAE!$HZ1125,'[1]2026B and 2026F Details'!DZ:DZ)</f>
        <v>0</v>
      </c>
      <c r="FW1125" s="1">
        <f>SUMIF('[1]2026B and 2026F Details'!$AU:$AU,[1]GAE!$HZ1125,'[1]2026B and 2026F Details'!EA:EA)</f>
        <v>0</v>
      </c>
      <c r="FX1125" s="1">
        <f>SUMIF('[1]2026B and 2026F Details'!$AU:$AU,[1]GAE!$HZ1125,'[1]2026B and 2026F Details'!EB:EB)</f>
        <v>0</v>
      </c>
      <c r="FY1125" s="1">
        <f>SUMIF('[1]2026B and 2026F Details'!$AU:$AU,[1]GAE!$HZ1125,'[1]2026B and 2026F Details'!EC:EC)</f>
        <v>0</v>
      </c>
      <c r="FZ1125" s="1">
        <f>SUMIF('[1]2026B and 2026F Details'!$AU:$AU,[1]GAE!$HZ1125,'[1]2026B and 2026F Details'!ED:ED)</f>
        <v>0</v>
      </c>
      <c r="GA1125" s="1">
        <f>SUMIF('[1]2026B and 2026F Details'!$AU:$AU,[1]GAE!$HZ1125,'[1]2026B and 2026F Details'!EE:EE)</f>
        <v>0</v>
      </c>
      <c r="GB1125" s="1">
        <f>SUMIF('[1]2026B and 2026F Details'!$AU:$AU,[1]GAE!$HZ1125,'[1]2026B and 2026F Details'!EF:EF)</f>
        <v>0</v>
      </c>
      <c r="GC1125" s="1">
        <f>SUMIF('[1]2026B and 2026F Details'!$AU:$AU,[1]GAE!$HZ1125,'[1]2026B and 2026F Details'!EG:EG)</f>
        <v>0</v>
      </c>
      <c r="GD1125" t="s">
        <v>109</v>
      </c>
      <c r="GE1125" t="s">
        <v>124</v>
      </c>
    </row>
    <row r="1126" spans="1:187" x14ac:dyDescent="0.35">
      <c r="A1126" t="s">
        <v>103</v>
      </c>
      <c r="B1126" t="s">
        <v>104</v>
      </c>
      <c r="C1126">
        <v>81124101</v>
      </c>
      <c r="D1126">
        <v>52061109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10267.85</v>
      </c>
      <c r="BW1126" s="1">
        <v>1.0000000000218279E-2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10267.86</v>
      </c>
      <c r="CE1126" s="1">
        <v>0</v>
      </c>
      <c r="CF1126" s="1">
        <v>0</v>
      </c>
      <c r="CG1126" s="1">
        <v>0</v>
      </c>
      <c r="CH1126" s="1">
        <v>0</v>
      </c>
      <c r="CI1126" s="1">
        <v>0</v>
      </c>
      <c r="CJ1126" s="1">
        <v>0</v>
      </c>
      <c r="CK1126" s="1">
        <v>0</v>
      </c>
      <c r="CL1126" s="1">
        <v>0</v>
      </c>
      <c r="CM1126" s="1">
        <v>0</v>
      </c>
      <c r="CN1126" s="1">
        <v>34089.29</v>
      </c>
      <c r="CO1126" s="1">
        <v>227678.57</v>
      </c>
      <c r="CP1126" s="1">
        <v>1148</v>
      </c>
      <c r="CQ1126" s="1">
        <v>0</v>
      </c>
      <c r="CR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  <c r="EC1126" s="1">
        <v>0</v>
      </c>
      <c r="ED1126" s="1">
        <v>10267.85</v>
      </c>
      <c r="EE1126" s="1">
        <v>1.0000000000218279E-2</v>
      </c>
      <c r="EF1126" s="1">
        <v>0</v>
      </c>
      <c r="EG1126" s="1">
        <v>0</v>
      </c>
      <c r="EH1126" s="1">
        <v>0</v>
      </c>
      <c r="EI1126" s="1">
        <v>0</v>
      </c>
      <c r="EJ1126" s="1">
        <v>0</v>
      </c>
      <c r="EK1126" s="1">
        <v>0</v>
      </c>
      <c r="EL1126" s="1">
        <v>0</v>
      </c>
      <c r="EM1126" s="1">
        <v>0</v>
      </c>
      <c r="EN1126" s="1">
        <v>0</v>
      </c>
      <c r="EO1126" s="1">
        <v>0</v>
      </c>
      <c r="EP1126" s="1">
        <v>10267.85</v>
      </c>
      <c r="EQ1126" s="4">
        <v>1.0000000000218279E-2</v>
      </c>
      <c r="ER1126" s="1">
        <v>0</v>
      </c>
      <c r="ES1126" s="35">
        <v>0</v>
      </c>
      <c r="ET1126" s="1">
        <v>8500</v>
      </c>
      <c r="EU1126" s="1">
        <v>8500</v>
      </c>
      <c r="EV1126" s="1">
        <v>8500</v>
      </c>
      <c r="EW1126" s="1">
        <v>8500</v>
      </c>
      <c r="EX1126" s="1">
        <v>8500</v>
      </c>
      <c r="EY1126" s="1">
        <v>8500</v>
      </c>
      <c r="EZ1126" s="1">
        <v>8500</v>
      </c>
      <c r="FA1126" s="1">
        <v>8500</v>
      </c>
      <c r="FB1126" s="1">
        <v>8500</v>
      </c>
      <c r="FC1126" s="1">
        <v>8500</v>
      </c>
      <c r="FD1126" s="1">
        <v>8500</v>
      </c>
      <c r="FE1126" s="1">
        <v>8500</v>
      </c>
      <c r="FF1126" s="1">
        <v>8500</v>
      </c>
      <c r="FG1126" s="1">
        <v>8500</v>
      </c>
      <c r="FH1126" s="1">
        <v>8500</v>
      </c>
      <c r="FI1126" s="1">
        <v>8500</v>
      </c>
      <c r="FJ1126" s="1">
        <v>158500</v>
      </c>
      <c r="FK1126" s="1">
        <v>8500</v>
      </c>
      <c r="FL1126" s="1">
        <v>8500</v>
      </c>
      <c r="FM1126" s="1">
        <v>8500</v>
      </c>
      <c r="FN1126" s="1">
        <v>8500</v>
      </c>
      <c r="FO1126" s="1">
        <v>158500</v>
      </c>
      <c r="FP1126" s="1">
        <v>8500</v>
      </c>
      <c r="FQ1126" s="1">
        <v>8500</v>
      </c>
      <c r="FR1126" s="1">
        <f>SUMIF('[1]2026B and 2026F Details'!$AU:$AU,[1]GAE!$HZ1126,'[1]2026B and 2026F Details'!DV:DV)</f>
        <v>0</v>
      </c>
      <c r="FS1126" s="1">
        <f>SUMIF('[1]2026B and 2026F Details'!$AU:$AU,[1]GAE!$HZ1126,'[1]2026B and 2026F Details'!DW:DW)</f>
        <v>0</v>
      </c>
      <c r="FT1126" s="1">
        <f>SUMIF('[1]2026B and 2026F Details'!$AU:$AU,[1]GAE!$HZ1126,'[1]2026B and 2026F Details'!DX:DX)</f>
        <v>0</v>
      </c>
      <c r="FU1126" s="1">
        <f>SUMIF('[1]2026B and 2026F Details'!$AU:$AU,[1]GAE!$HZ1126,'[1]2026B and 2026F Details'!DY:DY)</f>
        <v>0</v>
      </c>
      <c r="FV1126" s="1">
        <f>SUMIF('[1]2026B and 2026F Details'!$AU:$AU,[1]GAE!$HZ1126,'[1]2026B and 2026F Details'!DZ:DZ)</f>
        <v>0</v>
      </c>
      <c r="FW1126" s="1">
        <f>SUMIF('[1]2026B and 2026F Details'!$AU:$AU,[1]GAE!$HZ1126,'[1]2026B and 2026F Details'!EA:EA)</f>
        <v>0</v>
      </c>
      <c r="FX1126" s="1">
        <f>SUMIF('[1]2026B and 2026F Details'!$AU:$AU,[1]GAE!$HZ1126,'[1]2026B and 2026F Details'!EB:EB)</f>
        <v>0</v>
      </c>
      <c r="FY1126" s="1">
        <f>SUMIF('[1]2026B and 2026F Details'!$AU:$AU,[1]GAE!$HZ1126,'[1]2026B and 2026F Details'!EC:EC)</f>
        <v>0</v>
      </c>
      <c r="FZ1126" s="1">
        <f>SUMIF('[1]2026B and 2026F Details'!$AU:$AU,[1]GAE!$HZ1126,'[1]2026B and 2026F Details'!ED:ED)</f>
        <v>0</v>
      </c>
      <c r="GA1126" s="1">
        <f>SUMIF('[1]2026B and 2026F Details'!$AU:$AU,[1]GAE!$HZ1126,'[1]2026B and 2026F Details'!EE:EE)</f>
        <v>0</v>
      </c>
      <c r="GB1126" s="1">
        <f>SUMIF('[1]2026B and 2026F Details'!$AU:$AU,[1]GAE!$HZ1126,'[1]2026B and 2026F Details'!EF:EF)</f>
        <v>0</v>
      </c>
      <c r="GC1126" s="1">
        <f>SUMIF('[1]2026B and 2026F Details'!$AU:$AU,[1]GAE!$HZ1126,'[1]2026B and 2026F Details'!EG:EG)</f>
        <v>0</v>
      </c>
      <c r="GD1126" t="s">
        <v>150</v>
      </c>
    </row>
    <row r="1127" spans="1:187" x14ac:dyDescent="0.35">
      <c r="A1127" t="s">
        <v>103</v>
      </c>
      <c r="B1127" t="s">
        <v>104</v>
      </c>
      <c r="C1127">
        <v>81124101</v>
      </c>
      <c r="D1127">
        <v>61061105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BA1127" s="1">
        <v>8500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0</v>
      </c>
      <c r="CM1127" s="1">
        <v>0</v>
      </c>
      <c r="CN1127" s="1">
        <v>0</v>
      </c>
      <c r="CO1127" s="1">
        <v>0</v>
      </c>
      <c r="CP1127" s="1">
        <v>0</v>
      </c>
      <c r="CQ1127" s="1">
        <v>0</v>
      </c>
      <c r="CR1127" s="1">
        <v>0</v>
      </c>
      <c r="CX1127" s="1">
        <v>8500</v>
      </c>
      <c r="CY1127" s="1">
        <v>8500</v>
      </c>
      <c r="CZ1127" s="1">
        <v>8500</v>
      </c>
      <c r="DA1127" s="1">
        <v>8500</v>
      </c>
      <c r="DB1127" s="1">
        <v>8500</v>
      </c>
      <c r="DC1127" s="1">
        <v>8500</v>
      </c>
      <c r="DD1127" s="1">
        <v>8500</v>
      </c>
      <c r="DE1127" s="1">
        <v>8500</v>
      </c>
      <c r="DF1127" s="1">
        <v>8500</v>
      </c>
      <c r="DG1127" s="1">
        <v>8500</v>
      </c>
      <c r="DH1127" s="1">
        <v>8500</v>
      </c>
      <c r="DI1127" s="1">
        <v>8500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J1127" s="1">
        <v>0</v>
      </c>
      <c r="EK1127" s="1">
        <v>0</v>
      </c>
      <c r="EL1127" s="1">
        <v>0</v>
      </c>
      <c r="EM1127" s="1">
        <v>0</v>
      </c>
      <c r="EN1127" s="1">
        <v>0</v>
      </c>
      <c r="EO1127" s="1">
        <v>0</v>
      </c>
      <c r="EP1127" s="1">
        <v>0</v>
      </c>
      <c r="EQ1127" s="4">
        <v>0</v>
      </c>
      <c r="ER1127" s="1">
        <v>0</v>
      </c>
      <c r="ES1127" s="35">
        <v>0</v>
      </c>
      <c r="ET1127" s="1">
        <v>0</v>
      </c>
      <c r="EU1127" s="1">
        <v>0</v>
      </c>
      <c r="EV1127" s="1">
        <v>0</v>
      </c>
      <c r="EW1127" s="1">
        <v>0</v>
      </c>
      <c r="EX1127" s="1">
        <v>0</v>
      </c>
      <c r="EY1127" s="1">
        <v>0</v>
      </c>
      <c r="EZ1127" s="1">
        <v>0</v>
      </c>
      <c r="FA1127" s="1">
        <v>0</v>
      </c>
      <c r="FB1127" s="1">
        <v>0</v>
      </c>
      <c r="FC1127" s="1">
        <v>0</v>
      </c>
      <c r="FD1127" s="1">
        <v>0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f>SUMIF('[1]2026B and 2026F Details'!$AU:$AU,[1]GAE!$HZ1127,'[1]2026B and 2026F Details'!DV:DV)</f>
        <v>0</v>
      </c>
      <c r="FS1127" s="1">
        <f>SUMIF('[1]2026B and 2026F Details'!$AU:$AU,[1]GAE!$HZ1127,'[1]2026B and 2026F Details'!DW:DW)</f>
        <v>0</v>
      </c>
      <c r="FT1127" s="1">
        <f>SUMIF('[1]2026B and 2026F Details'!$AU:$AU,[1]GAE!$HZ1127,'[1]2026B and 2026F Details'!DX:DX)</f>
        <v>0</v>
      </c>
      <c r="FU1127" s="1">
        <f>SUMIF('[1]2026B and 2026F Details'!$AU:$AU,[1]GAE!$HZ1127,'[1]2026B and 2026F Details'!DY:DY)</f>
        <v>0</v>
      </c>
      <c r="FV1127" s="1">
        <f>SUMIF('[1]2026B and 2026F Details'!$AU:$AU,[1]GAE!$HZ1127,'[1]2026B and 2026F Details'!DZ:DZ)</f>
        <v>0</v>
      </c>
      <c r="FW1127" s="1">
        <f>SUMIF('[1]2026B and 2026F Details'!$AU:$AU,[1]GAE!$HZ1127,'[1]2026B and 2026F Details'!EA:EA)</f>
        <v>0</v>
      </c>
      <c r="FX1127" s="1">
        <f>SUMIF('[1]2026B and 2026F Details'!$AU:$AU,[1]GAE!$HZ1127,'[1]2026B and 2026F Details'!EB:EB)</f>
        <v>0</v>
      </c>
      <c r="FY1127" s="1">
        <f>SUMIF('[1]2026B and 2026F Details'!$AU:$AU,[1]GAE!$HZ1127,'[1]2026B and 2026F Details'!EC:EC)</f>
        <v>0</v>
      </c>
      <c r="FZ1127" s="1">
        <f>SUMIF('[1]2026B and 2026F Details'!$AU:$AU,[1]GAE!$HZ1127,'[1]2026B and 2026F Details'!ED:ED)</f>
        <v>0</v>
      </c>
      <c r="GA1127" s="1">
        <f>SUMIF('[1]2026B and 2026F Details'!$AU:$AU,[1]GAE!$HZ1127,'[1]2026B and 2026F Details'!EE:EE)</f>
        <v>0</v>
      </c>
      <c r="GB1127" s="1">
        <f>SUMIF('[1]2026B and 2026F Details'!$AU:$AU,[1]GAE!$HZ1127,'[1]2026B and 2026F Details'!EF:EF)</f>
        <v>0</v>
      </c>
      <c r="GC1127" s="1">
        <f>SUMIF('[1]2026B and 2026F Details'!$AU:$AU,[1]GAE!$HZ1127,'[1]2026B and 2026F Details'!EG:EG)</f>
        <v>0</v>
      </c>
      <c r="GD1127" t="s">
        <v>150</v>
      </c>
    </row>
    <row r="1128" spans="1:187" x14ac:dyDescent="0.35">
      <c r="A1128" t="s">
        <v>103</v>
      </c>
      <c r="B1128" t="s">
        <v>104</v>
      </c>
      <c r="C1128" s="6">
        <v>80123101</v>
      </c>
      <c r="D1128">
        <v>61061105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BA1128" s="1">
        <v>0</v>
      </c>
      <c r="BB1128" s="1">
        <v>0</v>
      </c>
      <c r="BC1128" s="1">
        <v>0</v>
      </c>
      <c r="BD1128" s="1">
        <v>3841.07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-3841.07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1">
        <v>0</v>
      </c>
      <c r="CN1128" s="1">
        <v>0</v>
      </c>
      <c r="CO1128" s="1">
        <v>0</v>
      </c>
      <c r="CP1128" s="1">
        <v>0</v>
      </c>
      <c r="CQ1128" s="1">
        <v>0</v>
      </c>
      <c r="CR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3841.07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-3841.07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0</v>
      </c>
      <c r="EB1128" s="1">
        <v>0</v>
      </c>
      <c r="EC1128" s="1">
        <v>0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0</v>
      </c>
      <c r="EK1128" s="1">
        <v>0</v>
      </c>
      <c r="EL1128" s="1">
        <v>0</v>
      </c>
      <c r="EM1128" s="1">
        <v>0</v>
      </c>
      <c r="EN1128" s="1">
        <v>0</v>
      </c>
      <c r="EO1128" s="1">
        <v>0</v>
      </c>
      <c r="EP1128" s="1">
        <v>0</v>
      </c>
      <c r="EQ1128" s="4">
        <v>0</v>
      </c>
      <c r="ER1128" s="1">
        <v>0</v>
      </c>
      <c r="ES1128" s="35">
        <v>0</v>
      </c>
      <c r="ET1128" s="1">
        <v>0</v>
      </c>
      <c r="EU1128" s="1">
        <v>0</v>
      </c>
      <c r="EV1128" s="1">
        <v>0</v>
      </c>
      <c r="EW1128" s="1">
        <v>0</v>
      </c>
      <c r="EX1128" s="1">
        <v>0</v>
      </c>
      <c r="EY1128" s="1">
        <v>0</v>
      </c>
      <c r="EZ1128" s="1">
        <v>0</v>
      </c>
      <c r="FA1128" s="1">
        <v>0</v>
      </c>
      <c r="FB1128" s="1">
        <v>0</v>
      </c>
      <c r="FC1128" s="1">
        <v>0</v>
      </c>
      <c r="FD1128" s="1">
        <v>0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f>SUMIF('[1]2026B and 2026F Details'!$AU:$AU,[1]GAE!$HZ1128,'[1]2026B and 2026F Details'!DV:DV)</f>
        <v>0</v>
      </c>
      <c r="FS1128" s="1">
        <f>SUMIF('[1]2026B and 2026F Details'!$AU:$AU,[1]GAE!$HZ1128,'[1]2026B and 2026F Details'!DW:DW)</f>
        <v>0</v>
      </c>
      <c r="FT1128" s="1">
        <f>SUMIF('[1]2026B and 2026F Details'!$AU:$AU,[1]GAE!$HZ1128,'[1]2026B and 2026F Details'!DX:DX)</f>
        <v>0</v>
      </c>
      <c r="FU1128" s="1">
        <f>SUMIF('[1]2026B and 2026F Details'!$AU:$AU,[1]GAE!$HZ1128,'[1]2026B and 2026F Details'!DY:DY)</f>
        <v>0</v>
      </c>
      <c r="FV1128" s="1">
        <f>SUMIF('[1]2026B and 2026F Details'!$AU:$AU,[1]GAE!$HZ1128,'[1]2026B and 2026F Details'!DZ:DZ)</f>
        <v>0</v>
      </c>
      <c r="FW1128" s="1">
        <f>SUMIF('[1]2026B and 2026F Details'!$AU:$AU,[1]GAE!$HZ1128,'[1]2026B and 2026F Details'!EA:EA)</f>
        <v>0</v>
      </c>
      <c r="FX1128" s="1">
        <f>SUMIF('[1]2026B and 2026F Details'!$AU:$AU,[1]GAE!$HZ1128,'[1]2026B and 2026F Details'!EB:EB)</f>
        <v>0</v>
      </c>
      <c r="FY1128" s="1">
        <f>SUMIF('[1]2026B and 2026F Details'!$AU:$AU,[1]GAE!$HZ1128,'[1]2026B and 2026F Details'!EC:EC)</f>
        <v>0</v>
      </c>
      <c r="FZ1128" s="1">
        <f>SUMIF('[1]2026B and 2026F Details'!$AU:$AU,[1]GAE!$HZ1128,'[1]2026B and 2026F Details'!ED:ED)</f>
        <v>0</v>
      </c>
      <c r="GA1128" s="1">
        <f>SUMIF('[1]2026B and 2026F Details'!$AU:$AU,[1]GAE!$HZ1128,'[1]2026B and 2026F Details'!EE:EE)</f>
        <v>0</v>
      </c>
      <c r="GB1128" s="1">
        <f>SUMIF('[1]2026B and 2026F Details'!$AU:$AU,[1]GAE!$HZ1128,'[1]2026B and 2026F Details'!EF:EF)</f>
        <v>0</v>
      </c>
      <c r="GC1128" s="1">
        <f>SUMIF('[1]2026B and 2026F Details'!$AU:$AU,[1]GAE!$HZ1128,'[1]2026B and 2026F Details'!EG:EG)</f>
        <v>0</v>
      </c>
      <c r="GD1128" t="s">
        <v>150</v>
      </c>
    </row>
    <row r="1129" spans="1:187" x14ac:dyDescent="0.35">
      <c r="A1129" t="s">
        <v>103</v>
      </c>
      <c r="B1129" t="s">
        <v>104</v>
      </c>
      <c r="C1129" s="6">
        <v>80123102</v>
      </c>
      <c r="D1129" s="6">
        <v>61061198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BA1129" s="1">
        <v>0</v>
      </c>
      <c r="BB1129" s="1">
        <v>0</v>
      </c>
      <c r="BC1129" s="1">
        <v>0</v>
      </c>
      <c r="BD1129" s="1">
        <v>14821.43</v>
      </c>
      <c r="BE1129" s="1">
        <v>-14821.43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1">
        <v>0</v>
      </c>
      <c r="CN1129" s="1">
        <v>0</v>
      </c>
      <c r="CO1129" s="1">
        <v>0</v>
      </c>
      <c r="CP1129" s="1">
        <v>0</v>
      </c>
      <c r="CQ1129" s="1">
        <v>0</v>
      </c>
      <c r="CR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14821.43</v>
      </c>
      <c r="DM1129" s="1">
        <v>-14821.43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0</v>
      </c>
      <c r="EK1129" s="1">
        <v>0</v>
      </c>
      <c r="EL1129" s="1">
        <v>0</v>
      </c>
      <c r="EM1129" s="1">
        <v>0</v>
      </c>
      <c r="EN1129" s="1">
        <v>0</v>
      </c>
      <c r="EO1129" s="1">
        <v>0</v>
      </c>
      <c r="EP1129" s="1">
        <v>0</v>
      </c>
      <c r="EQ1129" s="4">
        <v>0</v>
      </c>
      <c r="ER1129" s="1">
        <v>0</v>
      </c>
      <c r="ES1129" s="35">
        <v>0</v>
      </c>
      <c r="ET1129" s="1">
        <v>0</v>
      </c>
      <c r="EU1129" s="1">
        <v>0</v>
      </c>
      <c r="EV1129" s="1">
        <v>0</v>
      </c>
      <c r="EW1129" s="1">
        <v>0</v>
      </c>
      <c r="EX1129" s="1">
        <v>0</v>
      </c>
      <c r="EY1129" s="1">
        <v>0</v>
      </c>
      <c r="EZ1129" s="1">
        <v>0</v>
      </c>
      <c r="FA1129" s="1">
        <v>0</v>
      </c>
      <c r="FB1129" s="1">
        <v>0</v>
      </c>
      <c r="FC1129" s="1">
        <v>0</v>
      </c>
      <c r="FD1129" s="1">
        <v>0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f>SUMIF('[1]2026B and 2026F Details'!$AU:$AU,[1]GAE!$HZ1129,'[1]2026B and 2026F Details'!DV:DV)</f>
        <v>0</v>
      </c>
      <c r="FS1129" s="1">
        <f>SUMIF('[1]2026B and 2026F Details'!$AU:$AU,[1]GAE!$HZ1129,'[1]2026B and 2026F Details'!DW:DW)</f>
        <v>0</v>
      </c>
      <c r="FT1129" s="1">
        <f>SUMIF('[1]2026B and 2026F Details'!$AU:$AU,[1]GAE!$HZ1129,'[1]2026B and 2026F Details'!DX:DX)</f>
        <v>0</v>
      </c>
      <c r="FU1129" s="1">
        <f>SUMIF('[1]2026B and 2026F Details'!$AU:$AU,[1]GAE!$HZ1129,'[1]2026B and 2026F Details'!DY:DY)</f>
        <v>0</v>
      </c>
      <c r="FV1129" s="1">
        <f>SUMIF('[1]2026B and 2026F Details'!$AU:$AU,[1]GAE!$HZ1129,'[1]2026B and 2026F Details'!DZ:DZ)</f>
        <v>0</v>
      </c>
      <c r="FW1129" s="1">
        <f>SUMIF('[1]2026B and 2026F Details'!$AU:$AU,[1]GAE!$HZ1129,'[1]2026B and 2026F Details'!EA:EA)</f>
        <v>0</v>
      </c>
      <c r="FX1129" s="1">
        <f>SUMIF('[1]2026B and 2026F Details'!$AU:$AU,[1]GAE!$HZ1129,'[1]2026B and 2026F Details'!EB:EB)</f>
        <v>0</v>
      </c>
      <c r="FY1129" s="1">
        <f>SUMIF('[1]2026B and 2026F Details'!$AU:$AU,[1]GAE!$HZ1129,'[1]2026B and 2026F Details'!EC:EC)</f>
        <v>0</v>
      </c>
      <c r="FZ1129" s="1">
        <f>SUMIF('[1]2026B and 2026F Details'!$AU:$AU,[1]GAE!$HZ1129,'[1]2026B and 2026F Details'!ED:ED)</f>
        <v>0</v>
      </c>
      <c r="GA1129" s="1">
        <f>SUMIF('[1]2026B and 2026F Details'!$AU:$AU,[1]GAE!$HZ1129,'[1]2026B and 2026F Details'!EE:EE)</f>
        <v>0</v>
      </c>
      <c r="GB1129" s="1">
        <f>SUMIF('[1]2026B and 2026F Details'!$AU:$AU,[1]GAE!$HZ1129,'[1]2026B and 2026F Details'!EF:EF)</f>
        <v>0</v>
      </c>
      <c r="GC1129" s="1">
        <f>SUMIF('[1]2026B and 2026F Details'!$AU:$AU,[1]GAE!$HZ1129,'[1]2026B and 2026F Details'!EG:EG)</f>
        <v>0</v>
      </c>
      <c r="GD1129" t="s">
        <v>150</v>
      </c>
    </row>
    <row r="1130" spans="1:187" x14ac:dyDescent="0.35">
      <c r="A1130" t="s">
        <v>103</v>
      </c>
      <c r="B1130" t="s">
        <v>104</v>
      </c>
      <c r="C1130" s="6">
        <v>90122101</v>
      </c>
      <c r="D1130">
        <v>61711102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8559.82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0</v>
      </c>
      <c r="CM1130" s="1">
        <v>0</v>
      </c>
      <c r="CN1130" s="1">
        <v>0</v>
      </c>
      <c r="CO1130" s="1">
        <v>0</v>
      </c>
      <c r="CP1130" s="1">
        <v>0</v>
      </c>
      <c r="CQ1130" s="1">
        <v>0</v>
      </c>
      <c r="CR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8559.82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0</v>
      </c>
      <c r="EC1130" s="1">
        <v>0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0</v>
      </c>
      <c r="EL1130" s="1">
        <v>0</v>
      </c>
      <c r="EM1130" s="1">
        <v>0</v>
      </c>
      <c r="EN1130" s="1">
        <v>0</v>
      </c>
      <c r="EO1130" s="1">
        <v>0</v>
      </c>
      <c r="EP1130" s="1">
        <v>0</v>
      </c>
      <c r="EQ1130" s="4">
        <v>0</v>
      </c>
      <c r="ER1130" s="1">
        <v>0</v>
      </c>
      <c r="ES1130" s="35">
        <v>0</v>
      </c>
      <c r="ET1130" s="1">
        <v>0</v>
      </c>
      <c r="EU1130" s="1">
        <v>0</v>
      </c>
      <c r="EV1130" s="1">
        <v>0</v>
      </c>
      <c r="EW1130" s="1">
        <v>0</v>
      </c>
      <c r="EX1130" s="1">
        <v>0</v>
      </c>
      <c r="EY1130" s="1">
        <v>0</v>
      </c>
      <c r="EZ1130" s="1">
        <v>0</v>
      </c>
      <c r="FA1130" s="1">
        <v>0</v>
      </c>
      <c r="FB1130" s="1">
        <v>0</v>
      </c>
      <c r="FC1130" s="1">
        <v>0</v>
      </c>
      <c r="FD1130" s="1">
        <v>0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f>SUMIF('[1]2026B and 2026F Details'!$AU:$AU,[1]GAE!$HZ1130,'[1]2026B and 2026F Details'!DV:DV)</f>
        <v>0</v>
      </c>
      <c r="FS1130" s="1">
        <f>SUMIF('[1]2026B and 2026F Details'!$AU:$AU,[1]GAE!$HZ1130,'[1]2026B and 2026F Details'!DW:DW)</f>
        <v>0</v>
      </c>
      <c r="FT1130" s="1">
        <f>SUMIF('[1]2026B and 2026F Details'!$AU:$AU,[1]GAE!$HZ1130,'[1]2026B and 2026F Details'!DX:DX)</f>
        <v>0</v>
      </c>
      <c r="FU1130" s="1">
        <f>SUMIF('[1]2026B and 2026F Details'!$AU:$AU,[1]GAE!$HZ1130,'[1]2026B and 2026F Details'!DY:DY)</f>
        <v>0</v>
      </c>
      <c r="FV1130" s="1">
        <f>SUMIF('[1]2026B and 2026F Details'!$AU:$AU,[1]GAE!$HZ1130,'[1]2026B and 2026F Details'!DZ:DZ)</f>
        <v>0</v>
      </c>
      <c r="FW1130" s="1">
        <f>SUMIF('[1]2026B and 2026F Details'!$AU:$AU,[1]GAE!$HZ1130,'[1]2026B and 2026F Details'!EA:EA)</f>
        <v>0</v>
      </c>
      <c r="FX1130" s="1">
        <f>SUMIF('[1]2026B and 2026F Details'!$AU:$AU,[1]GAE!$HZ1130,'[1]2026B and 2026F Details'!EB:EB)</f>
        <v>0</v>
      </c>
      <c r="FY1130" s="1">
        <f>SUMIF('[1]2026B and 2026F Details'!$AU:$AU,[1]GAE!$HZ1130,'[1]2026B and 2026F Details'!EC:EC)</f>
        <v>0</v>
      </c>
      <c r="FZ1130" s="1">
        <f>SUMIF('[1]2026B and 2026F Details'!$AU:$AU,[1]GAE!$HZ1130,'[1]2026B and 2026F Details'!ED:ED)</f>
        <v>0</v>
      </c>
      <c r="GA1130" s="1">
        <f>SUMIF('[1]2026B and 2026F Details'!$AU:$AU,[1]GAE!$HZ1130,'[1]2026B and 2026F Details'!EE:EE)</f>
        <v>0</v>
      </c>
      <c r="GB1130" s="1">
        <f>SUMIF('[1]2026B and 2026F Details'!$AU:$AU,[1]GAE!$HZ1130,'[1]2026B and 2026F Details'!EF:EF)</f>
        <v>0</v>
      </c>
      <c r="GC1130" s="1">
        <f>SUMIF('[1]2026B and 2026F Details'!$AU:$AU,[1]GAE!$HZ1130,'[1]2026B and 2026F Details'!EG:EG)</f>
        <v>0</v>
      </c>
      <c r="GD1130" t="s">
        <v>150</v>
      </c>
    </row>
    <row r="1131" spans="1:187" x14ac:dyDescent="0.35">
      <c r="A1131" t="s">
        <v>103</v>
      </c>
      <c r="B1131" t="s">
        <v>104</v>
      </c>
      <c r="C1131" s="6">
        <v>81124101</v>
      </c>
      <c r="D1131" s="6">
        <v>52952103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BA1131" s="1">
        <v>0</v>
      </c>
      <c r="BB1131" s="1">
        <v>0</v>
      </c>
      <c r="BC1131" s="1">
        <v>149197.34</v>
      </c>
      <c r="BD1131" s="1">
        <v>-144716.98000000001</v>
      </c>
      <c r="BE1131" s="1">
        <v>1.3642420526593924E-11</v>
      </c>
      <c r="BF1131" s="1">
        <v>101997.77</v>
      </c>
      <c r="BG1131" s="1">
        <v>0</v>
      </c>
      <c r="BH1131" s="1">
        <v>538886.46</v>
      </c>
      <c r="BI1131" s="1">
        <v>101997.77000000002</v>
      </c>
      <c r="BJ1131" s="1">
        <v>101997.77000000002</v>
      </c>
      <c r="BK1131" s="1">
        <v>101997.77000000002</v>
      </c>
      <c r="BL1131" s="1">
        <v>101997.7699999999</v>
      </c>
      <c r="BM1131" s="1">
        <v>26997.770000000019</v>
      </c>
      <c r="BN1131" s="1">
        <v>101997.77</v>
      </c>
      <c r="BO1131" s="1">
        <v>101997.77</v>
      </c>
      <c r="BP1131" s="1">
        <v>104192.20999999999</v>
      </c>
      <c r="BQ1131" s="1">
        <v>101997.77000000002</v>
      </c>
      <c r="BR1131" s="1">
        <v>119000</v>
      </c>
      <c r="BS1131" s="1">
        <v>93309.719999999972</v>
      </c>
      <c r="BT1131" s="1">
        <v>106154.85999999999</v>
      </c>
      <c r="BU1131" s="1">
        <v>106154.85999999999</v>
      </c>
      <c r="BV1131" s="1">
        <v>106154.85999999999</v>
      </c>
      <c r="BW1131" s="1">
        <v>169369.15000000002</v>
      </c>
      <c r="BX1131" s="1">
        <v>160797.71999999997</v>
      </c>
      <c r="BY1131" s="1">
        <v>106154.8600000001</v>
      </c>
      <c r="BZ1131" s="1">
        <v>143119.15</v>
      </c>
      <c r="CA1131" s="1">
        <v>106154.86000000002</v>
      </c>
      <c r="CB1131" s="1">
        <v>108423.70000000001</v>
      </c>
      <c r="CC1131" s="1">
        <v>106154.85999999999</v>
      </c>
      <c r="CD1131" s="1">
        <v>210167.46000000002</v>
      </c>
      <c r="CE1131" s="1">
        <v>148510.71999999997</v>
      </c>
      <c r="CF1131" s="1">
        <v>236941.01</v>
      </c>
      <c r="CG1131" s="1">
        <v>468088.36999999988</v>
      </c>
      <c r="CH1131" s="1">
        <v>761259.77</v>
      </c>
      <c r="CI1131" s="1">
        <v>474640.83000000007</v>
      </c>
      <c r="CJ1131" s="1">
        <v>516611.4700000002</v>
      </c>
      <c r="CK1131" s="1">
        <v>485824.9299999997</v>
      </c>
      <c r="CL1131" s="1">
        <v>410560.37</v>
      </c>
      <c r="CM1131" s="1">
        <v>461322.45000000007</v>
      </c>
      <c r="CN1131" s="1">
        <v>842237.57000000007</v>
      </c>
      <c r="CO1131" s="1">
        <v>760634.91999999981</v>
      </c>
      <c r="CP1131" s="1">
        <v>501202.95</v>
      </c>
      <c r="CQ1131" s="1">
        <v>1453620.7300000002</v>
      </c>
      <c r="CR1131" s="1">
        <v>1183208.0199999998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149197.34</v>
      </c>
      <c r="DL1131" s="1">
        <v>-144716.98000000001</v>
      </c>
      <c r="DM1131" s="1">
        <v>1.3642420526593924E-11</v>
      </c>
      <c r="DN1131" s="1">
        <v>101997.77</v>
      </c>
      <c r="DO1131" s="1">
        <v>0</v>
      </c>
      <c r="DP1131" s="1">
        <v>538886.46</v>
      </c>
      <c r="DQ1131" s="1">
        <v>101997.77000000002</v>
      </c>
      <c r="DR1131" s="1">
        <v>101997.77000000002</v>
      </c>
      <c r="DS1131" s="1">
        <v>101997.77000000002</v>
      </c>
      <c r="DT1131" s="1">
        <v>101997.7699999999</v>
      </c>
      <c r="DU1131" s="1">
        <v>26997.770000000019</v>
      </c>
      <c r="DV1131" s="1">
        <v>101997.77</v>
      </c>
      <c r="DW1131" s="1">
        <v>101997.77</v>
      </c>
      <c r="DX1131" s="1">
        <v>104192.20999999999</v>
      </c>
      <c r="DY1131" s="1">
        <v>101997.77000000002</v>
      </c>
      <c r="DZ1131" s="1">
        <v>119000</v>
      </c>
      <c r="EA1131" s="1">
        <v>93309.719999999972</v>
      </c>
      <c r="EB1131" s="1">
        <v>106154.85999999999</v>
      </c>
      <c r="EC1131" s="1">
        <v>106154.85999999999</v>
      </c>
      <c r="ED1131" s="1">
        <v>106154.85999999999</v>
      </c>
      <c r="EE1131" s="1">
        <v>169369.15000000002</v>
      </c>
      <c r="EF1131" s="1">
        <v>160797.71999999997</v>
      </c>
      <c r="EG1131" s="1">
        <v>106154.8600000001</v>
      </c>
      <c r="EH1131" s="1">
        <v>101997.77</v>
      </c>
      <c r="EI1131" s="1">
        <v>101997.77</v>
      </c>
      <c r="EJ1131" s="1">
        <v>104192.20999999999</v>
      </c>
      <c r="EK1131" s="1">
        <v>101997.77000000002</v>
      </c>
      <c r="EL1131" s="1">
        <v>119000</v>
      </c>
      <c r="EM1131" s="1">
        <v>93309.719999999972</v>
      </c>
      <c r="EN1131" s="1">
        <v>106154.85999999999</v>
      </c>
      <c r="EO1131" s="1">
        <v>106154.85999999999</v>
      </c>
      <c r="EP1131" s="1">
        <v>169369.15000000002</v>
      </c>
      <c r="EQ1131" s="4">
        <v>106154.85999999999</v>
      </c>
      <c r="ER1131" s="1">
        <v>160797.71999999997</v>
      </c>
      <c r="ES1131" s="35">
        <v>101871.43</v>
      </c>
      <c r="ET1131" s="1">
        <v>0</v>
      </c>
      <c r="EU1131" s="1">
        <v>0</v>
      </c>
      <c r="EV1131" s="1">
        <v>0</v>
      </c>
      <c r="EW1131" s="1">
        <v>0</v>
      </c>
      <c r="EX1131" s="1">
        <v>200000</v>
      </c>
      <c r="EY1131" s="1">
        <v>0</v>
      </c>
      <c r="EZ1131" s="1">
        <v>0</v>
      </c>
      <c r="FA1131" s="1">
        <v>0</v>
      </c>
      <c r="FB1131" s="1">
        <v>0</v>
      </c>
      <c r="FC1131" s="1">
        <v>0</v>
      </c>
      <c r="FD1131" s="1">
        <v>0</v>
      </c>
      <c r="FE1131" s="1">
        <v>275262</v>
      </c>
      <c r="FF1131" s="1">
        <v>0</v>
      </c>
      <c r="FG1131" s="1">
        <v>0</v>
      </c>
      <c r="FH1131" s="1">
        <v>0</v>
      </c>
      <c r="FI1131" s="1">
        <v>0</v>
      </c>
      <c r="FJ1131" s="1">
        <v>1900000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275262</v>
      </c>
      <c r="FR1131" s="1">
        <f>SUMIF('[1]2026B and 2026F Details'!$AU:$AU,[1]GAE!$HZ1131,'[1]2026B and 2026F Details'!DV:DV)</f>
        <v>0</v>
      </c>
      <c r="FS1131" s="1">
        <f>SUMIF('[1]2026B and 2026F Details'!$AU:$AU,[1]GAE!$HZ1131,'[1]2026B and 2026F Details'!DW:DW)</f>
        <v>0</v>
      </c>
      <c r="FT1131" s="1">
        <f>SUMIF('[1]2026B and 2026F Details'!$AU:$AU,[1]GAE!$HZ1131,'[1]2026B and 2026F Details'!DX:DX)</f>
        <v>0</v>
      </c>
      <c r="FU1131" s="1">
        <f>SUMIF('[1]2026B and 2026F Details'!$AU:$AU,[1]GAE!$HZ1131,'[1]2026B and 2026F Details'!DY:DY)</f>
        <v>0</v>
      </c>
      <c r="FV1131" s="1">
        <f>SUMIF('[1]2026B and 2026F Details'!$AU:$AU,[1]GAE!$HZ1131,'[1]2026B and 2026F Details'!DZ:DZ)</f>
        <v>0</v>
      </c>
      <c r="FW1131" s="1">
        <f>SUMIF('[1]2026B and 2026F Details'!$AU:$AU,[1]GAE!$HZ1131,'[1]2026B and 2026F Details'!EA:EA)</f>
        <v>0</v>
      </c>
      <c r="FX1131" s="1">
        <f>SUMIF('[1]2026B and 2026F Details'!$AU:$AU,[1]GAE!$HZ1131,'[1]2026B and 2026F Details'!EB:EB)</f>
        <v>0</v>
      </c>
      <c r="FY1131" s="1">
        <f>SUMIF('[1]2026B and 2026F Details'!$AU:$AU,[1]GAE!$HZ1131,'[1]2026B and 2026F Details'!EC:EC)</f>
        <v>0</v>
      </c>
      <c r="FZ1131" s="1">
        <f>SUMIF('[1]2026B and 2026F Details'!$AU:$AU,[1]GAE!$HZ1131,'[1]2026B and 2026F Details'!ED:ED)</f>
        <v>0</v>
      </c>
      <c r="GA1131" s="1">
        <f>SUMIF('[1]2026B and 2026F Details'!$AU:$AU,[1]GAE!$HZ1131,'[1]2026B and 2026F Details'!EE:EE)</f>
        <v>0</v>
      </c>
      <c r="GB1131" s="1">
        <f>SUMIF('[1]2026B and 2026F Details'!$AU:$AU,[1]GAE!$HZ1131,'[1]2026B and 2026F Details'!EF:EF)</f>
        <v>0</v>
      </c>
      <c r="GC1131" s="1">
        <f>SUMIF('[1]2026B and 2026F Details'!$AU:$AU,[1]GAE!$HZ1131,'[1]2026B and 2026F Details'!EG:EG)</f>
        <v>0</v>
      </c>
      <c r="GD1131" t="s">
        <v>150</v>
      </c>
    </row>
    <row r="1132" spans="1:187" x14ac:dyDescent="0.35">
      <c r="A1132" t="s">
        <v>103</v>
      </c>
      <c r="B1132" t="s">
        <v>104</v>
      </c>
      <c r="C1132">
        <v>81111101</v>
      </c>
      <c r="D1132">
        <v>52031103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BA1132" s="1">
        <v>0</v>
      </c>
      <c r="BB1132" s="1">
        <v>240</v>
      </c>
      <c r="BC1132" s="1">
        <v>0</v>
      </c>
      <c r="BD1132" s="1">
        <v>400150</v>
      </c>
      <c r="BE1132" s="1">
        <v>510</v>
      </c>
      <c r="BF1132" s="1">
        <v>300.01000000000931</v>
      </c>
      <c r="BG1132" s="1">
        <v>90</v>
      </c>
      <c r="BH1132" s="1">
        <v>390</v>
      </c>
      <c r="BI1132" s="1">
        <v>240</v>
      </c>
      <c r="BJ1132" s="1">
        <v>0</v>
      </c>
      <c r="BK1132" s="1">
        <v>300</v>
      </c>
      <c r="BL1132" s="1">
        <v>240</v>
      </c>
      <c r="BM1132" s="1">
        <v>2556000</v>
      </c>
      <c r="BN1132" s="1">
        <v>270</v>
      </c>
      <c r="BO1132" s="1">
        <v>180</v>
      </c>
      <c r="BP1132" s="1">
        <v>150</v>
      </c>
      <c r="BQ1132" s="1">
        <v>0</v>
      </c>
      <c r="BR1132" s="1">
        <v>2340.61</v>
      </c>
      <c r="BS1132" s="1">
        <v>1521.06</v>
      </c>
      <c r="BT1132" s="1">
        <v>5564.8099999999995</v>
      </c>
      <c r="BU1132" s="1">
        <v>1409</v>
      </c>
      <c r="BV1132" s="1">
        <v>974.70000000000073</v>
      </c>
      <c r="BW1132" s="1">
        <v>240</v>
      </c>
      <c r="BX1132" s="1">
        <v>70030.76999999999</v>
      </c>
      <c r="BY1132" s="1">
        <v>150.00000000001455</v>
      </c>
      <c r="BZ1132" s="1">
        <v>180</v>
      </c>
      <c r="CA1132" s="1">
        <v>18399.09</v>
      </c>
      <c r="CB1132" s="1">
        <v>510</v>
      </c>
      <c r="CC1132" s="1">
        <v>240</v>
      </c>
      <c r="CD1132" s="1">
        <v>270</v>
      </c>
      <c r="CE1132" s="1">
        <v>240</v>
      </c>
      <c r="CF1132" s="1">
        <v>300</v>
      </c>
      <c r="CG1132" s="1">
        <v>540</v>
      </c>
      <c r="CH1132" s="1">
        <v>0</v>
      </c>
      <c r="CI1132" s="1">
        <v>720</v>
      </c>
      <c r="CJ1132" s="1">
        <v>5526.7599999999984</v>
      </c>
      <c r="CK1132" s="1">
        <v>210</v>
      </c>
      <c r="CL1132" s="1">
        <v>0</v>
      </c>
      <c r="CM1132" s="1">
        <v>330</v>
      </c>
      <c r="CN1132" s="1">
        <v>330</v>
      </c>
      <c r="CO1132" s="1">
        <v>0</v>
      </c>
      <c r="CP1132" s="1">
        <v>0</v>
      </c>
      <c r="CQ1132" s="1">
        <v>23401.9</v>
      </c>
      <c r="CR1132" s="1">
        <v>270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240</v>
      </c>
      <c r="DK1132" s="1">
        <v>0</v>
      </c>
      <c r="DL1132" s="1">
        <v>400150</v>
      </c>
      <c r="DM1132" s="1">
        <v>510</v>
      </c>
      <c r="DN1132" s="1">
        <v>300.01000000000931</v>
      </c>
      <c r="DO1132" s="1">
        <v>90</v>
      </c>
      <c r="DP1132" s="1">
        <v>390</v>
      </c>
      <c r="DQ1132" s="1">
        <v>240</v>
      </c>
      <c r="DR1132" s="1">
        <v>0</v>
      </c>
      <c r="DS1132" s="1">
        <v>300</v>
      </c>
      <c r="DT1132" s="1">
        <v>240</v>
      </c>
      <c r="DU1132" s="1">
        <v>2556000</v>
      </c>
      <c r="DV1132" s="1">
        <v>270</v>
      </c>
      <c r="DW1132" s="1">
        <v>180</v>
      </c>
      <c r="DX1132" s="1">
        <v>150</v>
      </c>
      <c r="DY1132" s="1">
        <v>0</v>
      </c>
      <c r="DZ1132" s="1">
        <v>2340.61</v>
      </c>
      <c r="EA1132" s="1">
        <v>1521.06</v>
      </c>
      <c r="EB1132" s="1">
        <v>5564.8099999999995</v>
      </c>
      <c r="EC1132" s="1">
        <v>1409</v>
      </c>
      <c r="ED1132" s="1">
        <v>974.70000000000073</v>
      </c>
      <c r="EE1132" s="1">
        <v>240</v>
      </c>
      <c r="EF1132" s="1">
        <v>70030.76999999999</v>
      </c>
      <c r="EG1132" s="1">
        <v>150.00000000001455</v>
      </c>
      <c r="EH1132" s="1">
        <v>270</v>
      </c>
      <c r="EI1132" s="1">
        <v>180</v>
      </c>
      <c r="EJ1132" s="1">
        <v>150</v>
      </c>
      <c r="EK1132" s="1">
        <v>0</v>
      </c>
      <c r="EL1132" s="1">
        <v>2340.61</v>
      </c>
      <c r="EM1132" s="1">
        <v>1521.06</v>
      </c>
      <c r="EN1132" s="1">
        <v>5564.8099999999995</v>
      </c>
      <c r="EO1132" s="1">
        <v>1409</v>
      </c>
      <c r="EP1132" s="1">
        <v>974.70000000000073</v>
      </c>
      <c r="EQ1132" s="4">
        <v>240</v>
      </c>
      <c r="ER1132" s="1">
        <v>70030.76999999999</v>
      </c>
      <c r="ES1132" s="35">
        <v>240</v>
      </c>
      <c r="ET1132" s="1">
        <v>0</v>
      </c>
      <c r="EU1132" s="1">
        <v>0</v>
      </c>
      <c r="EV1132" s="1">
        <v>0</v>
      </c>
      <c r="EW1132" s="1">
        <v>0</v>
      </c>
      <c r="EX1132" s="1">
        <v>0</v>
      </c>
      <c r="EY1132" s="1">
        <v>0</v>
      </c>
      <c r="EZ1132" s="1">
        <v>0</v>
      </c>
      <c r="FA1132" s="1">
        <v>0</v>
      </c>
      <c r="FB1132" s="1">
        <v>0</v>
      </c>
      <c r="FC1132" s="1">
        <v>0</v>
      </c>
      <c r="FD1132" s="1">
        <v>0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f>SUMIF('[1]2026B and 2026F Details'!$AU:$AU,[1]GAE!$HZ1132,'[1]2026B and 2026F Details'!DV:DV)</f>
        <v>0</v>
      </c>
      <c r="FS1132" s="1">
        <f>SUMIF('[1]2026B and 2026F Details'!$AU:$AU,[1]GAE!$HZ1132,'[1]2026B and 2026F Details'!DW:DW)</f>
        <v>0</v>
      </c>
      <c r="FT1132" s="1">
        <f>SUMIF('[1]2026B and 2026F Details'!$AU:$AU,[1]GAE!$HZ1132,'[1]2026B and 2026F Details'!DX:DX)</f>
        <v>0</v>
      </c>
      <c r="FU1132" s="1">
        <f>SUMIF('[1]2026B and 2026F Details'!$AU:$AU,[1]GAE!$HZ1132,'[1]2026B and 2026F Details'!DY:DY)</f>
        <v>0</v>
      </c>
      <c r="FV1132" s="1">
        <f>SUMIF('[1]2026B and 2026F Details'!$AU:$AU,[1]GAE!$HZ1132,'[1]2026B and 2026F Details'!DZ:DZ)</f>
        <v>0</v>
      </c>
      <c r="FW1132" s="1">
        <f>SUMIF('[1]2026B and 2026F Details'!$AU:$AU,[1]GAE!$HZ1132,'[1]2026B and 2026F Details'!EA:EA)</f>
        <v>0</v>
      </c>
      <c r="FX1132" s="1">
        <f>SUMIF('[1]2026B and 2026F Details'!$AU:$AU,[1]GAE!$HZ1132,'[1]2026B and 2026F Details'!EB:EB)</f>
        <v>0</v>
      </c>
      <c r="FY1132" s="1">
        <f>SUMIF('[1]2026B and 2026F Details'!$AU:$AU,[1]GAE!$HZ1132,'[1]2026B and 2026F Details'!EC:EC)</f>
        <v>0</v>
      </c>
      <c r="FZ1132" s="1">
        <f>SUMIF('[1]2026B and 2026F Details'!$AU:$AU,[1]GAE!$HZ1132,'[1]2026B and 2026F Details'!ED:ED)</f>
        <v>0</v>
      </c>
      <c r="GA1132" s="1">
        <f>SUMIF('[1]2026B and 2026F Details'!$AU:$AU,[1]GAE!$HZ1132,'[1]2026B and 2026F Details'!EE:EE)</f>
        <v>0</v>
      </c>
      <c r="GB1132" s="1">
        <f>SUMIF('[1]2026B and 2026F Details'!$AU:$AU,[1]GAE!$HZ1132,'[1]2026B and 2026F Details'!EF:EF)</f>
        <v>0</v>
      </c>
      <c r="GC1132" s="1">
        <f>SUMIF('[1]2026B and 2026F Details'!$AU:$AU,[1]GAE!$HZ1132,'[1]2026B and 2026F Details'!EG:EG)</f>
        <v>0</v>
      </c>
      <c r="GD1132" t="s">
        <v>111</v>
      </c>
    </row>
    <row r="1133" spans="1:187" x14ac:dyDescent="0.35">
      <c r="A1133" t="s">
        <v>103</v>
      </c>
      <c r="B1133" t="s">
        <v>104</v>
      </c>
      <c r="C1133">
        <v>81134102</v>
      </c>
      <c r="D1133">
        <v>52031103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0</v>
      </c>
      <c r="CJ1133" s="1">
        <v>0</v>
      </c>
      <c r="CK1133" s="1">
        <v>0</v>
      </c>
      <c r="CL1133" s="1">
        <v>0</v>
      </c>
      <c r="CM1133" s="1">
        <v>0</v>
      </c>
      <c r="CN1133" s="1">
        <v>0</v>
      </c>
      <c r="CO1133" s="1">
        <v>0</v>
      </c>
      <c r="CP1133" s="1">
        <v>0</v>
      </c>
      <c r="CQ1133" s="1">
        <v>0</v>
      </c>
      <c r="CR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0</v>
      </c>
      <c r="EB1133" s="1">
        <v>0</v>
      </c>
      <c r="EC1133" s="1">
        <v>0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0</v>
      </c>
      <c r="EJ1133" s="1">
        <v>0</v>
      </c>
      <c r="EK1133" s="1">
        <v>0</v>
      </c>
      <c r="EL1133" s="1">
        <v>0</v>
      </c>
      <c r="EM1133" s="1">
        <v>0</v>
      </c>
      <c r="EN1133" s="1">
        <v>0</v>
      </c>
      <c r="EO1133" s="1">
        <v>0</v>
      </c>
      <c r="EP1133" s="1">
        <v>0</v>
      </c>
      <c r="EQ1133" s="4">
        <v>0</v>
      </c>
      <c r="ER1133" s="1">
        <v>0</v>
      </c>
      <c r="ES1133" s="35"/>
      <c r="ET1133" s="1">
        <v>0</v>
      </c>
      <c r="EU1133" s="1">
        <v>0</v>
      </c>
      <c r="EV1133" s="1">
        <v>0</v>
      </c>
      <c r="EW1133" s="1">
        <v>0</v>
      </c>
      <c r="EX1133" s="1">
        <v>0</v>
      </c>
      <c r="EY1133" s="1">
        <v>0</v>
      </c>
      <c r="EZ1133" s="1">
        <v>2500000</v>
      </c>
      <c r="FA1133" s="1">
        <v>0</v>
      </c>
      <c r="FB1133" s="1">
        <v>0</v>
      </c>
      <c r="FC1133" s="1">
        <v>0</v>
      </c>
      <c r="FD1133" s="1">
        <v>-2.3283064365386963E-10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2500000</v>
      </c>
      <c r="FR1133" s="1">
        <f>SUMIF('[1]2026B and 2026F Details'!$AU:$AU,[1]GAE!$HZ1133,'[1]2026B and 2026F Details'!DV:DV)</f>
        <v>0</v>
      </c>
      <c r="FS1133" s="1">
        <f>SUMIF('[1]2026B and 2026F Details'!$AU:$AU,[1]GAE!$HZ1133,'[1]2026B and 2026F Details'!DW:DW)</f>
        <v>0</v>
      </c>
      <c r="FT1133" s="1">
        <f>SUMIF('[1]2026B and 2026F Details'!$AU:$AU,[1]GAE!$HZ1133,'[1]2026B and 2026F Details'!DX:DX)</f>
        <v>0</v>
      </c>
      <c r="FU1133" s="1">
        <f>SUMIF('[1]2026B and 2026F Details'!$AU:$AU,[1]GAE!$HZ1133,'[1]2026B and 2026F Details'!DY:DY)</f>
        <v>0</v>
      </c>
      <c r="FV1133" s="1">
        <f>SUMIF('[1]2026B and 2026F Details'!$AU:$AU,[1]GAE!$HZ1133,'[1]2026B and 2026F Details'!DZ:DZ)</f>
        <v>0</v>
      </c>
      <c r="FW1133" s="1">
        <f>SUMIF('[1]2026B and 2026F Details'!$AU:$AU,[1]GAE!$HZ1133,'[1]2026B and 2026F Details'!EA:EA)</f>
        <v>0</v>
      </c>
      <c r="FX1133" s="1">
        <f>SUMIF('[1]2026B and 2026F Details'!$AU:$AU,[1]GAE!$HZ1133,'[1]2026B and 2026F Details'!EB:EB)</f>
        <v>0</v>
      </c>
      <c r="FY1133" s="1">
        <f>SUMIF('[1]2026B and 2026F Details'!$AU:$AU,[1]GAE!$HZ1133,'[1]2026B and 2026F Details'!EC:EC)</f>
        <v>0</v>
      </c>
      <c r="FZ1133" s="1">
        <f>SUMIF('[1]2026B and 2026F Details'!$AU:$AU,[1]GAE!$HZ1133,'[1]2026B and 2026F Details'!ED:ED)</f>
        <v>0</v>
      </c>
      <c r="GA1133" s="1">
        <f>SUMIF('[1]2026B and 2026F Details'!$AU:$AU,[1]GAE!$HZ1133,'[1]2026B and 2026F Details'!EE:EE)</f>
        <v>0</v>
      </c>
      <c r="GB1133" s="1">
        <f>SUMIF('[1]2026B and 2026F Details'!$AU:$AU,[1]GAE!$HZ1133,'[1]2026B and 2026F Details'!EF:EF)</f>
        <v>0</v>
      </c>
      <c r="GC1133" s="1">
        <f>SUMIF('[1]2026B and 2026F Details'!$AU:$AU,[1]GAE!$HZ1133,'[1]2026B and 2026F Details'!EG:EG)</f>
        <v>0</v>
      </c>
      <c r="GD1133" t="s">
        <v>111</v>
      </c>
    </row>
    <row r="1134" spans="1:187" x14ac:dyDescent="0.35">
      <c r="A1134" t="s">
        <v>103</v>
      </c>
      <c r="B1134" t="s">
        <v>104</v>
      </c>
      <c r="C1134" s="6">
        <v>80111101</v>
      </c>
      <c r="D1134">
        <v>52031103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BA1134" s="1">
        <v>0</v>
      </c>
      <c r="BB1134" s="1">
        <v>0</v>
      </c>
      <c r="BC1134" s="1">
        <v>0</v>
      </c>
      <c r="BD1134" s="1">
        <v>2640</v>
      </c>
      <c r="BE1134" s="1">
        <v>960</v>
      </c>
      <c r="BF1134" s="1">
        <v>360</v>
      </c>
      <c r="BG1134" s="1">
        <v>150</v>
      </c>
      <c r="BH1134" s="1">
        <v>0</v>
      </c>
      <c r="BI1134" s="1">
        <v>150</v>
      </c>
      <c r="BJ1134" s="1">
        <v>0</v>
      </c>
      <c r="BK1134" s="1">
        <v>780</v>
      </c>
      <c r="BL1134" s="1">
        <v>0</v>
      </c>
      <c r="BM1134" s="1">
        <v>1230</v>
      </c>
      <c r="BN1134" s="1">
        <v>0</v>
      </c>
      <c r="BO1134" s="1">
        <v>630</v>
      </c>
      <c r="BP1134" s="1">
        <v>0</v>
      </c>
      <c r="BQ1134" s="1">
        <v>0</v>
      </c>
      <c r="BR1134" s="1">
        <v>390</v>
      </c>
      <c r="BS1134" s="1">
        <v>1800</v>
      </c>
      <c r="BT1134" s="1">
        <v>0</v>
      </c>
      <c r="BU1134" s="1">
        <v>630</v>
      </c>
      <c r="BV1134" s="1">
        <v>1230</v>
      </c>
      <c r="BW1134" s="1">
        <v>2719.54</v>
      </c>
      <c r="BX1134" s="1">
        <v>0</v>
      </c>
      <c r="BY1134" s="1">
        <v>1200.0000000000009</v>
      </c>
      <c r="BZ1134" s="1">
        <v>0</v>
      </c>
      <c r="CA1134" s="1">
        <v>4800</v>
      </c>
      <c r="CB1134" s="1">
        <v>1980</v>
      </c>
      <c r="CC1134" s="1">
        <v>750</v>
      </c>
      <c r="CD1134" s="1">
        <v>540</v>
      </c>
      <c r="CE1134" s="1">
        <v>240</v>
      </c>
      <c r="CF1134" s="1">
        <v>0</v>
      </c>
      <c r="CG1134" s="1">
        <v>240</v>
      </c>
      <c r="CH1134" s="1">
        <v>1560</v>
      </c>
      <c r="CI1134" s="1">
        <v>0</v>
      </c>
      <c r="CJ1134" s="1">
        <v>0</v>
      </c>
      <c r="CK1134" s="1">
        <v>1410</v>
      </c>
      <c r="CL1134" s="1">
        <v>0</v>
      </c>
      <c r="CM1134" s="1">
        <v>0</v>
      </c>
      <c r="CN1134" s="1">
        <v>114417.41</v>
      </c>
      <c r="CO1134" s="1">
        <v>114351.49</v>
      </c>
      <c r="CP1134" s="1">
        <v>0</v>
      </c>
      <c r="CQ1134" s="1">
        <v>0</v>
      </c>
      <c r="CR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2640</v>
      </c>
      <c r="DM1134" s="1">
        <v>960</v>
      </c>
      <c r="DN1134" s="1">
        <v>360</v>
      </c>
      <c r="DO1134" s="1">
        <v>150</v>
      </c>
      <c r="DP1134" s="1">
        <v>0</v>
      </c>
      <c r="DQ1134" s="1">
        <v>150</v>
      </c>
      <c r="DR1134" s="1">
        <v>0</v>
      </c>
      <c r="DS1134" s="1">
        <v>780</v>
      </c>
      <c r="DT1134" s="1">
        <v>0</v>
      </c>
      <c r="DU1134" s="1">
        <v>1230</v>
      </c>
      <c r="DV1134" s="1">
        <v>0</v>
      </c>
      <c r="DW1134" s="1">
        <v>630</v>
      </c>
      <c r="DX1134" s="1">
        <v>0</v>
      </c>
      <c r="DY1134" s="1">
        <v>0</v>
      </c>
      <c r="DZ1134" s="1">
        <v>390</v>
      </c>
      <c r="EA1134" s="1">
        <v>1800</v>
      </c>
      <c r="EB1134" s="1">
        <v>0</v>
      </c>
      <c r="EC1134" s="1">
        <v>630</v>
      </c>
      <c r="ED1134" s="1">
        <v>1230</v>
      </c>
      <c r="EE1134" s="1">
        <v>2719.54</v>
      </c>
      <c r="EF1134" s="1">
        <v>0</v>
      </c>
      <c r="EG1134" s="1">
        <v>1200.0000000000009</v>
      </c>
      <c r="EH1134" s="1">
        <v>0</v>
      </c>
      <c r="EI1134" s="1">
        <v>630</v>
      </c>
      <c r="EJ1134" s="1">
        <v>0</v>
      </c>
      <c r="EK1134" s="1">
        <v>0</v>
      </c>
      <c r="EL1134" s="1">
        <v>390</v>
      </c>
      <c r="EM1134" s="1">
        <v>1800</v>
      </c>
      <c r="EN1134" s="1">
        <v>0</v>
      </c>
      <c r="EO1134" s="1">
        <v>630</v>
      </c>
      <c r="EP1134" s="1">
        <v>1230</v>
      </c>
      <c r="EQ1134" s="4">
        <v>2719.54</v>
      </c>
      <c r="ER1134" s="1">
        <v>0</v>
      </c>
      <c r="ES1134" s="35">
        <v>0</v>
      </c>
      <c r="ET1134" s="1">
        <v>0</v>
      </c>
      <c r="EU1134" s="1">
        <v>0</v>
      </c>
      <c r="EV1134" s="1">
        <v>0</v>
      </c>
      <c r="EW1134" s="1">
        <v>0</v>
      </c>
      <c r="EX1134" s="1">
        <v>0</v>
      </c>
      <c r="EY1134" s="1">
        <v>0</v>
      </c>
      <c r="EZ1134" s="1">
        <v>0</v>
      </c>
      <c r="FA1134" s="1">
        <v>0</v>
      </c>
      <c r="FB1134" s="1">
        <v>0</v>
      </c>
      <c r="FC1134" s="1">
        <v>0</v>
      </c>
      <c r="FD1134" s="1">
        <v>0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f>SUMIF('[1]2026B and 2026F Details'!$AU:$AU,[1]GAE!$HZ1134,'[1]2026B and 2026F Details'!DV:DV)</f>
        <v>0</v>
      </c>
      <c r="FS1134" s="1">
        <f>SUMIF('[1]2026B and 2026F Details'!$AU:$AU,[1]GAE!$HZ1134,'[1]2026B and 2026F Details'!DW:DW)</f>
        <v>0</v>
      </c>
      <c r="FT1134" s="1">
        <f>SUMIF('[1]2026B and 2026F Details'!$AU:$AU,[1]GAE!$HZ1134,'[1]2026B and 2026F Details'!DX:DX)</f>
        <v>0</v>
      </c>
      <c r="FU1134" s="1">
        <f>SUMIF('[1]2026B and 2026F Details'!$AU:$AU,[1]GAE!$HZ1134,'[1]2026B and 2026F Details'!DY:DY)</f>
        <v>0</v>
      </c>
      <c r="FV1134" s="1">
        <f>SUMIF('[1]2026B and 2026F Details'!$AU:$AU,[1]GAE!$HZ1134,'[1]2026B and 2026F Details'!DZ:DZ)</f>
        <v>0</v>
      </c>
      <c r="FW1134" s="1">
        <f>SUMIF('[1]2026B and 2026F Details'!$AU:$AU,[1]GAE!$HZ1134,'[1]2026B and 2026F Details'!EA:EA)</f>
        <v>0</v>
      </c>
      <c r="FX1134" s="1">
        <f>SUMIF('[1]2026B and 2026F Details'!$AU:$AU,[1]GAE!$HZ1134,'[1]2026B and 2026F Details'!EB:EB)</f>
        <v>0</v>
      </c>
      <c r="FY1134" s="1">
        <f>SUMIF('[1]2026B and 2026F Details'!$AU:$AU,[1]GAE!$HZ1134,'[1]2026B and 2026F Details'!EC:EC)</f>
        <v>0</v>
      </c>
      <c r="FZ1134" s="1">
        <f>SUMIF('[1]2026B and 2026F Details'!$AU:$AU,[1]GAE!$HZ1134,'[1]2026B and 2026F Details'!ED:ED)</f>
        <v>0</v>
      </c>
      <c r="GA1134" s="1">
        <f>SUMIF('[1]2026B and 2026F Details'!$AU:$AU,[1]GAE!$HZ1134,'[1]2026B and 2026F Details'!EE:EE)</f>
        <v>0</v>
      </c>
      <c r="GB1134" s="1">
        <f>SUMIF('[1]2026B and 2026F Details'!$AU:$AU,[1]GAE!$HZ1134,'[1]2026B and 2026F Details'!EF:EF)</f>
        <v>0</v>
      </c>
      <c r="GC1134" s="1">
        <f>SUMIF('[1]2026B and 2026F Details'!$AU:$AU,[1]GAE!$HZ1134,'[1]2026B and 2026F Details'!EG:EG)</f>
        <v>0</v>
      </c>
      <c r="GD1134" t="s">
        <v>111</v>
      </c>
    </row>
    <row r="1135" spans="1:187" x14ac:dyDescent="0.35">
      <c r="A1135" t="s">
        <v>103</v>
      </c>
      <c r="B1135" t="s">
        <v>104</v>
      </c>
      <c r="C1135">
        <v>81134102</v>
      </c>
      <c r="D1135">
        <v>61031101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BA1135" s="1">
        <v>375000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I1135" s="1">
        <v>0</v>
      </c>
      <c r="CJ1135" s="1">
        <v>0</v>
      </c>
      <c r="CK1135" s="1">
        <v>0</v>
      </c>
      <c r="CL1135" s="1">
        <v>0</v>
      </c>
      <c r="CM1135" s="1">
        <v>0</v>
      </c>
      <c r="CN1135" s="1">
        <v>0</v>
      </c>
      <c r="CO1135" s="1">
        <v>0</v>
      </c>
      <c r="CP1135" s="1">
        <v>0</v>
      </c>
      <c r="CQ1135" s="1">
        <v>0</v>
      </c>
      <c r="CR1135" s="1">
        <v>0</v>
      </c>
      <c r="CX1135" s="1">
        <v>375000</v>
      </c>
      <c r="CY1135" s="1">
        <v>375000</v>
      </c>
      <c r="CZ1135" s="1">
        <v>375000</v>
      </c>
      <c r="DA1135" s="1">
        <v>375000</v>
      </c>
      <c r="DB1135" s="1">
        <v>375000</v>
      </c>
      <c r="DC1135" s="1">
        <v>375000</v>
      </c>
      <c r="DD1135" s="1">
        <v>375000</v>
      </c>
      <c r="DE1135" s="1">
        <v>375000</v>
      </c>
      <c r="DF1135" s="1">
        <v>375000</v>
      </c>
      <c r="DG1135" s="1">
        <v>375000</v>
      </c>
      <c r="DH1135" s="1">
        <v>375000</v>
      </c>
      <c r="DI1135" s="1">
        <v>375000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0</v>
      </c>
      <c r="EC1135" s="1">
        <v>0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J1135" s="1">
        <v>0</v>
      </c>
      <c r="EK1135" s="1">
        <v>0</v>
      </c>
      <c r="EL1135" s="1">
        <v>0</v>
      </c>
      <c r="EM1135" s="1">
        <v>0</v>
      </c>
      <c r="EN1135" s="1">
        <v>0</v>
      </c>
      <c r="EO1135" s="1">
        <v>0</v>
      </c>
      <c r="EP1135" s="1">
        <v>0</v>
      </c>
      <c r="EQ1135" s="4">
        <v>0</v>
      </c>
      <c r="ER1135" s="1">
        <v>0</v>
      </c>
      <c r="ES1135" s="35"/>
      <c r="ET1135" s="1">
        <v>0</v>
      </c>
      <c r="EU1135" s="1">
        <v>0</v>
      </c>
      <c r="EV1135" s="1">
        <v>0</v>
      </c>
      <c r="EW1135" s="1">
        <v>0</v>
      </c>
      <c r="EX1135" s="1">
        <v>0</v>
      </c>
      <c r="EY1135" s="1">
        <v>0</v>
      </c>
      <c r="EZ1135" s="1">
        <v>0</v>
      </c>
      <c r="FA1135" s="1">
        <v>0</v>
      </c>
      <c r="FB1135" s="1">
        <v>0</v>
      </c>
      <c r="FC1135" s="1">
        <v>0</v>
      </c>
      <c r="FD1135" s="1">
        <v>0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f>SUMIF('[1]2026B and 2026F Details'!$AU:$AU,[1]GAE!$HZ1135,'[1]2026B and 2026F Details'!DV:DV)</f>
        <v>0</v>
      </c>
      <c r="FS1135" s="1">
        <f>SUMIF('[1]2026B and 2026F Details'!$AU:$AU,[1]GAE!$HZ1135,'[1]2026B and 2026F Details'!DW:DW)</f>
        <v>0</v>
      </c>
      <c r="FT1135" s="1">
        <f>SUMIF('[1]2026B and 2026F Details'!$AU:$AU,[1]GAE!$HZ1135,'[1]2026B and 2026F Details'!DX:DX)</f>
        <v>0</v>
      </c>
      <c r="FU1135" s="1">
        <f>SUMIF('[1]2026B and 2026F Details'!$AU:$AU,[1]GAE!$HZ1135,'[1]2026B and 2026F Details'!DY:DY)</f>
        <v>0</v>
      </c>
      <c r="FV1135" s="1">
        <f>SUMIF('[1]2026B and 2026F Details'!$AU:$AU,[1]GAE!$HZ1135,'[1]2026B and 2026F Details'!DZ:DZ)</f>
        <v>0</v>
      </c>
      <c r="FW1135" s="1">
        <f>SUMIF('[1]2026B and 2026F Details'!$AU:$AU,[1]GAE!$HZ1135,'[1]2026B and 2026F Details'!EA:EA)</f>
        <v>0</v>
      </c>
      <c r="FX1135" s="1">
        <f>SUMIF('[1]2026B and 2026F Details'!$AU:$AU,[1]GAE!$HZ1135,'[1]2026B and 2026F Details'!EB:EB)</f>
        <v>0</v>
      </c>
      <c r="FY1135" s="1">
        <f>SUMIF('[1]2026B and 2026F Details'!$AU:$AU,[1]GAE!$HZ1135,'[1]2026B and 2026F Details'!EC:EC)</f>
        <v>0</v>
      </c>
      <c r="FZ1135" s="1">
        <f>SUMIF('[1]2026B and 2026F Details'!$AU:$AU,[1]GAE!$HZ1135,'[1]2026B and 2026F Details'!ED:ED)</f>
        <v>0</v>
      </c>
      <c r="GA1135" s="1">
        <f>SUMIF('[1]2026B and 2026F Details'!$AU:$AU,[1]GAE!$HZ1135,'[1]2026B and 2026F Details'!EE:EE)</f>
        <v>0</v>
      </c>
      <c r="GB1135" s="1">
        <f>SUMIF('[1]2026B and 2026F Details'!$AU:$AU,[1]GAE!$HZ1135,'[1]2026B and 2026F Details'!EF:EF)</f>
        <v>0</v>
      </c>
      <c r="GC1135" s="1">
        <f>SUMIF('[1]2026B and 2026F Details'!$AU:$AU,[1]GAE!$HZ1135,'[1]2026B and 2026F Details'!EG:EG)</f>
        <v>0</v>
      </c>
      <c r="GD1135" t="s">
        <v>111</v>
      </c>
    </row>
    <row r="1136" spans="1:187" x14ac:dyDescent="0.35">
      <c r="A1136" t="s">
        <v>103</v>
      </c>
      <c r="B1136" t="s">
        <v>104</v>
      </c>
      <c r="C1136">
        <v>81111204</v>
      </c>
      <c r="D1136">
        <v>52081101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0</v>
      </c>
      <c r="CK1136" s="1">
        <v>0</v>
      </c>
      <c r="CL1136" s="1">
        <v>0</v>
      </c>
      <c r="CM1136" s="1">
        <v>0</v>
      </c>
      <c r="CN1136" s="1">
        <v>0</v>
      </c>
      <c r="CO1136" s="1">
        <v>0</v>
      </c>
      <c r="CP1136" s="1">
        <v>0</v>
      </c>
      <c r="CQ1136" s="1">
        <v>0</v>
      </c>
      <c r="CR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0</v>
      </c>
      <c r="EC1136" s="1">
        <v>0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J1136" s="1">
        <v>0</v>
      </c>
      <c r="EK1136" s="1">
        <v>0</v>
      </c>
      <c r="EL1136" s="1">
        <v>0</v>
      </c>
      <c r="EM1136" s="1">
        <v>0</v>
      </c>
      <c r="EN1136" s="1">
        <v>0</v>
      </c>
      <c r="EO1136" s="1">
        <v>0</v>
      </c>
      <c r="EP1136" s="1">
        <v>0</v>
      </c>
      <c r="EQ1136" s="4">
        <v>0</v>
      </c>
      <c r="ER1136" s="1">
        <v>0</v>
      </c>
      <c r="ES1136" s="35"/>
      <c r="ET1136" s="1">
        <v>0</v>
      </c>
      <c r="EU1136" s="1">
        <v>0</v>
      </c>
      <c r="EV1136" s="1">
        <v>0</v>
      </c>
      <c r="EW1136" s="1">
        <v>0</v>
      </c>
      <c r="EX1136" s="1">
        <v>0</v>
      </c>
      <c r="EY1136" s="1">
        <v>0</v>
      </c>
      <c r="EZ1136" s="1">
        <v>0</v>
      </c>
      <c r="FA1136" s="1">
        <v>0</v>
      </c>
      <c r="FB1136" s="1">
        <v>0</v>
      </c>
      <c r="FC1136" s="1">
        <v>0</v>
      </c>
      <c r="FD1136" s="1">
        <v>0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f>SUMIF('[1]2026B and 2026F Details'!$AU:$AU,[1]GAE!$HZ1136,'[1]2026B and 2026F Details'!DV:DV)</f>
        <v>0</v>
      </c>
      <c r="FS1136" s="1">
        <f>SUMIF('[1]2026B and 2026F Details'!$AU:$AU,[1]GAE!$HZ1136,'[1]2026B and 2026F Details'!DW:DW)</f>
        <v>0</v>
      </c>
      <c r="FT1136" s="1">
        <f>SUMIF('[1]2026B and 2026F Details'!$AU:$AU,[1]GAE!$HZ1136,'[1]2026B and 2026F Details'!DX:DX)</f>
        <v>0</v>
      </c>
      <c r="FU1136" s="1">
        <f>SUMIF('[1]2026B and 2026F Details'!$AU:$AU,[1]GAE!$HZ1136,'[1]2026B and 2026F Details'!DY:DY)</f>
        <v>0</v>
      </c>
      <c r="FV1136" s="1">
        <f>SUMIF('[1]2026B and 2026F Details'!$AU:$AU,[1]GAE!$HZ1136,'[1]2026B and 2026F Details'!DZ:DZ)</f>
        <v>0</v>
      </c>
      <c r="FW1136" s="1">
        <f>SUMIF('[1]2026B and 2026F Details'!$AU:$AU,[1]GAE!$HZ1136,'[1]2026B and 2026F Details'!EA:EA)</f>
        <v>0</v>
      </c>
      <c r="FX1136" s="1">
        <f>SUMIF('[1]2026B and 2026F Details'!$AU:$AU,[1]GAE!$HZ1136,'[1]2026B and 2026F Details'!EB:EB)</f>
        <v>0</v>
      </c>
      <c r="FY1136" s="1">
        <f>SUMIF('[1]2026B and 2026F Details'!$AU:$AU,[1]GAE!$HZ1136,'[1]2026B and 2026F Details'!EC:EC)</f>
        <v>0</v>
      </c>
      <c r="FZ1136" s="1">
        <f>SUMIF('[1]2026B and 2026F Details'!$AU:$AU,[1]GAE!$HZ1136,'[1]2026B and 2026F Details'!ED:ED)</f>
        <v>0</v>
      </c>
      <c r="GA1136" s="1">
        <f>SUMIF('[1]2026B and 2026F Details'!$AU:$AU,[1]GAE!$HZ1136,'[1]2026B and 2026F Details'!EE:EE)</f>
        <v>0</v>
      </c>
      <c r="GB1136" s="1">
        <f>SUMIF('[1]2026B and 2026F Details'!$AU:$AU,[1]GAE!$HZ1136,'[1]2026B and 2026F Details'!EF:EF)</f>
        <v>0</v>
      </c>
      <c r="GC1136" s="1">
        <f>SUMIF('[1]2026B and 2026F Details'!$AU:$AU,[1]GAE!$HZ1136,'[1]2026B and 2026F Details'!EG:EG)</f>
        <v>0</v>
      </c>
      <c r="GD1136" t="s">
        <v>109</v>
      </c>
      <c r="GE1136" t="s">
        <v>140</v>
      </c>
    </row>
    <row r="1137" spans="1:187" x14ac:dyDescent="0.35">
      <c r="A1137" t="s">
        <v>103</v>
      </c>
      <c r="B1137" t="s">
        <v>104</v>
      </c>
      <c r="C1137" s="6">
        <v>90133102</v>
      </c>
      <c r="D1137">
        <v>52081101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50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0</v>
      </c>
      <c r="CJ1137" s="1">
        <v>0</v>
      </c>
      <c r="CK1137" s="1">
        <v>0</v>
      </c>
      <c r="CL1137" s="1">
        <v>0</v>
      </c>
      <c r="CM1137" s="1">
        <v>0</v>
      </c>
      <c r="CN1137" s="1">
        <v>0</v>
      </c>
      <c r="CO1137" s="1">
        <v>0</v>
      </c>
      <c r="CP1137" s="1">
        <v>0</v>
      </c>
      <c r="CQ1137" s="1">
        <v>0</v>
      </c>
      <c r="CR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50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0</v>
      </c>
      <c r="EB1137" s="1">
        <v>0</v>
      </c>
      <c r="EC1137" s="1">
        <v>0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0</v>
      </c>
      <c r="EJ1137" s="1">
        <v>0</v>
      </c>
      <c r="EK1137" s="1">
        <v>0</v>
      </c>
      <c r="EL1137" s="1">
        <v>0</v>
      </c>
      <c r="EM1137" s="1">
        <v>0</v>
      </c>
      <c r="EN1137" s="1">
        <v>0</v>
      </c>
      <c r="EO1137" s="1">
        <v>0</v>
      </c>
      <c r="EP1137" s="1">
        <v>0</v>
      </c>
      <c r="EQ1137" s="4">
        <v>0</v>
      </c>
      <c r="ER1137" s="1">
        <v>0</v>
      </c>
      <c r="ES1137" s="35">
        <v>5000</v>
      </c>
      <c r="ET1137" s="1">
        <v>500</v>
      </c>
      <c r="EU1137" s="1">
        <v>500</v>
      </c>
      <c r="EV1137" s="1">
        <v>500</v>
      </c>
      <c r="EW1137" s="1">
        <v>500</v>
      </c>
      <c r="EX1137" s="1">
        <v>500</v>
      </c>
      <c r="EY1137" s="1">
        <v>500</v>
      </c>
      <c r="EZ1137" s="1">
        <v>500</v>
      </c>
      <c r="FA1137" s="1">
        <v>0</v>
      </c>
      <c r="FB1137" s="1">
        <v>500</v>
      </c>
      <c r="FC1137" s="1">
        <v>500</v>
      </c>
      <c r="FD1137" s="1">
        <v>0</v>
      </c>
      <c r="FE1137" s="1">
        <v>500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f>SUMIF('[1]2026B and 2026F Details'!$AU:$AU,[1]GAE!$HZ1137,'[1]2026B and 2026F Details'!DV:DV)</f>
        <v>0</v>
      </c>
      <c r="FS1137" s="1">
        <f>SUMIF('[1]2026B and 2026F Details'!$AU:$AU,[1]GAE!$HZ1137,'[1]2026B and 2026F Details'!DW:DW)</f>
        <v>0</v>
      </c>
      <c r="FT1137" s="1">
        <f>SUMIF('[1]2026B and 2026F Details'!$AU:$AU,[1]GAE!$HZ1137,'[1]2026B and 2026F Details'!DX:DX)</f>
        <v>0</v>
      </c>
      <c r="FU1137" s="1">
        <f>SUMIF('[1]2026B and 2026F Details'!$AU:$AU,[1]GAE!$HZ1137,'[1]2026B and 2026F Details'!DY:DY)</f>
        <v>0</v>
      </c>
      <c r="FV1137" s="1">
        <f>SUMIF('[1]2026B and 2026F Details'!$AU:$AU,[1]GAE!$HZ1137,'[1]2026B and 2026F Details'!DZ:DZ)</f>
        <v>0</v>
      </c>
      <c r="FW1137" s="1">
        <f>SUMIF('[1]2026B and 2026F Details'!$AU:$AU,[1]GAE!$HZ1137,'[1]2026B and 2026F Details'!EA:EA)</f>
        <v>0</v>
      </c>
      <c r="FX1137" s="1">
        <f>SUMIF('[1]2026B and 2026F Details'!$AU:$AU,[1]GAE!$HZ1137,'[1]2026B and 2026F Details'!EB:EB)</f>
        <v>0</v>
      </c>
      <c r="FY1137" s="1">
        <f>SUMIF('[1]2026B and 2026F Details'!$AU:$AU,[1]GAE!$HZ1137,'[1]2026B and 2026F Details'!EC:EC)</f>
        <v>0</v>
      </c>
      <c r="FZ1137" s="1">
        <f>SUMIF('[1]2026B and 2026F Details'!$AU:$AU,[1]GAE!$HZ1137,'[1]2026B and 2026F Details'!ED:ED)</f>
        <v>0</v>
      </c>
      <c r="GA1137" s="1">
        <f>SUMIF('[1]2026B and 2026F Details'!$AU:$AU,[1]GAE!$HZ1137,'[1]2026B and 2026F Details'!EE:EE)</f>
        <v>0</v>
      </c>
      <c r="GB1137" s="1">
        <f>SUMIF('[1]2026B and 2026F Details'!$AU:$AU,[1]GAE!$HZ1137,'[1]2026B and 2026F Details'!EF:EF)</f>
        <v>0</v>
      </c>
      <c r="GC1137" s="1">
        <f>SUMIF('[1]2026B and 2026F Details'!$AU:$AU,[1]GAE!$HZ1137,'[1]2026B and 2026F Details'!EG:EG)</f>
        <v>0</v>
      </c>
      <c r="GD1137" t="s">
        <v>109</v>
      </c>
      <c r="GE1137" t="s">
        <v>140</v>
      </c>
    </row>
    <row r="1138" spans="1:187" x14ac:dyDescent="0.35">
      <c r="A1138" t="s">
        <v>103</v>
      </c>
      <c r="B1138" t="s">
        <v>104</v>
      </c>
      <c r="C1138">
        <v>81126101</v>
      </c>
      <c r="D1138">
        <v>52081101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I1138" s="1">
        <v>0</v>
      </c>
      <c r="CJ1138" s="1">
        <v>0</v>
      </c>
      <c r="CK1138" s="1">
        <v>0</v>
      </c>
      <c r="CL1138" s="1">
        <v>0</v>
      </c>
      <c r="CM1138" s="1">
        <v>0</v>
      </c>
      <c r="CN1138" s="1">
        <v>0</v>
      </c>
      <c r="CO1138" s="1">
        <v>0</v>
      </c>
      <c r="CP1138" s="1">
        <v>0</v>
      </c>
      <c r="CQ1138" s="1">
        <v>0</v>
      </c>
      <c r="CR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0</v>
      </c>
      <c r="DZ1138" s="1">
        <v>0</v>
      </c>
      <c r="EA1138" s="1">
        <v>0</v>
      </c>
      <c r="EB1138" s="1">
        <v>0</v>
      </c>
      <c r="EC1138" s="1">
        <v>0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0</v>
      </c>
      <c r="EJ1138" s="1">
        <v>0</v>
      </c>
      <c r="EK1138" s="1">
        <v>0</v>
      </c>
      <c r="EL1138" s="1">
        <v>0</v>
      </c>
      <c r="EM1138" s="1">
        <v>0</v>
      </c>
      <c r="EN1138" s="1">
        <v>0</v>
      </c>
      <c r="EO1138" s="1">
        <v>0</v>
      </c>
      <c r="EP1138" s="1">
        <v>0</v>
      </c>
      <c r="EQ1138" s="4">
        <v>0</v>
      </c>
      <c r="ER1138" s="1">
        <v>0</v>
      </c>
      <c r="ES1138" s="35">
        <v>0</v>
      </c>
      <c r="ET1138" s="1">
        <v>0</v>
      </c>
      <c r="EU1138" s="1">
        <v>0</v>
      </c>
      <c r="EV1138" s="1">
        <v>0</v>
      </c>
      <c r="EW1138" s="1">
        <v>0</v>
      </c>
      <c r="EX1138" s="1">
        <v>0</v>
      </c>
      <c r="EY1138" s="1">
        <v>0</v>
      </c>
      <c r="EZ1138" s="1">
        <v>0</v>
      </c>
      <c r="FA1138" s="1">
        <v>0</v>
      </c>
      <c r="FB1138" s="1">
        <v>0</v>
      </c>
      <c r="FC1138" s="1">
        <v>0</v>
      </c>
      <c r="FD1138" s="1">
        <v>0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f>SUMIF('[1]2026B and 2026F Details'!$AU:$AU,[1]GAE!$HZ1138,'[1]2026B and 2026F Details'!DV:DV)</f>
        <v>0</v>
      </c>
      <c r="FS1138" s="1">
        <f>SUMIF('[1]2026B and 2026F Details'!$AU:$AU,[1]GAE!$HZ1138,'[1]2026B and 2026F Details'!DW:DW)</f>
        <v>0</v>
      </c>
      <c r="FT1138" s="1">
        <f>SUMIF('[1]2026B and 2026F Details'!$AU:$AU,[1]GAE!$HZ1138,'[1]2026B and 2026F Details'!DX:DX)</f>
        <v>0</v>
      </c>
      <c r="FU1138" s="1">
        <f>SUMIF('[1]2026B and 2026F Details'!$AU:$AU,[1]GAE!$HZ1138,'[1]2026B and 2026F Details'!DY:DY)</f>
        <v>0</v>
      </c>
      <c r="FV1138" s="1">
        <f>SUMIF('[1]2026B and 2026F Details'!$AU:$AU,[1]GAE!$HZ1138,'[1]2026B and 2026F Details'!DZ:DZ)</f>
        <v>0</v>
      </c>
      <c r="FW1138" s="1">
        <f>SUMIF('[1]2026B and 2026F Details'!$AU:$AU,[1]GAE!$HZ1138,'[1]2026B and 2026F Details'!EA:EA)</f>
        <v>0</v>
      </c>
      <c r="FX1138" s="1">
        <f>SUMIF('[1]2026B and 2026F Details'!$AU:$AU,[1]GAE!$HZ1138,'[1]2026B and 2026F Details'!EB:EB)</f>
        <v>0</v>
      </c>
      <c r="FY1138" s="1">
        <f>SUMIF('[1]2026B and 2026F Details'!$AU:$AU,[1]GAE!$HZ1138,'[1]2026B and 2026F Details'!EC:EC)</f>
        <v>0</v>
      </c>
      <c r="FZ1138" s="1">
        <f>SUMIF('[1]2026B and 2026F Details'!$AU:$AU,[1]GAE!$HZ1138,'[1]2026B and 2026F Details'!ED:ED)</f>
        <v>0</v>
      </c>
      <c r="GA1138" s="1">
        <f>SUMIF('[1]2026B and 2026F Details'!$AU:$AU,[1]GAE!$HZ1138,'[1]2026B and 2026F Details'!EE:EE)</f>
        <v>0</v>
      </c>
      <c r="GB1138" s="1">
        <f>SUMIF('[1]2026B and 2026F Details'!$AU:$AU,[1]GAE!$HZ1138,'[1]2026B and 2026F Details'!EF:EF)</f>
        <v>0</v>
      </c>
      <c r="GC1138" s="1">
        <f>SUMIF('[1]2026B and 2026F Details'!$AU:$AU,[1]GAE!$HZ1138,'[1]2026B and 2026F Details'!EG:EG)</f>
        <v>0</v>
      </c>
      <c r="GD1138" t="s">
        <v>109</v>
      </c>
      <c r="GE1138" t="s">
        <v>140</v>
      </c>
    </row>
    <row r="1139" spans="1:187" x14ac:dyDescent="0.35">
      <c r="A1139" t="s">
        <v>103</v>
      </c>
      <c r="B1139" t="s">
        <v>104</v>
      </c>
      <c r="C1139">
        <v>81133102</v>
      </c>
      <c r="D1139">
        <v>52081101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BA1139" s="1">
        <v>0</v>
      </c>
      <c r="BB1139" s="1">
        <v>0</v>
      </c>
      <c r="BC1139" s="1">
        <v>0</v>
      </c>
      <c r="BD1139" s="1">
        <v>40</v>
      </c>
      <c r="BE1139" s="1">
        <v>-40</v>
      </c>
      <c r="BF1139" s="1">
        <v>40</v>
      </c>
      <c r="BG1139" s="1">
        <v>40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340</v>
      </c>
      <c r="BN1139" s="1">
        <v>0</v>
      </c>
      <c r="BO1139" s="1">
        <v>871.5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1">
        <v>0</v>
      </c>
      <c r="CN1139" s="1">
        <v>0</v>
      </c>
      <c r="CO1139" s="1">
        <v>0</v>
      </c>
      <c r="CP1139" s="1">
        <v>0</v>
      </c>
      <c r="CQ1139" s="1">
        <v>0</v>
      </c>
      <c r="CR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40</v>
      </c>
      <c r="DM1139" s="1">
        <v>-40</v>
      </c>
      <c r="DN1139" s="1">
        <v>40</v>
      </c>
      <c r="DO1139" s="1">
        <v>40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340</v>
      </c>
      <c r="DV1139" s="1">
        <v>0</v>
      </c>
      <c r="DW1139" s="1">
        <v>871.5</v>
      </c>
      <c r="DX1139" s="1">
        <v>0</v>
      </c>
      <c r="DY1139" s="1">
        <v>0</v>
      </c>
      <c r="DZ1139" s="1">
        <v>0</v>
      </c>
      <c r="EA1139" s="1">
        <v>0</v>
      </c>
      <c r="EB1139" s="1">
        <v>0</v>
      </c>
      <c r="EC1139" s="1">
        <v>0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871.5</v>
      </c>
      <c r="EJ1139" s="1">
        <v>0</v>
      </c>
      <c r="EK1139" s="1">
        <v>0</v>
      </c>
      <c r="EL1139" s="1">
        <v>0</v>
      </c>
      <c r="EM1139" s="1">
        <v>0</v>
      </c>
      <c r="EN1139" s="1">
        <v>0</v>
      </c>
      <c r="EO1139" s="1">
        <v>0</v>
      </c>
      <c r="EP1139" s="1">
        <v>0</v>
      </c>
      <c r="EQ1139" s="4">
        <v>0</v>
      </c>
      <c r="ER1139" s="1">
        <v>0</v>
      </c>
      <c r="ES1139" s="35">
        <v>4628.5</v>
      </c>
      <c r="ET1139" s="1">
        <v>500</v>
      </c>
      <c r="EU1139" s="1">
        <v>500</v>
      </c>
      <c r="EV1139" s="1">
        <v>500</v>
      </c>
      <c r="EW1139" s="1">
        <v>500</v>
      </c>
      <c r="EX1139" s="1">
        <v>500</v>
      </c>
      <c r="EY1139" s="1">
        <v>500</v>
      </c>
      <c r="EZ1139" s="1">
        <v>500</v>
      </c>
      <c r="FA1139" s="1">
        <v>500</v>
      </c>
      <c r="FB1139" s="1">
        <v>0</v>
      </c>
      <c r="FC1139" s="1">
        <v>500</v>
      </c>
      <c r="FD1139" s="1">
        <v>500</v>
      </c>
      <c r="FE1139" s="1">
        <v>500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f>SUMIF('[1]2026B and 2026F Details'!$AU:$AU,[1]GAE!$HZ1139,'[1]2026B and 2026F Details'!DV:DV)</f>
        <v>0</v>
      </c>
      <c r="FS1139" s="1">
        <f>SUMIF('[1]2026B and 2026F Details'!$AU:$AU,[1]GAE!$HZ1139,'[1]2026B and 2026F Details'!DW:DW)</f>
        <v>0</v>
      </c>
      <c r="FT1139" s="1">
        <f>SUMIF('[1]2026B and 2026F Details'!$AU:$AU,[1]GAE!$HZ1139,'[1]2026B and 2026F Details'!DX:DX)</f>
        <v>0</v>
      </c>
      <c r="FU1139" s="1">
        <f>SUMIF('[1]2026B and 2026F Details'!$AU:$AU,[1]GAE!$HZ1139,'[1]2026B and 2026F Details'!DY:DY)</f>
        <v>0</v>
      </c>
      <c r="FV1139" s="1">
        <f>SUMIF('[1]2026B and 2026F Details'!$AU:$AU,[1]GAE!$HZ1139,'[1]2026B and 2026F Details'!DZ:DZ)</f>
        <v>0</v>
      </c>
      <c r="FW1139" s="1">
        <f>SUMIF('[1]2026B and 2026F Details'!$AU:$AU,[1]GAE!$HZ1139,'[1]2026B and 2026F Details'!EA:EA)</f>
        <v>0</v>
      </c>
      <c r="FX1139" s="1">
        <f>SUMIF('[1]2026B and 2026F Details'!$AU:$AU,[1]GAE!$HZ1139,'[1]2026B and 2026F Details'!EB:EB)</f>
        <v>0</v>
      </c>
      <c r="FY1139" s="1">
        <f>SUMIF('[1]2026B and 2026F Details'!$AU:$AU,[1]GAE!$HZ1139,'[1]2026B and 2026F Details'!EC:EC)</f>
        <v>0</v>
      </c>
      <c r="FZ1139" s="1">
        <f>SUMIF('[1]2026B and 2026F Details'!$AU:$AU,[1]GAE!$HZ1139,'[1]2026B and 2026F Details'!ED:ED)</f>
        <v>0</v>
      </c>
      <c r="GA1139" s="1">
        <f>SUMIF('[1]2026B and 2026F Details'!$AU:$AU,[1]GAE!$HZ1139,'[1]2026B and 2026F Details'!EE:EE)</f>
        <v>0</v>
      </c>
      <c r="GB1139" s="1">
        <f>SUMIF('[1]2026B and 2026F Details'!$AU:$AU,[1]GAE!$HZ1139,'[1]2026B and 2026F Details'!EF:EF)</f>
        <v>0</v>
      </c>
      <c r="GC1139" s="1">
        <f>SUMIF('[1]2026B and 2026F Details'!$AU:$AU,[1]GAE!$HZ1139,'[1]2026B and 2026F Details'!EG:EG)</f>
        <v>0</v>
      </c>
      <c r="GD1139" t="s">
        <v>109</v>
      </c>
      <c r="GE1139" t="s">
        <v>140</v>
      </c>
    </row>
    <row r="1140" spans="1:187" x14ac:dyDescent="0.35">
      <c r="A1140" t="s">
        <v>103</v>
      </c>
      <c r="B1140" t="s">
        <v>104</v>
      </c>
      <c r="C1140">
        <v>81134102</v>
      </c>
      <c r="D1140">
        <v>52081101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I1140" s="1">
        <v>0</v>
      </c>
      <c r="CJ1140" s="1">
        <v>0</v>
      </c>
      <c r="CK1140" s="1">
        <v>0</v>
      </c>
      <c r="CL1140" s="1">
        <v>0</v>
      </c>
      <c r="CM1140" s="1">
        <v>0</v>
      </c>
      <c r="CN1140" s="1">
        <v>0</v>
      </c>
      <c r="CO1140" s="1">
        <v>0</v>
      </c>
      <c r="CP1140" s="1">
        <v>0</v>
      </c>
      <c r="CQ1140" s="1">
        <v>0</v>
      </c>
      <c r="CR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0</v>
      </c>
      <c r="EA1140" s="1">
        <v>0</v>
      </c>
      <c r="EB1140" s="1">
        <v>0</v>
      </c>
      <c r="EC1140" s="1">
        <v>0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J1140" s="1">
        <v>0</v>
      </c>
      <c r="EK1140" s="1">
        <v>0</v>
      </c>
      <c r="EL1140" s="1">
        <v>0</v>
      </c>
      <c r="EM1140" s="1">
        <v>0</v>
      </c>
      <c r="EN1140" s="1">
        <v>0</v>
      </c>
      <c r="EO1140" s="1">
        <v>0</v>
      </c>
      <c r="EP1140" s="1">
        <v>0</v>
      </c>
      <c r="EQ1140" s="4">
        <v>0</v>
      </c>
      <c r="ER1140" s="1">
        <v>0</v>
      </c>
      <c r="ES1140" s="35">
        <v>0</v>
      </c>
      <c r="ET1140" s="1">
        <v>0</v>
      </c>
      <c r="EU1140" s="1">
        <v>0</v>
      </c>
      <c r="EV1140" s="1">
        <v>0</v>
      </c>
      <c r="EW1140" s="1">
        <v>300</v>
      </c>
      <c r="EX1140" s="1">
        <v>0</v>
      </c>
      <c r="EY1140" s="1">
        <v>0</v>
      </c>
      <c r="EZ1140" s="1">
        <v>0</v>
      </c>
      <c r="FA1140" s="1">
        <v>0</v>
      </c>
      <c r="FB1140" s="1">
        <v>300</v>
      </c>
      <c r="FC1140" s="1">
        <v>0</v>
      </c>
      <c r="FD1140" s="1">
        <v>0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f>SUMIF('[1]2026B and 2026F Details'!$AU:$AU,[1]GAE!$HZ1140,'[1]2026B and 2026F Details'!DV:DV)</f>
        <v>0</v>
      </c>
      <c r="FS1140" s="1">
        <f>SUMIF('[1]2026B and 2026F Details'!$AU:$AU,[1]GAE!$HZ1140,'[1]2026B and 2026F Details'!DW:DW)</f>
        <v>0</v>
      </c>
      <c r="FT1140" s="1">
        <f>SUMIF('[1]2026B and 2026F Details'!$AU:$AU,[1]GAE!$HZ1140,'[1]2026B and 2026F Details'!DX:DX)</f>
        <v>0</v>
      </c>
      <c r="FU1140" s="1">
        <f>SUMIF('[1]2026B and 2026F Details'!$AU:$AU,[1]GAE!$HZ1140,'[1]2026B and 2026F Details'!DY:DY)</f>
        <v>0</v>
      </c>
      <c r="FV1140" s="1">
        <f>SUMIF('[1]2026B and 2026F Details'!$AU:$AU,[1]GAE!$HZ1140,'[1]2026B and 2026F Details'!DZ:DZ)</f>
        <v>0</v>
      </c>
      <c r="FW1140" s="1">
        <f>SUMIF('[1]2026B and 2026F Details'!$AU:$AU,[1]GAE!$HZ1140,'[1]2026B and 2026F Details'!EA:EA)</f>
        <v>0</v>
      </c>
      <c r="FX1140" s="1">
        <f>SUMIF('[1]2026B and 2026F Details'!$AU:$AU,[1]GAE!$HZ1140,'[1]2026B and 2026F Details'!EB:EB)</f>
        <v>0</v>
      </c>
      <c r="FY1140" s="1">
        <f>SUMIF('[1]2026B and 2026F Details'!$AU:$AU,[1]GAE!$HZ1140,'[1]2026B and 2026F Details'!EC:EC)</f>
        <v>0</v>
      </c>
      <c r="FZ1140" s="1">
        <f>SUMIF('[1]2026B and 2026F Details'!$AU:$AU,[1]GAE!$HZ1140,'[1]2026B and 2026F Details'!ED:ED)</f>
        <v>0</v>
      </c>
      <c r="GA1140" s="1">
        <f>SUMIF('[1]2026B and 2026F Details'!$AU:$AU,[1]GAE!$HZ1140,'[1]2026B and 2026F Details'!EE:EE)</f>
        <v>0</v>
      </c>
      <c r="GB1140" s="1">
        <f>SUMIF('[1]2026B and 2026F Details'!$AU:$AU,[1]GAE!$HZ1140,'[1]2026B and 2026F Details'!EF:EF)</f>
        <v>0</v>
      </c>
      <c r="GC1140" s="1">
        <f>SUMIF('[1]2026B and 2026F Details'!$AU:$AU,[1]GAE!$HZ1140,'[1]2026B and 2026F Details'!EG:EG)</f>
        <v>0</v>
      </c>
      <c r="GD1140" t="s">
        <v>109</v>
      </c>
      <c r="GE1140" t="s">
        <v>140</v>
      </c>
    </row>
    <row r="1141" spans="1:187" x14ac:dyDescent="0.35">
      <c r="A1141" t="s">
        <v>103</v>
      </c>
      <c r="B1141" t="s">
        <v>104</v>
      </c>
      <c r="C1141">
        <v>81319101</v>
      </c>
      <c r="D1141">
        <v>52081101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BA1141" s="1">
        <v>0</v>
      </c>
      <c r="BB1141" s="1">
        <v>0</v>
      </c>
      <c r="BC1141" s="1">
        <v>0</v>
      </c>
      <c r="BD1141" s="1">
        <v>432</v>
      </c>
      <c r="BE1141" s="1">
        <v>0</v>
      </c>
      <c r="BF1141" s="1">
        <v>0</v>
      </c>
      <c r="BG1141" s="1">
        <v>0</v>
      </c>
      <c r="BH1141" s="1">
        <v>0</v>
      </c>
      <c r="BI1141" s="1">
        <v>28446.43</v>
      </c>
      <c r="BJ1141" s="1">
        <v>8506.25</v>
      </c>
      <c r="BK1141" s="1">
        <v>13035.71</v>
      </c>
      <c r="BL1141" s="1">
        <v>13794.64</v>
      </c>
      <c r="BM1141" s="1">
        <v>46552.05</v>
      </c>
      <c r="BN1141" s="1">
        <v>-16977.38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1013.0000000000018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0</v>
      </c>
      <c r="CJ1141" s="1">
        <v>0</v>
      </c>
      <c r="CK1141" s="1">
        <v>0</v>
      </c>
      <c r="CL1141" s="1">
        <v>0</v>
      </c>
      <c r="CM1141" s="1">
        <v>2026</v>
      </c>
      <c r="CN1141" s="1">
        <v>286</v>
      </c>
      <c r="CO1141" s="1">
        <v>0</v>
      </c>
      <c r="CP1141" s="1">
        <v>0</v>
      </c>
      <c r="CQ1141" s="1">
        <v>0</v>
      </c>
      <c r="CR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432</v>
      </c>
      <c r="DM1141" s="1">
        <v>0</v>
      </c>
      <c r="DN1141" s="1">
        <v>0</v>
      </c>
      <c r="DO1141" s="1">
        <v>0</v>
      </c>
      <c r="DP1141" s="1">
        <v>0</v>
      </c>
      <c r="DQ1141" s="1">
        <v>28446.43</v>
      </c>
      <c r="DR1141" s="1">
        <v>8506.25</v>
      </c>
      <c r="DS1141" s="1">
        <v>13035.71</v>
      </c>
      <c r="DT1141" s="1">
        <v>13794.64</v>
      </c>
      <c r="DU1141" s="1">
        <v>46552.05</v>
      </c>
      <c r="DV1141" s="1">
        <v>-16977.38</v>
      </c>
      <c r="DW1141" s="1">
        <v>0</v>
      </c>
      <c r="DX1141" s="1">
        <v>0</v>
      </c>
      <c r="DY1141" s="1">
        <v>0</v>
      </c>
      <c r="DZ1141" s="1">
        <v>0</v>
      </c>
      <c r="EA1141" s="1">
        <v>0</v>
      </c>
      <c r="EB1141" s="1">
        <v>0</v>
      </c>
      <c r="EC1141" s="1">
        <v>0</v>
      </c>
      <c r="ED1141" s="1">
        <v>0</v>
      </c>
      <c r="EE1141" s="1">
        <v>0</v>
      </c>
      <c r="EF1141" s="1">
        <v>0</v>
      </c>
      <c r="EG1141" s="1">
        <v>1013.0000000000018</v>
      </c>
      <c r="EH1141" s="1">
        <v>-16977.38</v>
      </c>
      <c r="EI1141" s="1">
        <v>0</v>
      </c>
      <c r="EJ1141" s="1">
        <v>0</v>
      </c>
      <c r="EK1141" s="1">
        <v>0</v>
      </c>
      <c r="EL1141" s="1">
        <v>0</v>
      </c>
      <c r="EM1141" s="1">
        <v>0</v>
      </c>
      <c r="EN1141" s="1">
        <v>0</v>
      </c>
      <c r="EO1141" s="1">
        <v>0</v>
      </c>
      <c r="EP1141" s="1">
        <v>0</v>
      </c>
      <c r="EQ1141" s="4">
        <v>0</v>
      </c>
      <c r="ER1141" s="1">
        <v>0</v>
      </c>
      <c r="ES1141" s="35">
        <v>136977.38</v>
      </c>
      <c r="ET1141" s="1">
        <v>10000</v>
      </c>
      <c r="EU1141" s="1">
        <v>10000</v>
      </c>
      <c r="EV1141" s="1">
        <v>10000</v>
      </c>
      <c r="EW1141" s="1">
        <v>10000</v>
      </c>
      <c r="EX1141" s="1">
        <v>10000</v>
      </c>
      <c r="EY1141" s="1">
        <v>10000</v>
      </c>
      <c r="EZ1141" s="1">
        <v>10000</v>
      </c>
      <c r="FA1141" s="1">
        <v>10000</v>
      </c>
      <c r="FB1141" s="1">
        <v>10000</v>
      </c>
      <c r="FC1141" s="1">
        <v>10000</v>
      </c>
      <c r="FD1141" s="1">
        <v>10000</v>
      </c>
      <c r="FE1141" s="1">
        <v>10000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f>SUMIF('[1]2026B and 2026F Details'!$AU:$AU,[1]GAE!$HZ1141,'[1]2026B and 2026F Details'!DV:DV)</f>
        <v>0</v>
      </c>
      <c r="FS1141" s="1">
        <f>SUMIF('[1]2026B and 2026F Details'!$AU:$AU,[1]GAE!$HZ1141,'[1]2026B and 2026F Details'!DW:DW)</f>
        <v>0</v>
      </c>
      <c r="FT1141" s="1">
        <f>SUMIF('[1]2026B and 2026F Details'!$AU:$AU,[1]GAE!$HZ1141,'[1]2026B and 2026F Details'!DX:DX)</f>
        <v>0</v>
      </c>
      <c r="FU1141" s="1">
        <f>SUMIF('[1]2026B and 2026F Details'!$AU:$AU,[1]GAE!$HZ1141,'[1]2026B and 2026F Details'!DY:DY)</f>
        <v>0</v>
      </c>
      <c r="FV1141" s="1">
        <f>SUMIF('[1]2026B and 2026F Details'!$AU:$AU,[1]GAE!$HZ1141,'[1]2026B and 2026F Details'!DZ:DZ)</f>
        <v>0</v>
      </c>
      <c r="FW1141" s="1">
        <f>SUMIF('[1]2026B and 2026F Details'!$AU:$AU,[1]GAE!$HZ1141,'[1]2026B and 2026F Details'!EA:EA)</f>
        <v>0</v>
      </c>
      <c r="FX1141" s="1">
        <f>SUMIF('[1]2026B and 2026F Details'!$AU:$AU,[1]GAE!$HZ1141,'[1]2026B and 2026F Details'!EB:EB)</f>
        <v>0</v>
      </c>
      <c r="FY1141" s="1">
        <f>SUMIF('[1]2026B and 2026F Details'!$AU:$AU,[1]GAE!$HZ1141,'[1]2026B and 2026F Details'!EC:EC)</f>
        <v>0</v>
      </c>
      <c r="FZ1141" s="1">
        <f>SUMIF('[1]2026B and 2026F Details'!$AU:$AU,[1]GAE!$HZ1141,'[1]2026B and 2026F Details'!ED:ED)</f>
        <v>0</v>
      </c>
      <c r="GA1141" s="1">
        <f>SUMIF('[1]2026B and 2026F Details'!$AU:$AU,[1]GAE!$HZ1141,'[1]2026B and 2026F Details'!EE:EE)</f>
        <v>0</v>
      </c>
      <c r="GB1141" s="1">
        <f>SUMIF('[1]2026B and 2026F Details'!$AU:$AU,[1]GAE!$HZ1141,'[1]2026B and 2026F Details'!EF:EF)</f>
        <v>0</v>
      </c>
      <c r="GC1141" s="1">
        <f>SUMIF('[1]2026B and 2026F Details'!$AU:$AU,[1]GAE!$HZ1141,'[1]2026B and 2026F Details'!EG:EG)</f>
        <v>0</v>
      </c>
      <c r="GD1141" t="s">
        <v>109</v>
      </c>
      <c r="GE1141" t="s">
        <v>140</v>
      </c>
    </row>
    <row r="1142" spans="1:187" x14ac:dyDescent="0.35">
      <c r="A1142" t="s">
        <v>103</v>
      </c>
      <c r="B1142" t="s">
        <v>104</v>
      </c>
      <c r="C1142">
        <v>80121101</v>
      </c>
      <c r="D1142">
        <v>61081101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BA1142" s="1">
        <v>2000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0</v>
      </c>
      <c r="CM1142" s="1">
        <v>0</v>
      </c>
      <c r="CN1142" s="1">
        <v>0</v>
      </c>
      <c r="CO1142" s="1">
        <v>0</v>
      </c>
      <c r="CP1142" s="1">
        <v>0</v>
      </c>
      <c r="CQ1142" s="1">
        <v>0</v>
      </c>
      <c r="CR1142" s="1">
        <v>0</v>
      </c>
      <c r="CX1142" s="1">
        <v>2000</v>
      </c>
      <c r="CY1142" s="1">
        <v>2000</v>
      </c>
      <c r="CZ1142" s="1">
        <v>2000</v>
      </c>
      <c r="DA1142" s="1">
        <v>2000</v>
      </c>
      <c r="DB1142" s="1">
        <v>2000</v>
      </c>
      <c r="DC1142" s="1">
        <v>2000</v>
      </c>
      <c r="DD1142" s="1">
        <v>2000</v>
      </c>
      <c r="DE1142" s="1">
        <v>2000</v>
      </c>
      <c r="DF1142" s="1">
        <v>2000</v>
      </c>
      <c r="DG1142" s="1">
        <v>2000</v>
      </c>
      <c r="DH1142" s="1">
        <v>2000</v>
      </c>
      <c r="DI1142" s="1">
        <v>2000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0</v>
      </c>
      <c r="EB1142" s="1">
        <v>0</v>
      </c>
      <c r="EC1142" s="1">
        <v>0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>
        <v>0</v>
      </c>
      <c r="EJ1142" s="1">
        <v>0</v>
      </c>
      <c r="EK1142" s="1">
        <v>0</v>
      </c>
      <c r="EL1142" s="1">
        <v>0</v>
      </c>
      <c r="EM1142" s="1">
        <v>0</v>
      </c>
      <c r="EN1142" s="1">
        <v>0</v>
      </c>
      <c r="EO1142" s="1">
        <v>0</v>
      </c>
      <c r="EP1142" s="1">
        <v>0</v>
      </c>
      <c r="EQ1142" s="4">
        <v>0</v>
      </c>
      <c r="ER1142" s="1">
        <v>0</v>
      </c>
      <c r="ES1142" s="35"/>
      <c r="ET1142" s="1">
        <v>0</v>
      </c>
      <c r="EU1142" s="1">
        <v>0</v>
      </c>
      <c r="EV1142" s="1">
        <v>0</v>
      </c>
      <c r="EW1142" s="1">
        <v>0</v>
      </c>
      <c r="EX1142" s="1">
        <v>0</v>
      </c>
      <c r="EY1142" s="1">
        <v>0</v>
      </c>
      <c r="EZ1142" s="1">
        <v>0</v>
      </c>
      <c r="FA1142" s="1">
        <v>0</v>
      </c>
      <c r="FB1142" s="1">
        <v>0</v>
      </c>
      <c r="FC1142" s="1">
        <v>0</v>
      </c>
      <c r="FD1142" s="1">
        <v>0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f>SUMIF('[1]2026B and 2026F Details'!$AU:$AU,[1]GAE!$HZ1142,'[1]2026B and 2026F Details'!DV:DV)</f>
        <v>0</v>
      </c>
      <c r="FS1142" s="1">
        <f>SUMIF('[1]2026B and 2026F Details'!$AU:$AU,[1]GAE!$HZ1142,'[1]2026B and 2026F Details'!DW:DW)</f>
        <v>0</v>
      </c>
      <c r="FT1142" s="1">
        <f>SUMIF('[1]2026B and 2026F Details'!$AU:$AU,[1]GAE!$HZ1142,'[1]2026B and 2026F Details'!DX:DX)</f>
        <v>0</v>
      </c>
      <c r="FU1142" s="1">
        <f>SUMIF('[1]2026B and 2026F Details'!$AU:$AU,[1]GAE!$HZ1142,'[1]2026B and 2026F Details'!DY:DY)</f>
        <v>0</v>
      </c>
      <c r="FV1142" s="1">
        <f>SUMIF('[1]2026B and 2026F Details'!$AU:$AU,[1]GAE!$HZ1142,'[1]2026B and 2026F Details'!DZ:DZ)</f>
        <v>0</v>
      </c>
      <c r="FW1142" s="1">
        <f>SUMIF('[1]2026B and 2026F Details'!$AU:$AU,[1]GAE!$HZ1142,'[1]2026B and 2026F Details'!EA:EA)</f>
        <v>0</v>
      </c>
      <c r="FX1142" s="1">
        <f>SUMIF('[1]2026B and 2026F Details'!$AU:$AU,[1]GAE!$HZ1142,'[1]2026B and 2026F Details'!EB:EB)</f>
        <v>0</v>
      </c>
      <c r="FY1142" s="1">
        <f>SUMIF('[1]2026B and 2026F Details'!$AU:$AU,[1]GAE!$HZ1142,'[1]2026B and 2026F Details'!EC:EC)</f>
        <v>0</v>
      </c>
      <c r="FZ1142" s="1">
        <f>SUMIF('[1]2026B and 2026F Details'!$AU:$AU,[1]GAE!$HZ1142,'[1]2026B and 2026F Details'!ED:ED)</f>
        <v>0</v>
      </c>
      <c r="GA1142" s="1">
        <f>SUMIF('[1]2026B and 2026F Details'!$AU:$AU,[1]GAE!$HZ1142,'[1]2026B and 2026F Details'!EE:EE)</f>
        <v>0</v>
      </c>
      <c r="GB1142" s="1">
        <f>SUMIF('[1]2026B and 2026F Details'!$AU:$AU,[1]GAE!$HZ1142,'[1]2026B and 2026F Details'!EF:EF)</f>
        <v>0</v>
      </c>
      <c r="GC1142" s="1">
        <f>SUMIF('[1]2026B and 2026F Details'!$AU:$AU,[1]GAE!$HZ1142,'[1]2026B and 2026F Details'!EG:EG)</f>
        <v>0</v>
      </c>
      <c r="GD1142" t="s">
        <v>109</v>
      </c>
      <c r="GE1142" t="s">
        <v>140</v>
      </c>
    </row>
    <row r="1143" spans="1:187" x14ac:dyDescent="0.35">
      <c r="A1143" t="s">
        <v>103</v>
      </c>
      <c r="B1143" t="s">
        <v>104</v>
      </c>
      <c r="C1143">
        <v>80134102</v>
      </c>
      <c r="D1143">
        <v>61081101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0</v>
      </c>
      <c r="CJ1143" s="1">
        <v>0</v>
      </c>
      <c r="CK1143" s="1">
        <v>0</v>
      </c>
      <c r="CL1143" s="1">
        <v>0</v>
      </c>
      <c r="CM1143" s="1">
        <v>0</v>
      </c>
      <c r="CN1143" s="1">
        <v>0</v>
      </c>
      <c r="CO1143" s="1">
        <v>0</v>
      </c>
      <c r="CP1143" s="1">
        <v>0</v>
      </c>
      <c r="CQ1143" s="1">
        <v>0</v>
      </c>
      <c r="CR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300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0</v>
      </c>
      <c r="EC1143" s="1">
        <v>0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0</v>
      </c>
      <c r="EK1143" s="1">
        <v>0</v>
      </c>
      <c r="EL1143" s="1">
        <v>0</v>
      </c>
      <c r="EM1143" s="1">
        <v>0</v>
      </c>
      <c r="EN1143" s="1">
        <v>0</v>
      </c>
      <c r="EO1143" s="1">
        <v>0</v>
      </c>
      <c r="EP1143" s="1">
        <v>0</v>
      </c>
      <c r="EQ1143" s="4">
        <v>0</v>
      </c>
      <c r="ER1143" s="1">
        <v>0</v>
      </c>
      <c r="ES1143" s="35">
        <v>600</v>
      </c>
      <c r="ET1143" s="1">
        <v>0</v>
      </c>
      <c r="EU1143" s="1">
        <v>0</v>
      </c>
      <c r="EV1143" s="1">
        <v>0</v>
      </c>
      <c r="EW1143" s="1">
        <v>300</v>
      </c>
      <c r="EX1143" s="1">
        <v>0</v>
      </c>
      <c r="EY1143" s="1">
        <v>0</v>
      </c>
      <c r="EZ1143" s="1">
        <v>0</v>
      </c>
      <c r="FA1143" s="1">
        <v>0</v>
      </c>
      <c r="FB1143" s="1">
        <v>300</v>
      </c>
      <c r="FC1143" s="1">
        <v>0</v>
      </c>
      <c r="FD1143" s="1">
        <v>0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f>SUMIF('[1]2026B and 2026F Details'!$AU:$AU,[1]GAE!$HZ1143,'[1]2026B and 2026F Details'!DV:DV)</f>
        <v>0</v>
      </c>
      <c r="FS1143" s="1">
        <f>SUMIF('[1]2026B and 2026F Details'!$AU:$AU,[1]GAE!$HZ1143,'[1]2026B and 2026F Details'!DW:DW)</f>
        <v>0</v>
      </c>
      <c r="FT1143" s="1">
        <f>SUMIF('[1]2026B and 2026F Details'!$AU:$AU,[1]GAE!$HZ1143,'[1]2026B and 2026F Details'!DX:DX)</f>
        <v>0</v>
      </c>
      <c r="FU1143" s="1">
        <f>SUMIF('[1]2026B and 2026F Details'!$AU:$AU,[1]GAE!$HZ1143,'[1]2026B and 2026F Details'!DY:DY)</f>
        <v>0</v>
      </c>
      <c r="FV1143" s="1">
        <f>SUMIF('[1]2026B and 2026F Details'!$AU:$AU,[1]GAE!$HZ1143,'[1]2026B and 2026F Details'!DZ:DZ)</f>
        <v>0</v>
      </c>
      <c r="FW1143" s="1">
        <f>SUMIF('[1]2026B and 2026F Details'!$AU:$AU,[1]GAE!$HZ1143,'[1]2026B and 2026F Details'!EA:EA)</f>
        <v>0</v>
      </c>
      <c r="FX1143" s="1">
        <f>SUMIF('[1]2026B and 2026F Details'!$AU:$AU,[1]GAE!$HZ1143,'[1]2026B and 2026F Details'!EB:EB)</f>
        <v>0</v>
      </c>
      <c r="FY1143" s="1">
        <f>SUMIF('[1]2026B and 2026F Details'!$AU:$AU,[1]GAE!$HZ1143,'[1]2026B and 2026F Details'!EC:EC)</f>
        <v>0</v>
      </c>
      <c r="FZ1143" s="1">
        <f>SUMIF('[1]2026B and 2026F Details'!$AU:$AU,[1]GAE!$HZ1143,'[1]2026B and 2026F Details'!ED:ED)</f>
        <v>0</v>
      </c>
      <c r="GA1143" s="1">
        <f>SUMIF('[1]2026B and 2026F Details'!$AU:$AU,[1]GAE!$HZ1143,'[1]2026B and 2026F Details'!EE:EE)</f>
        <v>0</v>
      </c>
      <c r="GB1143" s="1">
        <f>SUMIF('[1]2026B and 2026F Details'!$AU:$AU,[1]GAE!$HZ1143,'[1]2026B and 2026F Details'!EF:EF)</f>
        <v>0</v>
      </c>
      <c r="GC1143" s="1">
        <f>SUMIF('[1]2026B and 2026F Details'!$AU:$AU,[1]GAE!$HZ1143,'[1]2026B and 2026F Details'!EG:EG)</f>
        <v>0</v>
      </c>
      <c r="GD1143" t="s">
        <v>109</v>
      </c>
      <c r="GE1143" t="s">
        <v>140</v>
      </c>
    </row>
    <row r="1144" spans="1:187" x14ac:dyDescent="0.35">
      <c r="A1144" t="s">
        <v>103</v>
      </c>
      <c r="B1144" t="s">
        <v>104</v>
      </c>
      <c r="C1144">
        <v>81126101</v>
      </c>
      <c r="D1144">
        <v>61081101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BA1144" s="1">
        <v>1000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0</v>
      </c>
      <c r="CO1144" s="1">
        <v>0</v>
      </c>
      <c r="CP1144" s="1">
        <v>0</v>
      </c>
      <c r="CQ1144" s="1">
        <v>0</v>
      </c>
      <c r="CR1144" s="1">
        <v>0</v>
      </c>
      <c r="CX1144" s="1">
        <v>1000</v>
      </c>
      <c r="CY1144" s="1">
        <v>1000</v>
      </c>
      <c r="CZ1144" s="1">
        <v>1000</v>
      </c>
      <c r="DA1144" s="1">
        <v>1000</v>
      </c>
      <c r="DB1144" s="1">
        <v>1000</v>
      </c>
      <c r="DC1144" s="1">
        <v>1000</v>
      </c>
      <c r="DD1144" s="1">
        <v>1000</v>
      </c>
      <c r="DE1144" s="1">
        <v>1000</v>
      </c>
      <c r="DF1144" s="1">
        <v>1000</v>
      </c>
      <c r="DG1144" s="1">
        <v>1000</v>
      </c>
      <c r="DH1144" s="1">
        <v>1000</v>
      </c>
      <c r="DI1144" s="1">
        <v>1000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0</v>
      </c>
      <c r="EB1144" s="1">
        <v>0</v>
      </c>
      <c r="EC1144" s="1">
        <v>0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0</v>
      </c>
      <c r="EL1144" s="1">
        <v>0</v>
      </c>
      <c r="EM1144" s="1">
        <v>0</v>
      </c>
      <c r="EN1144" s="1">
        <v>0</v>
      </c>
      <c r="EO1144" s="1">
        <v>0</v>
      </c>
      <c r="EP1144" s="1">
        <v>0</v>
      </c>
      <c r="EQ1144" s="4">
        <v>0</v>
      </c>
      <c r="ER1144" s="1">
        <v>0</v>
      </c>
      <c r="ES1144" s="35"/>
      <c r="ET1144" s="1">
        <v>0</v>
      </c>
      <c r="EU1144" s="1">
        <v>0</v>
      </c>
      <c r="EV1144" s="1">
        <v>0</v>
      </c>
      <c r="EW1144" s="1">
        <v>0</v>
      </c>
      <c r="EX1144" s="1">
        <v>0</v>
      </c>
      <c r="EY1144" s="1">
        <v>0</v>
      </c>
      <c r="EZ1144" s="1">
        <v>0</v>
      </c>
      <c r="FA1144" s="1">
        <v>0</v>
      </c>
      <c r="FB1144" s="1">
        <v>0</v>
      </c>
      <c r="FC1144" s="1">
        <v>0</v>
      </c>
      <c r="FD1144" s="1">
        <v>0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f>SUMIF('[1]2026B and 2026F Details'!$AU:$AU,[1]GAE!$HZ1144,'[1]2026B and 2026F Details'!DV:DV)</f>
        <v>0</v>
      </c>
      <c r="FS1144" s="1">
        <f>SUMIF('[1]2026B and 2026F Details'!$AU:$AU,[1]GAE!$HZ1144,'[1]2026B and 2026F Details'!DW:DW)</f>
        <v>0</v>
      </c>
      <c r="FT1144" s="1">
        <f>SUMIF('[1]2026B and 2026F Details'!$AU:$AU,[1]GAE!$HZ1144,'[1]2026B and 2026F Details'!DX:DX)</f>
        <v>0</v>
      </c>
      <c r="FU1144" s="1">
        <f>SUMIF('[1]2026B and 2026F Details'!$AU:$AU,[1]GAE!$HZ1144,'[1]2026B and 2026F Details'!DY:DY)</f>
        <v>0</v>
      </c>
      <c r="FV1144" s="1">
        <f>SUMIF('[1]2026B and 2026F Details'!$AU:$AU,[1]GAE!$HZ1144,'[1]2026B and 2026F Details'!DZ:DZ)</f>
        <v>0</v>
      </c>
      <c r="FW1144" s="1">
        <f>SUMIF('[1]2026B and 2026F Details'!$AU:$AU,[1]GAE!$HZ1144,'[1]2026B and 2026F Details'!EA:EA)</f>
        <v>0</v>
      </c>
      <c r="FX1144" s="1">
        <f>SUMIF('[1]2026B and 2026F Details'!$AU:$AU,[1]GAE!$HZ1144,'[1]2026B and 2026F Details'!EB:EB)</f>
        <v>0</v>
      </c>
      <c r="FY1144" s="1">
        <f>SUMIF('[1]2026B and 2026F Details'!$AU:$AU,[1]GAE!$HZ1144,'[1]2026B and 2026F Details'!EC:EC)</f>
        <v>0</v>
      </c>
      <c r="FZ1144" s="1">
        <f>SUMIF('[1]2026B and 2026F Details'!$AU:$AU,[1]GAE!$HZ1144,'[1]2026B and 2026F Details'!ED:ED)</f>
        <v>0</v>
      </c>
      <c r="GA1144" s="1">
        <f>SUMIF('[1]2026B and 2026F Details'!$AU:$AU,[1]GAE!$HZ1144,'[1]2026B and 2026F Details'!EE:EE)</f>
        <v>0</v>
      </c>
      <c r="GB1144" s="1">
        <f>SUMIF('[1]2026B and 2026F Details'!$AU:$AU,[1]GAE!$HZ1144,'[1]2026B and 2026F Details'!EF:EF)</f>
        <v>0</v>
      </c>
      <c r="GC1144" s="1">
        <f>SUMIF('[1]2026B and 2026F Details'!$AU:$AU,[1]GAE!$HZ1144,'[1]2026B and 2026F Details'!EG:EG)</f>
        <v>0</v>
      </c>
      <c r="GD1144" t="s">
        <v>109</v>
      </c>
      <c r="GE1144" t="s">
        <v>140</v>
      </c>
    </row>
    <row r="1145" spans="1:187" x14ac:dyDescent="0.35">
      <c r="A1145" t="s">
        <v>103</v>
      </c>
      <c r="B1145" t="s">
        <v>104</v>
      </c>
      <c r="C1145">
        <v>81134102</v>
      </c>
      <c r="D1145">
        <v>61081101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0</v>
      </c>
      <c r="CL1145" s="1">
        <v>0</v>
      </c>
      <c r="CM1145" s="1">
        <v>0</v>
      </c>
      <c r="CN1145" s="1">
        <v>0</v>
      </c>
      <c r="CO1145" s="1">
        <v>0</v>
      </c>
      <c r="CP1145" s="1">
        <v>0</v>
      </c>
      <c r="CQ1145" s="1">
        <v>0</v>
      </c>
      <c r="CR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300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0</v>
      </c>
      <c r="EL1145" s="1">
        <v>0</v>
      </c>
      <c r="EM1145" s="1">
        <v>0</v>
      </c>
      <c r="EN1145" s="1">
        <v>0</v>
      </c>
      <c r="EO1145" s="1">
        <v>0</v>
      </c>
      <c r="EP1145" s="1">
        <v>0</v>
      </c>
      <c r="EQ1145" s="4">
        <v>0</v>
      </c>
      <c r="ER1145" s="1">
        <v>0</v>
      </c>
      <c r="ES1145" s="35"/>
      <c r="ET1145" s="1">
        <v>0</v>
      </c>
      <c r="EU1145" s="1">
        <v>0</v>
      </c>
      <c r="EV1145" s="1">
        <v>0</v>
      </c>
      <c r="EW1145" s="1">
        <v>0</v>
      </c>
      <c r="EX1145" s="1">
        <v>0</v>
      </c>
      <c r="EY1145" s="1">
        <v>0</v>
      </c>
      <c r="EZ1145" s="1">
        <v>0</v>
      </c>
      <c r="FA1145" s="1">
        <v>0</v>
      </c>
      <c r="FB1145" s="1">
        <v>0</v>
      </c>
      <c r="FC1145" s="1">
        <v>0</v>
      </c>
      <c r="FD1145" s="1">
        <v>0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f>SUMIF('[1]2026B and 2026F Details'!$AU:$AU,[1]GAE!$HZ1145,'[1]2026B and 2026F Details'!DV:DV)</f>
        <v>0</v>
      </c>
      <c r="FS1145" s="1">
        <f>SUMIF('[1]2026B and 2026F Details'!$AU:$AU,[1]GAE!$HZ1145,'[1]2026B and 2026F Details'!DW:DW)</f>
        <v>0</v>
      </c>
      <c r="FT1145" s="1">
        <f>SUMIF('[1]2026B and 2026F Details'!$AU:$AU,[1]GAE!$HZ1145,'[1]2026B and 2026F Details'!DX:DX)</f>
        <v>0</v>
      </c>
      <c r="FU1145" s="1">
        <f>SUMIF('[1]2026B and 2026F Details'!$AU:$AU,[1]GAE!$HZ1145,'[1]2026B and 2026F Details'!DY:DY)</f>
        <v>0</v>
      </c>
      <c r="FV1145" s="1">
        <f>SUMIF('[1]2026B and 2026F Details'!$AU:$AU,[1]GAE!$HZ1145,'[1]2026B and 2026F Details'!DZ:DZ)</f>
        <v>0</v>
      </c>
      <c r="FW1145" s="1">
        <f>SUMIF('[1]2026B and 2026F Details'!$AU:$AU,[1]GAE!$HZ1145,'[1]2026B and 2026F Details'!EA:EA)</f>
        <v>0</v>
      </c>
      <c r="FX1145" s="1">
        <f>SUMIF('[1]2026B and 2026F Details'!$AU:$AU,[1]GAE!$HZ1145,'[1]2026B and 2026F Details'!EB:EB)</f>
        <v>0</v>
      </c>
      <c r="FY1145" s="1">
        <f>SUMIF('[1]2026B and 2026F Details'!$AU:$AU,[1]GAE!$HZ1145,'[1]2026B and 2026F Details'!EC:EC)</f>
        <v>0</v>
      </c>
      <c r="FZ1145" s="1">
        <f>SUMIF('[1]2026B and 2026F Details'!$AU:$AU,[1]GAE!$HZ1145,'[1]2026B and 2026F Details'!ED:ED)</f>
        <v>0</v>
      </c>
      <c r="GA1145" s="1">
        <f>SUMIF('[1]2026B and 2026F Details'!$AU:$AU,[1]GAE!$HZ1145,'[1]2026B and 2026F Details'!EE:EE)</f>
        <v>0</v>
      </c>
      <c r="GB1145" s="1">
        <f>SUMIF('[1]2026B and 2026F Details'!$AU:$AU,[1]GAE!$HZ1145,'[1]2026B and 2026F Details'!EF:EF)</f>
        <v>0</v>
      </c>
      <c r="GC1145" s="1">
        <f>SUMIF('[1]2026B and 2026F Details'!$AU:$AU,[1]GAE!$HZ1145,'[1]2026B and 2026F Details'!EG:EG)</f>
        <v>0</v>
      </c>
      <c r="GD1145" t="s">
        <v>109</v>
      </c>
      <c r="GE1145" t="s">
        <v>140</v>
      </c>
    </row>
    <row r="1146" spans="1:187" x14ac:dyDescent="0.35">
      <c r="A1146" t="s">
        <v>103</v>
      </c>
      <c r="B1146" t="s">
        <v>104</v>
      </c>
      <c r="C1146">
        <v>81319101</v>
      </c>
      <c r="D1146">
        <v>61081101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BA1146" s="1">
        <v>10000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1">
        <v>0</v>
      </c>
      <c r="CN1146" s="1">
        <v>0</v>
      </c>
      <c r="CO1146" s="1">
        <v>0</v>
      </c>
      <c r="CP1146" s="1">
        <v>0</v>
      </c>
      <c r="CQ1146" s="1">
        <v>0</v>
      </c>
      <c r="CR1146" s="1">
        <v>0</v>
      </c>
      <c r="CX1146" s="1">
        <v>10000</v>
      </c>
      <c r="CY1146" s="1">
        <v>10000</v>
      </c>
      <c r="CZ1146" s="1">
        <v>10000</v>
      </c>
      <c r="DA1146" s="1">
        <v>10000</v>
      </c>
      <c r="DB1146" s="1">
        <v>10000</v>
      </c>
      <c r="DC1146" s="1">
        <v>10000</v>
      </c>
      <c r="DD1146" s="1">
        <v>10000</v>
      </c>
      <c r="DE1146" s="1">
        <v>10000</v>
      </c>
      <c r="DF1146" s="1">
        <v>10000</v>
      </c>
      <c r="DG1146" s="1">
        <v>10000</v>
      </c>
      <c r="DH1146" s="1">
        <v>10000</v>
      </c>
      <c r="DI1146" s="1">
        <v>10000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0</v>
      </c>
      <c r="EC1146" s="1">
        <v>0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0</v>
      </c>
      <c r="EL1146" s="1">
        <v>0</v>
      </c>
      <c r="EM1146" s="1">
        <v>0</v>
      </c>
      <c r="EN1146" s="1">
        <v>0</v>
      </c>
      <c r="EO1146" s="1">
        <v>0</v>
      </c>
      <c r="EP1146" s="1">
        <v>0</v>
      </c>
      <c r="EQ1146" s="4">
        <v>0</v>
      </c>
      <c r="ER1146" s="1">
        <v>0</v>
      </c>
      <c r="ES1146" s="35"/>
      <c r="ET1146" s="1">
        <v>0</v>
      </c>
      <c r="EU1146" s="1">
        <v>0</v>
      </c>
      <c r="EV1146" s="1">
        <v>0</v>
      </c>
      <c r="EW1146" s="1">
        <v>0</v>
      </c>
      <c r="EX1146" s="1">
        <v>0</v>
      </c>
      <c r="EY1146" s="1">
        <v>0</v>
      </c>
      <c r="EZ1146" s="1">
        <v>0</v>
      </c>
      <c r="FA1146" s="1">
        <v>0</v>
      </c>
      <c r="FB1146" s="1">
        <v>0</v>
      </c>
      <c r="FC1146" s="1">
        <v>0</v>
      </c>
      <c r="FD1146" s="1">
        <v>0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f>SUMIF('[1]2026B and 2026F Details'!$AU:$AU,[1]GAE!$HZ1146,'[1]2026B and 2026F Details'!DV:DV)</f>
        <v>0</v>
      </c>
      <c r="FS1146" s="1">
        <f>SUMIF('[1]2026B and 2026F Details'!$AU:$AU,[1]GAE!$HZ1146,'[1]2026B and 2026F Details'!DW:DW)</f>
        <v>0</v>
      </c>
      <c r="FT1146" s="1">
        <f>SUMIF('[1]2026B and 2026F Details'!$AU:$AU,[1]GAE!$HZ1146,'[1]2026B and 2026F Details'!DX:DX)</f>
        <v>0</v>
      </c>
      <c r="FU1146" s="1">
        <f>SUMIF('[1]2026B and 2026F Details'!$AU:$AU,[1]GAE!$HZ1146,'[1]2026B and 2026F Details'!DY:DY)</f>
        <v>0</v>
      </c>
      <c r="FV1146" s="1">
        <f>SUMIF('[1]2026B and 2026F Details'!$AU:$AU,[1]GAE!$HZ1146,'[1]2026B and 2026F Details'!DZ:DZ)</f>
        <v>0</v>
      </c>
      <c r="FW1146" s="1">
        <f>SUMIF('[1]2026B and 2026F Details'!$AU:$AU,[1]GAE!$HZ1146,'[1]2026B and 2026F Details'!EA:EA)</f>
        <v>0</v>
      </c>
      <c r="FX1146" s="1">
        <f>SUMIF('[1]2026B and 2026F Details'!$AU:$AU,[1]GAE!$HZ1146,'[1]2026B and 2026F Details'!EB:EB)</f>
        <v>0</v>
      </c>
      <c r="FY1146" s="1">
        <f>SUMIF('[1]2026B and 2026F Details'!$AU:$AU,[1]GAE!$HZ1146,'[1]2026B and 2026F Details'!EC:EC)</f>
        <v>0</v>
      </c>
      <c r="FZ1146" s="1">
        <f>SUMIF('[1]2026B and 2026F Details'!$AU:$AU,[1]GAE!$HZ1146,'[1]2026B and 2026F Details'!ED:ED)</f>
        <v>0</v>
      </c>
      <c r="GA1146" s="1">
        <f>SUMIF('[1]2026B and 2026F Details'!$AU:$AU,[1]GAE!$HZ1146,'[1]2026B and 2026F Details'!EE:EE)</f>
        <v>0</v>
      </c>
      <c r="GB1146" s="1">
        <f>SUMIF('[1]2026B and 2026F Details'!$AU:$AU,[1]GAE!$HZ1146,'[1]2026B and 2026F Details'!EF:EF)</f>
        <v>0</v>
      </c>
      <c r="GC1146" s="1">
        <f>SUMIF('[1]2026B and 2026F Details'!$AU:$AU,[1]GAE!$HZ1146,'[1]2026B and 2026F Details'!EG:EG)</f>
        <v>0</v>
      </c>
      <c r="GD1146" t="s">
        <v>109</v>
      </c>
      <c r="GE1146" t="s">
        <v>140</v>
      </c>
    </row>
    <row r="1147" spans="1:187" x14ac:dyDescent="0.35">
      <c r="A1147" t="s">
        <v>103</v>
      </c>
      <c r="B1147" t="s">
        <v>104</v>
      </c>
      <c r="C1147">
        <v>80111204</v>
      </c>
      <c r="D1147">
        <v>61081102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I1147" s="1">
        <v>0</v>
      </c>
      <c r="CJ1147" s="1">
        <v>0</v>
      </c>
      <c r="CK1147" s="1">
        <v>0</v>
      </c>
      <c r="CL1147" s="1">
        <v>0</v>
      </c>
      <c r="CM1147" s="1">
        <v>0</v>
      </c>
      <c r="CN1147" s="1">
        <v>0</v>
      </c>
      <c r="CO1147" s="1">
        <v>0</v>
      </c>
      <c r="CP1147" s="1">
        <v>0</v>
      </c>
      <c r="CQ1147" s="1">
        <v>0</v>
      </c>
      <c r="CR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36000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0</v>
      </c>
      <c r="EB1147" s="1">
        <v>0</v>
      </c>
      <c r="EC1147" s="1">
        <v>0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>
        <v>0</v>
      </c>
      <c r="EJ1147" s="1">
        <v>0</v>
      </c>
      <c r="EK1147" s="1">
        <v>0</v>
      </c>
      <c r="EL1147" s="1">
        <v>0</v>
      </c>
      <c r="EM1147" s="1">
        <v>0</v>
      </c>
      <c r="EN1147" s="1">
        <v>0</v>
      </c>
      <c r="EO1147" s="1">
        <v>0</v>
      </c>
      <c r="EP1147" s="1">
        <v>0</v>
      </c>
      <c r="EQ1147" s="4">
        <v>0</v>
      </c>
      <c r="ER1147" s="1">
        <v>0</v>
      </c>
      <c r="ES1147" s="35"/>
      <c r="ET1147" s="1">
        <v>0</v>
      </c>
      <c r="EU1147" s="1">
        <v>0</v>
      </c>
      <c r="EV1147" s="1">
        <v>0</v>
      </c>
      <c r="EW1147" s="1">
        <v>0</v>
      </c>
      <c r="EX1147" s="1">
        <v>0</v>
      </c>
      <c r="EY1147" s="1">
        <v>0</v>
      </c>
      <c r="EZ1147" s="1">
        <v>0</v>
      </c>
      <c r="FA1147" s="1">
        <v>0</v>
      </c>
      <c r="FB1147" s="1">
        <v>0</v>
      </c>
      <c r="FC1147" s="1">
        <v>0</v>
      </c>
      <c r="FD1147" s="1">
        <v>0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f>SUMIF('[1]2026B and 2026F Details'!$AU:$AU,[1]GAE!$HZ1147,'[1]2026B and 2026F Details'!DV:DV)</f>
        <v>0</v>
      </c>
      <c r="FS1147" s="1">
        <f>SUMIF('[1]2026B and 2026F Details'!$AU:$AU,[1]GAE!$HZ1147,'[1]2026B and 2026F Details'!DW:DW)</f>
        <v>0</v>
      </c>
      <c r="FT1147" s="1">
        <f>SUMIF('[1]2026B and 2026F Details'!$AU:$AU,[1]GAE!$HZ1147,'[1]2026B and 2026F Details'!DX:DX)</f>
        <v>0</v>
      </c>
      <c r="FU1147" s="1">
        <f>SUMIF('[1]2026B and 2026F Details'!$AU:$AU,[1]GAE!$HZ1147,'[1]2026B and 2026F Details'!DY:DY)</f>
        <v>0</v>
      </c>
      <c r="FV1147" s="1">
        <f>SUMIF('[1]2026B and 2026F Details'!$AU:$AU,[1]GAE!$HZ1147,'[1]2026B and 2026F Details'!DZ:DZ)</f>
        <v>0</v>
      </c>
      <c r="FW1147" s="1">
        <f>SUMIF('[1]2026B and 2026F Details'!$AU:$AU,[1]GAE!$HZ1147,'[1]2026B and 2026F Details'!EA:EA)</f>
        <v>0</v>
      </c>
      <c r="FX1147" s="1">
        <f>SUMIF('[1]2026B and 2026F Details'!$AU:$AU,[1]GAE!$HZ1147,'[1]2026B and 2026F Details'!EB:EB)</f>
        <v>0</v>
      </c>
      <c r="FY1147" s="1">
        <f>SUMIF('[1]2026B and 2026F Details'!$AU:$AU,[1]GAE!$HZ1147,'[1]2026B and 2026F Details'!EC:EC)</f>
        <v>0</v>
      </c>
      <c r="FZ1147" s="1">
        <f>SUMIF('[1]2026B and 2026F Details'!$AU:$AU,[1]GAE!$HZ1147,'[1]2026B and 2026F Details'!ED:ED)</f>
        <v>0</v>
      </c>
      <c r="GA1147" s="1">
        <f>SUMIF('[1]2026B and 2026F Details'!$AU:$AU,[1]GAE!$HZ1147,'[1]2026B and 2026F Details'!EE:EE)</f>
        <v>0</v>
      </c>
      <c r="GB1147" s="1">
        <f>SUMIF('[1]2026B and 2026F Details'!$AU:$AU,[1]GAE!$HZ1147,'[1]2026B and 2026F Details'!EF:EF)</f>
        <v>0</v>
      </c>
      <c r="GC1147" s="1">
        <f>SUMIF('[1]2026B and 2026F Details'!$AU:$AU,[1]GAE!$HZ1147,'[1]2026B and 2026F Details'!EG:EG)</f>
        <v>0</v>
      </c>
      <c r="GD1147" t="s">
        <v>109</v>
      </c>
      <c r="GE1147" t="s">
        <v>140</v>
      </c>
    </row>
    <row r="1148" spans="1:187" x14ac:dyDescent="0.35">
      <c r="A1148" t="s">
        <v>103</v>
      </c>
      <c r="B1148" t="s">
        <v>104</v>
      </c>
      <c r="C1148">
        <v>81111204</v>
      </c>
      <c r="D1148">
        <v>61081102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0</v>
      </c>
      <c r="CH1148" s="1">
        <v>0</v>
      </c>
      <c r="CI1148" s="1">
        <v>0</v>
      </c>
      <c r="CJ1148" s="1">
        <v>0</v>
      </c>
      <c r="CK1148" s="1">
        <v>0</v>
      </c>
      <c r="CL1148" s="1">
        <v>0</v>
      </c>
      <c r="CM1148" s="1">
        <v>0</v>
      </c>
      <c r="CN1148" s="1">
        <v>0</v>
      </c>
      <c r="CO1148" s="1">
        <v>0</v>
      </c>
      <c r="CP1148" s="1">
        <v>0</v>
      </c>
      <c r="CQ1148" s="1">
        <v>0</v>
      </c>
      <c r="CR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49999.999999999993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0</v>
      </c>
      <c r="EB1148" s="1">
        <v>0</v>
      </c>
      <c r="EC1148" s="1">
        <v>0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J1148" s="1">
        <v>0</v>
      </c>
      <c r="EK1148" s="1">
        <v>0</v>
      </c>
      <c r="EL1148" s="1">
        <v>0</v>
      </c>
      <c r="EM1148" s="1">
        <v>0</v>
      </c>
      <c r="EN1148" s="1">
        <v>0</v>
      </c>
      <c r="EO1148" s="1">
        <v>0</v>
      </c>
      <c r="EP1148" s="1">
        <v>0</v>
      </c>
      <c r="EQ1148" s="4">
        <v>0</v>
      </c>
      <c r="ER1148" s="1">
        <v>0</v>
      </c>
      <c r="ES1148" s="35"/>
      <c r="ET1148" s="1">
        <v>0</v>
      </c>
      <c r="EU1148" s="1">
        <v>0</v>
      </c>
      <c r="EV1148" s="1">
        <v>0</v>
      </c>
      <c r="EW1148" s="1">
        <v>0</v>
      </c>
      <c r="EX1148" s="1">
        <v>0</v>
      </c>
      <c r="EY1148" s="1">
        <v>0</v>
      </c>
      <c r="EZ1148" s="1">
        <v>0</v>
      </c>
      <c r="FA1148" s="1">
        <v>0</v>
      </c>
      <c r="FB1148" s="1">
        <v>0</v>
      </c>
      <c r="FC1148" s="1">
        <v>0</v>
      </c>
      <c r="FD1148" s="1">
        <v>0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f>SUMIF('[1]2026B and 2026F Details'!$AU:$AU,[1]GAE!$HZ1148,'[1]2026B and 2026F Details'!DV:DV)</f>
        <v>0</v>
      </c>
      <c r="FS1148" s="1">
        <f>SUMIF('[1]2026B and 2026F Details'!$AU:$AU,[1]GAE!$HZ1148,'[1]2026B and 2026F Details'!DW:DW)</f>
        <v>0</v>
      </c>
      <c r="FT1148" s="1">
        <f>SUMIF('[1]2026B and 2026F Details'!$AU:$AU,[1]GAE!$HZ1148,'[1]2026B and 2026F Details'!DX:DX)</f>
        <v>0</v>
      </c>
      <c r="FU1148" s="1">
        <f>SUMIF('[1]2026B and 2026F Details'!$AU:$AU,[1]GAE!$HZ1148,'[1]2026B and 2026F Details'!DY:DY)</f>
        <v>0</v>
      </c>
      <c r="FV1148" s="1">
        <f>SUMIF('[1]2026B and 2026F Details'!$AU:$AU,[1]GAE!$HZ1148,'[1]2026B and 2026F Details'!DZ:DZ)</f>
        <v>0</v>
      </c>
      <c r="FW1148" s="1">
        <f>SUMIF('[1]2026B and 2026F Details'!$AU:$AU,[1]GAE!$HZ1148,'[1]2026B and 2026F Details'!EA:EA)</f>
        <v>0</v>
      </c>
      <c r="FX1148" s="1">
        <f>SUMIF('[1]2026B and 2026F Details'!$AU:$AU,[1]GAE!$HZ1148,'[1]2026B and 2026F Details'!EB:EB)</f>
        <v>0</v>
      </c>
      <c r="FY1148" s="1">
        <f>SUMIF('[1]2026B and 2026F Details'!$AU:$AU,[1]GAE!$HZ1148,'[1]2026B and 2026F Details'!EC:EC)</f>
        <v>0</v>
      </c>
      <c r="FZ1148" s="1">
        <f>SUMIF('[1]2026B and 2026F Details'!$AU:$AU,[1]GAE!$HZ1148,'[1]2026B and 2026F Details'!ED:ED)</f>
        <v>0</v>
      </c>
      <c r="GA1148" s="1">
        <f>SUMIF('[1]2026B and 2026F Details'!$AU:$AU,[1]GAE!$HZ1148,'[1]2026B and 2026F Details'!EE:EE)</f>
        <v>0</v>
      </c>
      <c r="GB1148" s="1">
        <f>SUMIF('[1]2026B and 2026F Details'!$AU:$AU,[1]GAE!$HZ1148,'[1]2026B and 2026F Details'!EF:EF)</f>
        <v>0</v>
      </c>
      <c r="GC1148" s="1">
        <f>SUMIF('[1]2026B and 2026F Details'!$AU:$AU,[1]GAE!$HZ1148,'[1]2026B and 2026F Details'!EG:EG)</f>
        <v>0</v>
      </c>
      <c r="GD1148" t="s">
        <v>109</v>
      </c>
      <c r="GE1148" t="s">
        <v>140</v>
      </c>
    </row>
    <row r="1149" spans="1:187" x14ac:dyDescent="0.35">
      <c r="A1149" t="s">
        <v>103</v>
      </c>
      <c r="B1149" t="s">
        <v>104</v>
      </c>
      <c r="C1149">
        <v>81111204</v>
      </c>
      <c r="D1149">
        <v>61081103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0</v>
      </c>
      <c r="CK1149" s="1">
        <v>0</v>
      </c>
      <c r="CL1149" s="1">
        <v>0</v>
      </c>
      <c r="CM1149" s="1">
        <v>0</v>
      </c>
      <c r="CN1149" s="1">
        <v>0</v>
      </c>
      <c r="CO1149" s="1">
        <v>0</v>
      </c>
      <c r="CP1149" s="1">
        <v>0</v>
      </c>
      <c r="CQ1149" s="1">
        <v>0</v>
      </c>
      <c r="CR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351000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0</v>
      </c>
      <c r="EC1149" s="1">
        <v>0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0</v>
      </c>
      <c r="EK1149" s="1">
        <v>0</v>
      </c>
      <c r="EL1149" s="1">
        <v>0</v>
      </c>
      <c r="EM1149" s="1">
        <v>0</v>
      </c>
      <c r="EN1149" s="1">
        <v>0</v>
      </c>
      <c r="EO1149" s="1">
        <v>0</v>
      </c>
      <c r="EP1149" s="1">
        <v>0</v>
      </c>
      <c r="EQ1149" s="4">
        <v>0</v>
      </c>
      <c r="ER1149" s="1">
        <v>0</v>
      </c>
      <c r="ES1149" s="35"/>
      <c r="ET1149" s="1">
        <v>0</v>
      </c>
      <c r="EU1149" s="1">
        <v>0</v>
      </c>
      <c r="EV1149" s="1">
        <v>0</v>
      </c>
      <c r="EW1149" s="1">
        <v>0</v>
      </c>
      <c r="EX1149" s="1">
        <v>0</v>
      </c>
      <c r="EY1149" s="1">
        <v>0</v>
      </c>
      <c r="EZ1149" s="1">
        <v>0</v>
      </c>
      <c r="FA1149" s="1">
        <v>0</v>
      </c>
      <c r="FB1149" s="1">
        <v>0</v>
      </c>
      <c r="FC1149" s="1">
        <v>0</v>
      </c>
      <c r="FD1149" s="1">
        <v>0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f>SUMIF('[1]2026B and 2026F Details'!$AU:$AU,[1]GAE!$HZ1149,'[1]2026B and 2026F Details'!DV:DV)</f>
        <v>0</v>
      </c>
      <c r="FS1149" s="1">
        <f>SUMIF('[1]2026B and 2026F Details'!$AU:$AU,[1]GAE!$HZ1149,'[1]2026B and 2026F Details'!DW:DW)</f>
        <v>0</v>
      </c>
      <c r="FT1149" s="1">
        <f>SUMIF('[1]2026B and 2026F Details'!$AU:$AU,[1]GAE!$HZ1149,'[1]2026B and 2026F Details'!DX:DX)</f>
        <v>0</v>
      </c>
      <c r="FU1149" s="1">
        <f>SUMIF('[1]2026B and 2026F Details'!$AU:$AU,[1]GAE!$HZ1149,'[1]2026B and 2026F Details'!DY:DY)</f>
        <v>0</v>
      </c>
      <c r="FV1149" s="1">
        <f>SUMIF('[1]2026B and 2026F Details'!$AU:$AU,[1]GAE!$HZ1149,'[1]2026B and 2026F Details'!DZ:DZ)</f>
        <v>0</v>
      </c>
      <c r="FW1149" s="1">
        <f>SUMIF('[1]2026B and 2026F Details'!$AU:$AU,[1]GAE!$HZ1149,'[1]2026B and 2026F Details'!EA:EA)</f>
        <v>0</v>
      </c>
      <c r="FX1149" s="1">
        <f>SUMIF('[1]2026B and 2026F Details'!$AU:$AU,[1]GAE!$HZ1149,'[1]2026B and 2026F Details'!EB:EB)</f>
        <v>0</v>
      </c>
      <c r="FY1149" s="1">
        <f>SUMIF('[1]2026B and 2026F Details'!$AU:$AU,[1]GAE!$HZ1149,'[1]2026B and 2026F Details'!EC:EC)</f>
        <v>0</v>
      </c>
      <c r="FZ1149" s="1">
        <f>SUMIF('[1]2026B and 2026F Details'!$AU:$AU,[1]GAE!$HZ1149,'[1]2026B and 2026F Details'!ED:ED)</f>
        <v>0</v>
      </c>
      <c r="GA1149" s="1">
        <f>SUMIF('[1]2026B and 2026F Details'!$AU:$AU,[1]GAE!$HZ1149,'[1]2026B and 2026F Details'!EE:EE)</f>
        <v>0</v>
      </c>
      <c r="GB1149" s="1">
        <f>SUMIF('[1]2026B and 2026F Details'!$AU:$AU,[1]GAE!$HZ1149,'[1]2026B and 2026F Details'!EF:EF)</f>
        <v>0</v>
      </c>
      <c r="GC1149" s="1">
        <f>SUMIF('[1]2026B and 2026F Details'!$AU:$AU,[1]GAE!$HZ1149,'[1]2026B and 2026F Details'!EG:EG)</f>
        <v>0</v>
      </c>
      <c r="GD1149" t="s">
        <v>109</v>
      </c>
      <c r="GE1149" t="s">
        <v>140</v>
      </c>
    </row>
    <row r="1150" spans="1:187" x14ac:dyDescent="0.35">
      <c r="A1150" t="s">
        <v>103</v>
      </c>
      <c r="B1150" t="s">
        <v>104</v>
      </c>
      <c r="C1150" s="6">
        <v>80111101</v>
      </c>
      <c r="D1150" s="6">
        <v>52031101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BA1150" s="1">
        <v>0</v>
      </c>
      <c r="BB1150" s="1">
        <v>0</v>
      </c>
      <c r="BC1150" s="1">
        <v>0</v>
      </c>
      <c r="BD1150" s="1">
        <v>0</v>
      </c>
      <c r="BE1150" s="1">
        <v>565529.64</v>
      </c>
      <c r="BF1150" s="1">
        <v>930</v>
      </c>
      <c r="BG1150" s="1">
        <v>565529.64</v>
      </c>
      <c r="BH1150" s="1">
        <v>0</v>
      </c>
      <c r="BI1150" s="1">
        <v>349142.45999999996</v>
      </c>
      <c r="BJ1150" s="1">
        <v>169446.21999999997</v>
      </c>
      <c r="BK1150" s="1">
        <v>172862.89000000013</v>
      </c>
      <c r="BL1150" s="1">
        <v>169446.21999999997</v>
      </c>
      <c r="BM1150" s="1">
        <v>166029.55000000005</v>
      </c>
      <c r="BN1150" s="1">
        <v>80143.53</v>
      </c>
      <c r="BO1150" s="1">
        <v>54143.53</v>
      </c>
      <c r="BP1150" s="1">
        <v>57093.53</v>
      </c>
      <c r="BQ1150" s="1">
        <v>176265.31999999998</v>
      </c>
      <c r="BR1150" s="1">
        <v>17703.040000000037</v>
      </c>
      <c r="BS1150" s="1">
        <v>17703.039999999979</v>
      </c>
      <c r="BT1150" s="1">
        <v>17703.040000000037</v>
      </c>
      <c r="BU1150" s="1">
        <v>17703.039999999979</v>
      </c>
      <c r="BV1150" s="1">
        <v>17703.039999999979</v>
      </c>
      <c r="BW1150" s="1">
        <v>17703.040000000037</v>
      </c>
      <c r="BX1150" s="1">
        <v>17703.039999999979</v>
      </c>
      <c r="BY1150" s="1">
        <v>17703.02999999997</v>
      </c>
      <c r="BZ1150" s="1">
        <v>35097.65</v>
      </c>
      <c r="CA1150" s="1">
        <v>600</v>
      </c>
      <c r="CB1150" s="1">
        <v>0</v>
      </c>
      <c r="CC1150" s="1">
        <v>27292.949999999997</v>
      </c>
      <c r="CD1150" s="1">
        <v>9097.6500000000015</v>
      </c>
      <c r="CE1150" s="1">
        <v>9097.6499999999942</v>
      </c>
      <c r="CF1150" s="1">
        <v>9097.6500000000087</v>
      </c>
      <c r="CG1150" s="1">
        <v>0</v>
      </c>
      <c r="CH1150" s="1">
        <v>18195.300000000003</v>
      </c>
      <c r="CI1150" s="1">
        <v>9097.6499999999942</v>
      </c>
      <c r="CJ1150" s="1">
        <v>9097.6499999999942</v>
      </c>
      <c r="CK1150" s="1">
        <v>-81421.91</v>
      </c>
      <c r="CL1150" s="1">
        <v>26000</v>
      </c>
      <c r="CM1150" s="1">
        <v>0</v>
      </c>
      <c r="CN1150" s="1">
        <v>12282</v>
      </c>
      <c r="CO1150" s="1">
        <v>0</v>
      </c>
      <c r="CP1150" s="1">
        <v>0</v>
      </c>
      <c r="CQ1150" s="1">
        <v>2300</v>
      </c>
      <c r="CR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565529.64</v>
      </c>
      <c r="DN1150" s="1">
        <v>930</v>
      </c>
      <c r="DO1150" s="1">
        <v>565529.64</v>
      </c>
      <c r="DP1150" s="1">
        <v>0</v>
      </c>
      <c r="DQ1150" s="1">
        <v>349142.45999999996</v>
      </c>
      <c r="DR1150" s="1">
        <v>169446.21999999997</v>
      </c>
      <c r="DS1150" s="1">
        <v>172862.89000000013</v>
      </c>
      <c r="DT1150" s="1">
        <v>169446.21999999997</v>
      </c>
      <c r="DU1150" s="1">
        <v>166029.55000000005</v>
      </c>
      <c r="DV1150" s="1">
        <v>80143.53</v>
      </c>
      <c r="DW1150" s="1">
        <v>54143.53</v>
      </c>
      <c r="DX1150" s="1">
        <v>57093.53</v>
      </c>
      <c r="DY1150" s="1">
        <v>176265.31999999998</v>
      </c>
      <c r="DZ1150" s="1">
        <v>17703.040000000037</v>
      </c>
      <c r="EA1150" s="1">
        <v>17703.039999999979</v>
      </c>
      <c r="EB1150" s="1">
        <v>17703.040000000037</v>
      </c>
      <c r="EC1150" s="1">
        <v>17703.039999999979</v>
      </c>
      <c r="ED1150" s="1">
        <v>17703.039999999979</v>
      </c>
      <c r="EE1150" s="1">
        <v>17703.040000000037</v>
      </c>
      <c r="EF1150" s="1">
        <v>17703.039999999979</v>
      </c>
      <c r="EG1150" s="1">
        <v>17703.02999999997</v>
      </c>
      <c r="EH1150" s="1">
        <v>80143.53</v>
      </c>
      <c r="EI1150" s="1">
        <v>54143.53</v>
      </c>
      <c r="EJ1150" s="1">
        <v>57093.53</v>
      </c>
      <c r="EK1150" s="1">
        <v>176265.31999999998</v>
      </c>
      <c r="EL1150" s="1">
        <v>17703.040000000037</v>
      </c>
      <c r="EM1150" s="1">
        <v>17703.039999999979</v>
      </c>
      <c r="EN1150" s="1">
        <v>17703.040000000037</v>
      </c>
      <c r="EO1150" s="1">
        <v>17703.039999999979</v>
      </c>
      <c r="EP1150" s="1">
        <v>17703.039999999979</v>
      </c>
      <c r="EQ1150" s="4">
        <v>17703.040000000037</v>
      </c>
      <c r="ER1150" s="1">
        <v>17703.039999999979</v>
      </c>
      <c r="ES1150" s="35">
        <v>17703.040000000037</v>
      </c>
      <c r="ET1150" s="1">
        <v>207446.11800000002</v>
      </c>
      <c r="EU1150" s="1">
        <v>207446.11800000002</v>
      </c>
      <c r="EV1150" s="1">
        <v>207446.11800000002</v>
      </c>
      <c r="EW1150" s="1">
        <v>207446.11800000002</v>
      </c>
      <c r="EX1150" s="1">
        <v>207446.11800000002</v>
      </c>
      <c r="EY1150" s="1">
        <v>207446.11800000002</v>
      </c>
      <c r="EZ1150" s="1">
        <v>207446.11800000002</v>
      </c>
      <c r="FA1150" s="1">
        <v>207446.11800000002</v>
      </c>
      <c r="FB1150" s="1">
        <v>207446.11800000002</v>
      </c>
      <c r="FC1150" s="1">
        <v>207446.11800000002</v>
      </c>
      <c r="FD1150" s="1">
        <v>207446.11800000002</v>
      </c>
      <c r="FE1150" s="1">
        <v>207446.11800000002</v>
      </c>
      <c r="FF1150" s="1">
        <v>50416.666666666664</v>
      </c>
      <c r="FG1150" s="1">
        <v>50416.666666666664</v>
      </c>
      <c r="FH1150" s="1">
        <v>53416.666666666664</v>
      </c>
      <c r="FI1150" s="1">
        <v>50416.666666666664</v>
      </c>
      <c r="FJ1150" s="1">
        <v>50416.666666666664</v>
      </c>
      <c r="FK1150" s="1">
        <v>50416.666666666664</v>
      </c>
      <c r="FL1150" s="1">
        <v>50416.666666666664</v>
      </c>
      <c r="FM1150" s="1">
        <v>50416.666666666664</v>
      </c>
      <c r="FN1150" s="1">
        <v>50416.666666666664</v>
      </c>
      <c r="FO1150" s="1">
        <v>50416.666666666664</v>
      </c>
      <c r="FP1150" s="1">
        <v>50416.666666666664</v>
      </c>
      <c r="FQ1150" s="1">
        <v>50416.666666666664</v>
      </c>
      <c r="FR1150" s="1">
        <f>SUMIF('[1]2026B and 2026F Details'!$AU:$AU,[1]GAE!$HZ1150,'[1]2026B and 2026F Details'!DV:DV)</f>
        <v>0</v>
      </c>
      <c r="FS1150" s="1">
        <f>SUMIF('[1]2026B and 2026F Details'!$AU:$AU,[1]GAE!$HZ1150,'[1]2026B and 2026F Details'!DW:DW)</f>
        <v>0</v>
      </c>
      <c r="FT1150" s="1">
        <f>SUMIF('[1]2026B and 2026F Details'!$AU:$AU,[1]GAE!$HZ1150,'[1]2026B and 2026F Details'!DX:DX)</f>
        <v>0</v>
      </c>
      <c r="FU1150" s="1">
        <f>SUMIF('[1]2026B and 2026F Details'!$AU:$AU,[1]GAE!$HZ1150,'[1]2026B and 2026F Details'!DY:DY)</f>
        <v>0</v>
      </c>
      <c r="FV1150" s="1">
        <f>SUMIF('[1]2026B and 2026F Details'!$AU:$AU,[1]GAE!$HZ1150,'[1]2026B and 2026F Details'!DZ:DZ)</f>
        <v>0</v>
      </c>
      <c r="FW1150" s="1">
        <f>SUMIF('[1]2026B and 2026F Details'!$AU:$AU,[1]GAE!$HZ1150,'[1]2026B and 2026F Details'!EA:EA)</f>
        <v>0</v>
      </c>
      <c r="FX1150" s="1">
        <f>SUMIF('[1]2026B and 2026F Details'!$AU:$AU,[1]GAE!$HZ1150,'[1]2026B and 2026F Details'!EB:EB)</f>
        <v>0</v>
      </c>
      <c r="FY1150" s="1">
        <f>SUMIF('[1]2026B and 2026F Details'!$AU:$AU,[1]GAE!$HZ1150,'[1]2026B and 2026F Details'!EC:EC)</f>
        <v>0</v>
      </c>
      <c r="FZ1150" s="1">
        <f>SUMIF('[1]2026B and 2026F Details'!$AU:$AU,[1]GAE!$HZ1150,'[1]2026B and 2026F Details'!ED:ED)</f>
        <v>0</v>
      </c>
      <c r="GA1150" s="1">
        <f>SUMIF('[1]2026B and 2026F Details'!$AU:$AU,[1]GAE!$HZ1150,'[1]2026B and 2026F Details'!EE:EE)</f>
        <v>0</v>
      </c>
      <c r="GB1150" s="1">
        <f>SUMIF('[1]2026B and 2026F Details'!$AU:$AU,[1]GAE!$HZ1150,'[1]2026B and 2026F Details'!EF:EF)</f>
        <v>0</v>
      </c>
      <c r="GC1150" s="1">
        <f>SUMIF('[1]2026B and 2026F Details'!$AU:$AU,[1]GAE!$HZ1150,'[1]2026B and 2026F Details'!EG:EG)</f>
        <v>0</v>
      </c>
      <c r="GD1150" t="s">
        <v>111</v>
      </c>
    </row>
    <row r="1151" spans="1:187" x14ac:dyDescent="0.35">
      <c r="A1151" t="s">
        <v>103</v>
      </c>
      <c r="B1151" t="s">
        <v>104</v>
      </c>
      <c r="C1151" s="6">
        <v>81111101</v>
      </c>
      <c r="D1151" s="6">
        <v>52031101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BA1151" s="1">
        <v>0</v>
      </c>
      <c r="BB1151" s="1">
        <v>0</v>
      </c>
      <c r="BC1151" s="1">
        <v>0</v>
      </c>
      <c r="BD1151" s="1">
        <v>0</v>
      </c>
      <c r="BE1151" s="1">
        <v>15468.37</v>
      </c>
      <c r="BF1151" s="1">
        <v>0</v>
      </c>
      <c r="BG1151" s="1">
        <v>12063.37</v>
      </c>
      <c r="BH1151" s="1">
        <v>4021.119999999999</v>
      </c>
      <c r="BI1151" s="1">
        <v>21729.479999999996</v>
      </c>
      <c r="BJ1151" s="1">
        <v>7217.7900000000009</v>
      </c>
      <c r="BK1151" s="1">
        <v>6187.7900000000009</v>
      </c>
      <c r="BL1151" s="1">
        <v>6187.7900000000081</v>
      </c>
      <c r="BM1151" s="1">
        <v>6187.7699999999895</v>
      </c>
      <c r="BN1151" s="1">
        <v>32057.77</v>
      </c>
      <c r="BO1151" s="1">
        <v>6057.77</v>
      </c>
      <c r="BP1151" s="1">
        <v>11407.769999999997</v>
      </c>
      <c r="BQ1151" s="1">
        <v>4682.8800000000047</v>
      </c>
      <c r="BR1151" s="1">
        <v>4682.8799999999974</v>
      </c>
      <c r="BS1151" s="1">
        <v>4682.8799999999974</v>
      </c>
      <c r="BT1151" s="1">
        <v>4682.9000000000087</v>
      </c>
      <c r="BU1151" s="1">
        <v>4682.8999999999942</v>
      </c>
      <c r="BV1151" s="1">
        <v>4682.8999999999942</v>
      </c>
      <c r="BW1151" s="1">
        <v>4682.8899999999994</v>
      </c>
      <c r="BX1151" s="1">
        <v>4682.8899999999994</v>
      </c>
      <c r="BY1151" s="1">
        <v>4682.9000000000087</v>
      </c>
      <c r="BZ1151" s="1">
        <v>30021.119999999999</v>
      </c>
      <c r="CA1151" s="1">
        <v>40621.12000000001</v>
      </c>
      <c r="CB1151" s="1">
        <v>4021.1199999999953</v>
      </c>
      <c r="CC1151" s="1">
        <v>4021.1199999999953</v>
      </c>
      <c r="CD1151" s="1">
        <v>4021.1200000000099</v>
      </c>
      <c r="CE1151" s="1">
        <v>4021.1199999999953</v>
      </c>
      <c r="CF1151" s="1">
        <v>4021.1199999999953</v>
      </c>
      <c r="CG1151" s="1">
        <v>4021.1200000000099</v>
      </c>
      <c r="CH1151" s="1">
        <v>4021.1199999999953</v>
      </c>
      <c r="CI1151" s="1">
        <v>4021.1199999999953</v>
      </c>
      <c r="CJ1151" s="1">
        <v>4021.1200000000099</v>
      </c>
      <c r="CK1151" s="1">
        <v>4021.1199999999953</v>
      </c>
      <c r="CL1151" s="1">
        <v>30021.119999999999</v>
      </c>
      <c r="CM1151" s="1">
        <v>4021.12</v>
      </c>
      <c r="CN1151" s="1">
        <v>44371.12</v>
      </c>
      <c r="CO1151" s="1">
        <v>4021.12</v>
      </c>
      <c r="CP1151" s="1">
        <v>4021.12</v>
      </c>
      <c r="CQ1151" s="1">
        <v>9321.119999999999</v>
      </c>
      <c r="CR1151" s="1">
        <v>16000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15468.37</v>
      </c>
      <c r="DN1151" s="1">
        <v>0</v>
      </c>
      <c r="DO1151" s="1">
        <v>12063.37</v>
      </c>
      <c r="DP1151" s="1">
        <v>4021.119999999999</v>
      </c>
      <c r="DQ1151" s="1">
        <v>21729.479999999996</v>
      </c>
      <c r="DR1151" s="1">
        <v>7217.7900000000009</v>
      </c>
      <c r="DS1151" s="1">
        <v>6187.7900000000009</v>
      </c>
      <c r="DT1151" s="1">
        <v>6187.7900000000081</v>
      </c>
      <c r="DU1151" s="1">
        <v>6187.7699999999895</v>
      </c>
      <c r="DV1151" s="1">
        <v>32057.77</v>
      </c>
      <c r="DW1151" s="1">
        <v>6057.77</v>
      </c>
      <c r="DX1151" s="1">
        <v>11407.769999999997</v>
      </c>
      <c r="DY1151" s="1">
        <v>4682.8800000000047</v>
      </c>
      <c r="DZ1151" s="1">
        <v>4682.8799999999974</v>
      </c>
      <c r="EA1151" s="1">
        <v>4682.8799999999974</v>
      </c>
      <c r="EB1151" s="1">
        <v>4682.9000000000087</v>
      </c>
      <c r="EC1151" s="1">
        <v>4682.8999999999942</v>
      </c>
      <c r="ED1151" s="1">
        <v>4682.8999999999942</v>
      </c>
      <c r="EE1151" s="1">
        <v>4682.8899999999994</v>
      </c>
      <c r="EF1151" s="1">
        <v>4682.8899999999994</v>
      </c>
      <c r="EG1151" s="1">
        <v>4682.9000000000087</v>
      </c>
      <c r="EH1151" s="1">
        <v>32057.77</v>
      </c>
      <c r="EI1151" s="1">
        <v>6057.77</v>
      </c>
      <c r="EJ1151" s="1">
        <v>11407.769999999997</v>
      </c>
      <c r="EK1151" s="1">
        <v>4682.8800000000047</v>
      </c>
      <c r="EL1151" s="1">
        <v>4682.8799999999974</v>
      </c>
      <c r="EM1151" s="1">
        <v>4682.8799999999974</v>
      </c>
      <c r="EN1151" s="1">
        <v>4682.9000000000087</v>
      </c>
      <c r="EO1151" s="1">
        <v>4682.8999999999942</v>
      </c>
      <c r="EP1151" s="1">
        <v>4682.8999999999942</v>
      </c>
      <c r="EQ1151" s="4">
        <v>4682.8899999999994</v>
      </c>
      <c r="ER1151" s="1">
        <v>4682.8899999999994</v>
      </c>
      <c r="ES1151" s="35">
        <v>4682.8899999999994</v>
      </c>
      <c r="ET1151" s="1">
        <v>4735.3606666666674</v>
      </c>
      <c r="EU1151" s="1">
        <v>4735.3606666666674</v>
      </c>
      <c r="EV1151" s="1">
        <v>4735.3606666666674</v>
      </c>
      <c r="EW1151" s="1">
        <v>4735.3606666666674</v>
      </c>
      <c r="EX1151" s="1">
        <v>4735.3606666666674</v>
      </c>
      <c r="EY1151" s="1">
        <v>4735.3606666666674</v>
      </c>
      <c r="EZ1151" s="1">
        <v>4735.3606666666674</v>
      </c>
      <c r="FA1151" s="1">
        <v>4735.3606666666674</v>
      </c>
      <c r="FB1151" s="1">
        <v>4735.3606666666674</v>
      </c>
      <c r="FC1151" s="1">
        <v>4735.3606666666674</v>
      </c>
      <c r="FD1151" s="1">
        <v>4735.3606666666674</v>
      </c>
      <c r="FE1151" s="1">
        <v>4735.3606666666674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f>SUMIF('[1]2026B and 2026F Details'!$AU:$AU,[1]GAE!$HZ1151,'[1]2026B and 2026F Details'!DV:DV)</f>
        <v>0</v>
      </c>
      <c r="FS1151" s="1">
        <f>SUMIF('[1]2026B and 2026F Details'!$AU:$AU,[1]GAE!$HZ1151,'[1]2026B and 2026F Details'!DW:DW)</f>
        <v>0</v>
      </c>
      <c r="FT1151" s="1">
        <f>SUMIF('[1]2026B and 2026F Details'!$AU:$AU,[1]GAE!$HZ1151,'[1]2026B and 2026F Details'!DX:DX)</f>
        <v>0</v>
      </c>
      <c r="FU1151" s="1">
        <f>SUMIF('[1]2026B and 2026F Details'!$AU:$AU,[1]GAE!$HZ1151,'[1]2026B and 2026F Details'!DY:DY)</f>
        <v>0</v>
      </c>
      <c r="FV1151" s="1">
        <f>SUMIF('[1]2026B and 2026F Details'!$AU:$AU,[1]GAE!$HZ1151,'[1]2026B and 2026F Details'!DZ:DZ)</f>
        <v>0</v>
      </c>
      <c r="FW1151" s="1">
        <f>SUMIF('[1]2026B and 2026F Details'!$AU:$AU,[1]GAE!$HZ1151,'[1]2026B and 2026F Details'!EA:EA)</f>
        <v>0</v>
      </c>
      <c r="FX1151" s="1">
        <f>SUMIF('[1]2026B and 2026F Details'!$AU:$AU,[1]GAE!$HZ1151,'[1]2026B and 2026F Details'!EB:EB)</f>
        <v>0</v>
      </c>
      <c r="FY1151" s="1">
        <f>SUMIF('[1]2026B and 2026F Details'!$AU:$AU,[1]GAE!$HZ1151,'[1]2026B and 2026F Details'!EC:EC)</f>
        <v>0</v>
      </c>
      <c r="FZ1151" s="1">
        <f>SUMIF('[1]2026B and 2026F Details'!$AU:$AU,[1]GAE!$HZ1151,'[1]2026B and 2026F Details'!ED:ED)</f>
        <v>0</v>
      </c>
      <c r="GA1151" s="1">
        <f>SUMIF('[1]2026B and 2026F Details'!$AU:$AU,[1]GAE!$HZ1151,'[1]2026B and 2026F Details'!EE:EE)</f>
        <v>0</v>
      </c>
      <c r="GB1151" s="1">
        <f>SUMIF('[1]2026B and 2026F Details'!$AU:$AU,[1]GAE!$HZ1151,'[1]2026B and 2026F Details'!EF:EF)</f>
        <v>0</v>
      </c>
      <c r="GC1151" s="1">
        <f>SUMIF('[1]2026B and 2026F Details'!$AU:$AU,[1]GAE!$HZ1151,'[1]2026B and 2026F Details'!EG:EG)</f>
        <v>0</v>
      </c>
      <c r="GD1151" t="s">
        <v>111</v>
      </c>
    </row>
    <row r="1152" spans="1:187" x14ac:dyDescent="0.35">
      <c r="A1152" t="s">
        <v>103</v>
      </c>
      <c r="B1152" t="s">
        <v>104</v>
      </c>
      <c r="C1152" s="6">
        <v>81111102</v>
      </c>
      <c r="D1152" s="6">
        <v>52031101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BA1152" s="1">
        <v>0</v>
      </c>
      <c r="BB1152" s="1">
        <v>0</v>
      </c>
      <c r="BC1152" s="1">
        <v>0</v>
      </c>
      <c r="BD1152" s="1">
        <v>0</v>
      </c>
      <c r="BE1152" s="1">
        <v>4600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-4600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0</v>
      </c>
      <c r="CM1152" s="1">
        <v>0</v>
      </c>
      <c r="CN1152" s="1">
        <v>0</v>
      </c>
      <c r="CO1152" s="1">
        <v>0</v>
      </c>
      <c r="CP1152" s="1">
        <v>0</v>
      </c>
      <c r="CQ1152" s="1">
        <v>0</v>
      </c>
      <c r="CR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4600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-4600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0</v>
      </c>
      <c r="EB1152" s="1">
        <v>0</v>
      </c>
      <c r="EC1152" s="1">
        <v>0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0</v>
      </c>
      <c r="EK1152" s="1">
        <v>0</v>
      </c>
      <c r="EL1152" s="1">
        <v>0</v>
      </c>
      <c r="EM1152" s="1">
        <v>0</v>
      </c>
      <c r="EN1152" s="1">
        <v>0</v>
      </c>
      <c r="EO1152" s="1">
        <v>0</v>
      </c>
      <c r="EP1152" s="1">
        <v>0</v>
      </c>
      <c r="EQ1152" s="4">
        <v>0</v>
      </c>
      <c r="ER1152" s="1">
        <v>0</v>
      </c>
      <c r="ES1152" s="35"/>
      <c r="ET1152" s="1">
        <v>421.66666666666669</v>
      </c>
      <c r="EU1152" s="1">
        <v>421.66666666666669</v>
      </c>
      <c r="EV1152" s="1">
        <v>421.66666666666669</v>
      </c>
      <c r="EW1152" s="1">
        <v>421.66666666666669</v>
      </c>
      <c r="EX1152" s="1">
        <v>421.66666666666669</v>
      </c>
      <c r="EY1152" s="1">
        <v>421.66666666666669</v>
      </c>
      <c r="EZ1152" s="1">
        <v>421.66666666666669</v>
      </c>
      <c r="FA1152" s="1">
        <v>421.66666666666669</v>
      </c>
      <c r="FB1152" s="1">
        <v>421.66666666666669</v>
      </c>
      <c r="FC1152" s="1">
        <v>421.66666666666669</v>
      </c>
      <c r="FD1152" s="1">
        <v>421.66666666666669</v>
      </c>
      <c r="FE1152" s="1">
        <v>421.66666666666669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f>SUMIF('[1]2026B and 2026F Details'!$AU:$AU,[1]GAE!$HZ1152,'[1]2026B and 2026F Details'!DV:DV)</f>
        <v>0</v>
      </c>
      <c r="FS1152" s="1">
        <f>SUMIF('[1]2026B and 2026F Details'!$AU:$AU,[1]GAE!$HZ1152,'[1]2026B and 2026F Details'!DW:DW)</f>
        <v>0</v>
      </c>
      <c r="FT1152" s="1">
        <f>SUMIF('[1]2026B and 2026F Details'!$AU:$AU,[1]GAE!$HZ1152,'[1]2026B and 2026F Details'!DX:DX)</f>
        <v>0</v>
      </c>
      <c r="FU1152" s="1">
        <f>SUMIF('[1]2026B and 2026F Details'!$AU:$AU,[1]GAE!$HZ1152,'[1]2026B and 2026F Details'!DY:DY)</f>
        <v>0</v>
      </c>
      <c r="FV1152" s="1">
        <f>SUMIF('[1]2026B and 2026F Details'!$AU:$AU,[1]GAE!$HZ1152,'[1]2026B and 2026F Details'!DZ:DZ)</f>
        <v>0</v>
      </c>
      <c r="FW1152" s="1">
        <f>SUMIF('[1]2026B and 2026F Details'!$AU:$AU,[1]GAE!$HZ1152,'[1]2026B and 2026F Details'!EA:EA)</f>
        <v>0</v>
      </c>
      <c r="FX1152" s="1">
        <f>SUMIF('[1]2026B and 2026F Details'!$AU:$AU,[1]GAE!$HZ1152,'[1]2026B and 2026F Details'!EB:EB)</f>
        <v>0</v>
      </c>
      <c r="FY1152" s="1">
        <f>SUMIF('[1]2026B and 2026F Details'!$AU:$AU,[1]GAE!$HZ1152,'[1]2026B and 2026F Details'!EC:EC)</f>
        <v>0</v>
      </c>
      <c r="FZ1152" s="1">
        <f>SUMIF('[1]2026B and 2026F Details'!$AU:$AU,[1]GAE!$HZ1152,'[1]2026B and 2026F Details'!ED:ED)</f>
        <v>0</v>
      </c>
      <c r="GA1152" s="1">
        <f>SUMIF('[1]2026B and 2026F Details'!$AU:$AU,[1]GAE!$HZ1152,'[1]2026B and 2026F Details'!EE:EE)</f>
        <v>0</v>
      </c>
      <c r="GB1152" s="1">
        <f>SUMIF('[1]2026B and 2026F Details'!$AU:$AU,[1]GAE!$HZ1152,'[1]2026B and 2026F Details'!EF:EF)</f>
        <v>0</v>
      </c>
      <c r="GC1152" s="1">
        <f>SUMIF('[1]2026B and 2026F Details'!$AU:$AU,[1]GAE!$HZ1152,'[1]2026B and 2026F Details'!EG:EG)</f>
        <v>0</v>
      </c>
      <c r="GD1152" t="s">
        <v>111</v>
      </c>
    </row>
    <row r="1153" spans="1:187" x14ac:dyDescent="0.35">
      <c r="A1153" t="s">
        <v>103</v>
      </c>
      <c r="B1153" t="s">
        <v>104</v>
      </c>
      <c r="C1153" s="6">
        <v>90111101</v>
      </c>
      <c r="D1153" s="6">
        <v>52031101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BA1153" s="1">
        <v>0</v>
      </c>
      <c r="BB1153" s="1">
        <v>0</v>
      </c>
      <c r="BC1153" s="1">
        <v>0</v>
      </c>
      <c r="BD1153" s="1">
        <v>0</v>
      </c>
      <c r="BE1153" s="1">
        <v>1505784.54</v>
      </c>
      <c r="BF1153" s="1">
        <v>360973.85999999987</v>
      </c>
      <c r="BG1153" s="1">
        <v>360973.85999999987</v>
      </c>
      <c r="BH1153" s="1">
        <v>360973.86000000034</v>
      </c>
      <c r="BI1153" s="1">
        <v>361473.85999999987</v>
      </c>
      <c r="BJ1153" s="1">
        <v>360973.85999999987</v>
      </c>
      <c r="BK1153" s="1">
        <v>360973.86000000034</v>
      </c>
      <c r="BL1153" s="1">
        <v>360973.85999999987</v>
      </c>
      <c r="BM1153" s="1">
        <v>360973.85999999987</v>
      </c>
      <c r="BN1153" s="1">
        <v>439005.37</v>
      </c>
      <c r="BO1153" s="1">
        <v>372911.27</v>
      </c>
      <c r="BP1153" s="1">
        <v>372911.2699999999</v>
      </c>
      <c r="BQ1153" s="1">
        <v>372911.27</v>
      </c>
      <c r="BR1153" s="1">
        <v>372911.27</v>
      </c>
      <c r="BS1153" s="1">
        <v>372911.27000000025</v>
      </c>
      <c r="BT1153" s="1">
        <v>372911.27</v>
      </c>
      <c r="BU1153" s="1">
        <v>372911.26999999955</v>
      </c>
      <c r="BV1153" s="1">
        <v>372911.27</v>
      </c>
      <c r="BW1153" s="1">
        <v>372911.27</v>
      </c>
      <c r="BX1153" s="1">
        <v>372911.27</v>
      </c>
      <c r="BY1153" s="1">
        <v>372911.27</v>
      </c>
      <c r="BZ1153" s="1">
        <v>440436.64</v>
      </c>
      <c r="CA1153" s="1">
        <v>374342.54000000004</v>
      </c>
      <c r="CB1153" s="1">
        <v>374342.54999999993</v>
      </c>
      <c r="CC1153" s="1">
        <v>374342.53</v>
      </c>
      <c r="CD1153" s="1">
        <v>374342.53</v>
      </c>
      <c r="CE1153" s="1">
        <v>374342.56999999983</v>
      </c>
      <c r="CF1153" s="1">
        <v>374342.55000000028</v>
      </c>
      <c r="CG1153" s="1">
        <v>374342.54000000004</v>
      </c>
      <c r="CH1153" s="1">
        <v>374342.54000000004</v>
      </c>
      <c r="CI1153" s="1">
        <v>374342.54999999981</v>
      </c>
      <c r="CJ1153" s="1">
        <v>374342.54000000004</v>
      </c>
      <c r="CK1153" s="1">
        <v>374342.54000000004</v>
      </c>
      <c r="CL1153" s="1">
        <v>434700.47999999992</v>
      </c>
      <c r="CM1153" s="1">
        <v>374398.32999999996</v>
      </c>
      <c r="CN1153" s="1">
        <v>374398.32999999996</v>
      </c>
      <c r="CO1153" s="1">
        <v>374398.31999999995</v>
      </c>
      <c r="CP1153" s="1">
        <v>374398.32999999996</v>
      </c>
      <c r="CQ1153" s="1">
        <v>374398.33000000007</v>
      </c>
      <c r="CR1153" s="1">
        <v>374398.32999999996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1505784.54</v>
      </c>
      <c r="DN1153" s="1">
        <v>360973.85999999987</v>
      </c>
      <c r="DO1153" s="1">
        <v>360973.85999999987</v>
      </c>
      <c r="DP1153" s="1">
        <v>360973.86000000034</v>
      </c>
      <c r="DQ1153" s="1">
        <v>361473.85999999987</v>
      </c>
      <c r="DR1153" s="1">
        <v>360973.85999999987</v>
      </c>
      <c r="DS1153" s="1">
        <v>360973.86000000034</v>
      </c>
      <c r="DT1153" s="1">
        <v>360973.85999999987</v>
      </c>
      <c r="DU1153" s="1">
        <v>360973.85999999987</v>
      </c>
      <c r="DV1153" s="1">
        <v>439005.37</v>
      </c>
      <c r="DW1153" s="1">
        <v>372911.27</v>
      </c>
      <c r="DX1153" s="1">
        <v>372911.2699999999</v>
      </c>
      <c r="DY1153" s="1">
        <v>372911.27</v>
      </c>
      <c r="DZ1153" s="1">
        <v>372911.27</v>
      </c>
      <c r="EA1153" s="1">
        <v>372911.27000000025</v>
      </c>
      <c r="EB1153" s="1">
        <v>372911.27</v>
      </c>
      <c r="EC1153" s="1">
        <v>372911.26999999955</v>
      </c>
      <c r="ED1153" s="1">
        <v>372911.27</v>
      </c>
      <c r="EE1153" s="1">
        <v>372911.27</v>
      </c>
      <c r="EF1153" s="1">
        <v>372911.27</v>
      </c>
      <c r="EG1153" s="1">
        <v>372911.27</v>
      </c>
      <c r="EH1153" s="1">
        <v>439005.37</v>
      </c>
      <c r="EI1153" s="1">
        <v>372911.27</v>
      </c>
      <c r="EJ1153" s="1">
        <v>372911.2699999999</v>
      </c>
      <c r="EK1153" s="1">
        <v>372911.27</v>
      </c>
      <c r="EL1153" s="1">
        <v>372911.27</v>
      </c>
      <c r="EM1153" s="1">
        <v>372911.27000000025</v>
      </c>
      <c r="EN1153" s="1">
        <v>372911.27</v>
      </c>
      <c r="EO1153" s="1">
        <v>372911.26999999955</v>
      </c>
      <c r="EP1153" s="1">
        <v>372911.27</v>
      </c>
      <c r="EQ1153" s="4">
        <v>372911.27</v>
      </c>
      <c r="ER1153" s="1">
        <v>372911.27</v>
      </c>
      <c r="ES1153" s="35">
        <v>372911.27</v>
      </c>
      <c r="ET1153" s="1">
        <v>402744.41349999997</v>
      </c>
      <c r="EU1153" s="1">
        <v>402744.41349999997</v>
      </c>
      <c r="EV1153" s="1">
        <v>402744.41349999997</v>
      </c>
      <c r="EW1153" s="1">
        <v>402744.41349999997</v>
      </c>
      <c r="EX1153" s="1">
        <v>402744.41349999997</v>
      </c>
      <c r="EY1153" s="1">
        <v>402744.41349999997</v>
      </c>
      <c r="EZ1153" s="1">
        <v>402744.41349999997</v>
      </c>
      <c r="FA1153" s="1">
        <v>402744.41349999997</v>
      </c>
      <c r="FB1153" s="1">
        <v>402744.41349999997</v>
      </c>
      <c r="FC1153" s="1">
        <v>402744.41349999997</v>
      </c>
      <c r="FD1153" s="1">
        <v>402744.41349999997</v>
      </c>
      <c r="FE1153" s="1">
        <v>402744.41349999997</v>
      </c>
      <c r="FF1153" s="1">
        <v>412323.90016875003</v>
      </c>
      <c r="FG1153" s="1">
        <v>412323.90016875003</v>
      </c>
      <c r="FH1153" s="1">
        <v>415323.90016875003</v>
      </c>
      <c r="FI1153" s="1">
        <v>412323.90016875003</v>
      </c>
      <c r="FJ1153" s="1">
        <v>412323.90016875003</v>
      </c>
      <c r="FK1153" s="1">
        <v>412323.90016875003</v>
      </c>
      <c r="FL1153" s="1">
        <v>412323.90016875003</v>
      </c>
      <c r="FM1153" s="1">
        <v>412323.90016875003</v>
      </c>
      <c r="FN1153" s="1">
        <v>412323.90016875003</v>
      </c>
      <c r="FO1153" s="1">
        <v>412323.90016875003</v>
      </c>
      <c r="FP1153" s="1">
        <v>412323.90016875003</v>
      </c>
      <c r="FQ1153" s="1">
        <v>412323.90016874997</v>
      </c>
      <c r="FR1153" s="1">
        <f>SUMIF('[1]2026B and 2026F Details'!$AU:$AU,[1]GAE!$HZ1153,'[1]2026B and 2026F Details'!DV:DV)</f>
        <v>0</v>
      </c>
      <c r="FS1153" s="1">
        <f>SUMIF('[1]2026B and 2026F Details'!$AU:$AU,[1]GAE!$HZ1153,'[1]2026B and 2026F Details'!DW:DW)</f>
        <v>0</v>
      </c>
      <c r="FT1153" s="1">
        <f>SUMIF('[1]2026B and 2026F Details'!$AU:$AU,[1]GAE!$HZ1153,'[1]2026B and 2026F Details'!DX:DX)</f>
        <v>0</v>
      </c>
      <c r="FU1153" s="1">
        <f>SUMIF('[1]2026B and 2026F Details'!$AU:$AU,[1]GAE!$HZ1153,'[1]2026B and 2026F Details'!DY:DY)</f>
        <v>0</v>
      </c>
      <c r="FV1153" s="1">
        <f>SUMIF('[1]2026B and 2026F Details'!$AU:$AU,[1]GAE!$HZ1153,'[1]2026B and 2026F Details'!DZ:DZ)</f>
        <v>0</v>
      </c>
      <c r="FW1153" s="1">
        <f>SUMIF('[1]2026B and 2026F Details'!$AU:$AU,[1]GAE!$HZ1153,'[1]2026B and 2026F Details'!EA:EA)</f>
        <v>0</v>
      </c>
      <c r="FX1153" s="1">
        <f>SUMIF('[1]2026B and 2026F Details'!$AU:$AU,[1]GAE!$HZ1153,'[1]2026B and 2026F Details'!EB:EB)</f>
        <v>0</v>
      </c>
      <c r="FY1153" s="1">
        <f>SUMIF('[1]2026B and 2026F Details'!$AU:$AU,[1]GAE!$HZ1153,'[1]2026B and 2026F Details'!EC:EC)</f>
        <v>0</v>
      </c>
      <c r="FZ1153" s="1">
        <f>SUMIF('[1]2026B and 2026F Details'!$AU:$AU,[1]GAE!$HZ1153,'[1]2026B and 2026F Details'!ED:ED)</f>
        <v>0</v>
      </c>
      <c r="GA1153" s="1">
        <f>SUMIF('[1]2026B and 2026F Details'!$AU:$AU,[1]GAE!$HZ1153,'[1]2026B and 2026F Details'!EE:EE)</f>
        <v>0</v>
      </c>
      <c r="GB1153" s="1">
        <f>SUMIF('[1]2026B and 2026F Details'!$AU:$AU,[1]GAE!$HZ1153,'[1]2026B and 2026F Details'!EF:EF)</f>
        <v>0</v>
      </c>
      <c r="GC1153" s="1">
        <f>SUMIF('[1]2026B and 2026F Details'!$AU:$AU,[1]GAE!$HZ1153,'[1]2026B and 2026F Details'!EG:EG)</f>
        <v>0</v>
      </c>
      <c r="GD1153" t="s">
        <v>111</v>
      </c>
    </row>
    <row r="1154" spans="1:187" x14ac:dyDescent="0.35">
      <c r="A1154" t="s">
        <v>103</v>
      </c>
      <c r="B1154" t="s">
        <v>138</v>
      </c>
      <c r="C1154">
        <v>90134102</v>
      </c>
      <c r="D1154">
        <v>52041494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BA1154" s="1">
        <v>0</v>
      </c>
      <c r="BB1154" s="1">
        <v>8250000</v>
      </c>
      <c r="BC1154" s="1">
        <v>8250000</v>
      </c>
      <c r="BD1154" s="1">
        <v>8750000.0100000016</v>
      </c>
      <c r="BE1154" s="1">
        <v>8416666.6699999981</v>
      </c>
      <c r="BF1154" s="1">
        <v>8416666.6700000018</v>
      </c>
      <c r="BG1154" s="1">
        <v>8416666.6700000018</v>
      </c>
      <c r="BH1154" s="1">
        <v>8416666.6699999943</v>
      </c>
      <c r="BI1154" s="1">
        <v>8416666.6700000018</v>
      </c>
      <c r="BJ1154" s="1">
        <v>8416666.6700000018</v>
      </c>
      <c r="BK1154" s="1">
        <v>8416666.6700000018</v>
      </c>
      <c r="BL1154" s="1">
        <v>5648333.299999997</v>
      </c>
      <c r="BM1154" s="1">
        <v>8165000</v>
      </c>
      <c r="BN1154" s="1">
        <v>8981500</v>
      </c>
      <c r="BO1154" s="1">
        <v>8981500</v>
      </c>
      <c r="BP1154" s="1">
        <v>8981500</v>
      </c>
      <c r="BQ1154" s="1">
        <v>8981500</v>
      </c>
      <c r="BR1154" s="1">
        <v>8981500</v>
      </c>
      <c r="BS1154" s="1">
        <v>10642500.030000001</v>
      </c>
      <c r="BT1154" s="1">
        <v>9258333.3399999961</v>
      </c>
      <c r="BU1154" s="1">
        <v>9258333.3399999961</v>
      </c>
      <c r="BV1154" s="1">
        <v>2013333.2900000066</v>
      </c>
      <c r="BW1154" s="1">
        <v>0</v>
      </c>
      <c r="BX1154" s="1">
        <v>0</v>
      </c>
      <c r="BY1154" s="1">
        <v>910000</v>
      </c>
      <c r="BZ1154" s="1">
        <v>7499650</v>
      </c>
      <c r="CA1154" s="1">
        <v>0</v>
      </c>
      <c r="CB1154" s="1">
        <v>0</v>
      </c>
      <c r="CC1154" s="1">
        <v>0</v>
      </c>
      <c r="CD1154" s="1">
        <v>0</v>
      </c>
      <c r="CE1154" s="1">
        <v>3500350</v>
      </c>
      <c r="CF1154" s="1">
        <v>0</v>
      </c>
      <c r="CG1154" s="1">
        <v>0</v>
      </c>
      <c r="CH1154" s="1">
        <v>0</v>
      </c>
      <c r="CI1154" s="1">
        <v>0</v>
      </c>
      <c r="CJ1154" s="1">
        <v>0</v>
      </c>
      <c r="CK1154" s="1">
        <v>64890000</v>
      </c>
      <c r="CL1154" s="1">
        <v>0</v>
      </c>
      <c r="CM1154" s="1">
        <v>0</v>
      </c>
      <c r="CN1154" s="1">
        <v>0</v>
      </c>
      <c r="CO1154" s="1">
        <v>0</v>
      </c>
      <c r="CP1154" s="1">
        <v>0</v>
      </c>
      <c r="CQ1154" s="1">
        <v>0</v>
      </c>
      <c r="CR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8250000</v>
      </c>
      <c r="DK1154" s="1">
        <v>8250000</v>
      </c>
      <c r="DL1154" s="1">
        <v>8750000.0100000016</v>
      </c>
      <c r="DM1154" s="1">
        <v>8416666.6699999981</v>
      </c>
      <c r="DN1154" s="1">
        <v>8416666.6700000018</v>
      </c>
      <c r="DO1154" s="1">
        <v>8416666.6700000018</v>
      </c>
      <c r="DP1154" s="1">
        <v>8416666.6699999943</v>
      </c>
      <c r="DQ1154" s="1">
        <v>8416666.6700000018</v>
      </c>
      <c r="DR1154" s="1">
        <v>8416666.6700000018</v>
      </c>
      <c r="DS1154" s="1">
        <v>8416666.6700000018</v>
      </c>
      <c r="DT1154" s="1">
        <v>5648333.299999997</v>
      </c>
      <c r="DU1154" s="1">
        <v>8165000</v>
      </c>
      <c r="DV1154" s="1">
        <v>8981500</v>
      </c>
      <c r="DW1154" s="1">
        <v>8981500</v>
      </c>
      <c r="DX1154" s="1">
        <v>8981500</v>
      </c>
      <c r="DY1154" s="1">
        <v>8981500</v>
      </c>
      <c r="DZ1154" s="1">
        <v>8981500</v>
      </c>
      <c r="EA1154" s="1">
        <v>10642500.030000001</v>
      </c>
      <c r="EB1154" s="1">
        <v>9258333.3399999961</v>
      </c>
      <c r="EC1154" s="1">
        <v>9258333.3399999961</v>
      </c>
      <c r="ED1154" s="1">
        <v>2013333.2900000066</v>
      </c>
      <c r="EE1154" s="1">
        <v>0</v>
      </c>
      <c r="EF1154" s="1">
        <v>0</v>
      </c>
      <c r="EG1154" s="1">
        <v>910000</v>
      </c>
      <c r="EH1154" s="1">
        <v>8981500</v>
      </c>
      <c r="EI1154" s="1">
        <v>8981500</v>
      </c>
      <c r="EJ1154" s="1">
        <v>8981500</v>
      </c>
      <c r="EK1154" s="1">
        <v>8981500</v>
      </c>
      <c r="EL1154" s="1">
        <v>8981500</v>
      </c>
      <c r="EM1154" s="1">
        <v>10642500.030000001</v>
      </c>
      <c r="EN1154" s="1">
        <v>9258333.3399999961</v>
      </c>
      <c r="EO1154" s="1">
        <v>9258333.3399999961</v>
      </c>
      <c r="EP1154" s="1">
        <v>2013333.2900000066</v>
      </c>
      <c r="EQ1154" s="4">
        <v>0</v>
      </c>
      <c r="ER1154" s="1">
        <v>0</v>
      </c>
      <c r="ES1154" s="35">
        <v>6098000</v>
      </c>
      <c r="ET1154" s="1">
        <v>9075000</v>
      </c>
      <c r="EU1154" s="1">
        <v>9075000</v>
      </c>
      <c r="EV1154" s="1">
        <v>9625000.0110000018</v>
      </c>
      <c r="EW1154" s="1">
        <v>9258333.3369999994</v>
      </c>
      <c r="EX1154" s="1">
        <v>9258333.3370000031</v>
      </c>
      <c r="EY1154" s="1">
        <v>9258333.3370000031</v>
      </c>
      <c r="EZ1154" s="1">
        <v>9258333.3369999938</v>
      </c>
      <c r="FA1154" s="1">
        <v>9258333.3370000031</v>
      </c>
      <c r="FB1154" s="1">
        <v>9258333.3370000031</v>
      </c>
      <c r="FC1154" s="1">
        <v>9258333.3370000031</v>
      </c>
      <c r="FD1154" s="1">
        <v>7597333.3150000013</v>
      </c>
      <c r="FE1154" s="1">
        <v>7597333.3150000013</v>
      </c>
      <c r="FF1154" s="1">
        <v>7499650</v>
      </c>
      <c r="FG1154" s="1">
        <v>7499650</v>
      </c>
      <c r="FH1154" s="1">
        <v>7499650</v>
      </c>
      <c r="FI1154" s="1">
        <v>7499650</v>
      </c>
      <c r="FJ1154" s="1">
        <v>7499650</v>
      </c>
      <c r="FK1154" s="1">
        <v>7499650</v>
      </c>
      <c r="FL1154" s="1">
        <v>7499650</v>
      </c>
      <c r="FM1154" s="1">
        <v>7499650</v>
      </c>
      <c r="FN1154" s="1">
        <v>7499650</v>
      </c>
      <c r="FO1154" s="1">
        <v>7499650</v>
      </c>
      <c r="FP1154" s="1">
        <v>7499650</v>
      </c>
      <c r="FQ1154" s="1">
        <v>7499650</v>
      </c>
      <c r="FR1154" s="1">
        <f>SUMIF('[1]2026B and 2026F Details'!$AU:$AU,[1]GAE!$HZ1154,'[1]2026B and 2026F Details'!DV:DV)</f>
        <v>0</v>
      </c>
      <c r="FS1154" s="1">
        <f>SUMIF('[1]2026B and 2026F Details'!$AU:$AU,[1]GAE!$HZ1154,'[1]2026B and 2026F Details'!DW:DW)</f>
        <v>0</v>
      </c>
      <c r="FT1154" s="1">
        <f>SUMIF('[1]2026B and 2026F Details'!$AU:$AU,[1]GAE!$HZ1154,'[1]2026B and 2026F Details'!DX:DX)</f>
        <v>0</v>
      </c>
      <c r="FU1154" s="1">
        <f>SUMIF('[1]2026B and 2026F Details'!$AU:$AU,[1]GAE!$HZ1154,'[1]2026B and 2026F Details'!DY:DY)</f>
        <v>0</v>
      </c>
      <c r="FV1154" s="1">
        <f>SUMIF('[1]2026B and 2026F Details'!$AU:$AU,[1]GAE!$HZ1154,'[1]2026B and 2026F Details'!DZ:DZ)</f>
        <v>0</v>
      </c>
      <c r="FW1154" s="1">
        <f>SUMIF('[1]2026B and 2026F Details'!$AU:$AU,[1]GAE!$HZ1154,'[1]2026B and 2026F Details'!EA:EA)</f>
        <v>0</v>
      </c>
      <c r="FX1154" s="1">
        <f>SUMIF('[1]2026B and 2026F Details'!$AU:$AU,[1]GAE!$HZ1154,'[1]2026B and 2026F Details'!EB:EB)</f>
        <v>0</v>
      </c>
      <c r="FY1154" s="1">
        <f>SUMIF('[1]2026B and 2026F Details'!$AU:$AU,[1]GAE!$HZ1154,'[1]2026B and 2026F Details'!EC:EC)</f>
        <v>0</v>
      </c>
      <c r="FZ1154" s="1">
        <f>SUMIF('[1]2026B and 2026F Details'!$AU:$AU,[1]GAE!$HZ1154,'[1]2026B and 2026F Details'!ED:ED)</f>
        <v>0</v>
      </c>
      <c r="GA1154" s="1">
        <f>SUMIF('[1]2026B and 2026F Details'!$AU:$AU,[1]GAE!$HZ1154,'[1]2026B and 2026F Details'!EE:EE)</f>
        <v>0</v>
      </c>
      <c r="GB1154" s="1">
        <f>SUMIF('[1]2026B and 2026F Details'!$AU:$AU,[1]GAE!$HZ1154,'[1]2026B and 2026F Details'!EF:EF)</f>
        <v>0</v>
      </c>
      <c r="GC1154" s="1">
        <f>SUMIF('[1]2026B and 2026F Details'!$AU:$AU,[1]GAE!$HZ1154,'[1]2026B and 2026F Details'!EG:EG)</f>
        <v>0</v>
      </c>
      <c r="GD1154" t="s">
        <v>135</v>
      </c>
      <c r="GE1154" t="s">
        <v>139</v>
      </c>
    </row>
    <row r="1155" spans="1:187" x14ac:dyDescent="0.35">
      <c r="A1155" t="s">
        <v>103</v>
      </c>
      <c r="B1155" t="s">
        <v>157</v>
      </c>
      <c r="C1155" s="13">
        <v>80123102</v>
      </c>
      <c r="D1155" s="13">
        <v>61961302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BO1155" s="1">
        <v>-675000</v>
      </c>
      <c r="BP1155" s="1">
        <v>-18750</v>
      </c>
      <c r="BS1155" s="1">
        <v>-1559821.43</v>
      </c>
      <c r="BT1155" s="1">
        <v>-3571.43</v>
      </c>
      <c r="BU1155" s="1">
        <v>-683828.56</v>
      </c>
      <c r="BV1155" s="1">
        <v>-141071.43</v>
      </c>
      <c r="BY1155" s="1">
        <v>-20625</v>
      </c>
      <c r="BZ1155" s="1">
        <v>-348214.29</v>
      </c>
      <c r="CA1155" s="1">
        <v>-221428.57</v>
      </c>
      <c r="CB1155" s="1">
        <v>-277678.57000000007</v>
      </c>
      <c r="CC1155" s="1">
        <v>0</v>
      </c>
      <c r="CD1155" s="1">
        <v>-1470535.71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0</v>
      </c>
      <c r="CK1155" s="1">
        <v>-40178.569999999832</v>
      </c>
      <c r="CL1155" s="1">
        <v>0</v>
      </c>
      <c r="CM1155" s="1">
        <v>0</v>
      </c>
      <c r="CN1155" s="1">
        <v>0</v>
      </c>
      <c r="CO1155" s="1">
        <v>0</v>
      </c>
      <c r="CP1155" s="1">
        <v>-685714.29</v>
      </c>
      <c r="CQ1155" s="1">
        <v>0</v>
      </c>
      <c r="CR1155" s="1">
        <v>0</v>
      </c>
      <c r="DW1155" s="1">
        <v>-675000</v>
      </c>
      <c r="DX1155" s="1">
        <v>-18750</v>
      </c>
      <c r="EA1155" s="1">
        <v>-1559821.43</v>
      </c>
      <c r="EB1155" s="1">
        <v>-3571.43</v>
      </c>
      <c r="EC1155" s="1">
        <v>-683828.56</v>
      </c>
      <c r="ED1155" s="1">
        <v>-141071.43</v>
      </c>
      <c r="EG1155" s="1">
        <v>-20625</v>
      </c>
      <c r="EQ1155" s="4"/>
      <c r="ES1155" s="35"/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f>SUMIF('[1]2026B and 2026F Details'!$AU:$AU,[1]GAE!$HZ1155,'[1]2026B and 2026F Details'!DV:DV)</f>
        <v>0</v>
      </c>
      <c r="FS1155" s="1">
        <f>SUMIF('[1]2026B and 2026F Details'!$AU:$AU,[1]GAE!$HZ1155,'[1]2026B and 2026F Details'!DW:DW)</f>
        <v>0</v>
      </c>
      <c r="FT1155" s="1">
        <f>SUMIF('[1]2026B and 2026F Details'!$AU:$AU,[1]GAE!$HZ1155,'[1]2026B and 2026F Details'!DX:DX)</f>
        <v>0</v>
      </c>
      <c r="FU1155" s="1">
        <f>SUMIF('[1]2026B and 2026F Details'!$AU:$AU,[1]GAE!$HZ1155,'[1]2026B and 2026F Details'!DY:DY)</f>
        <v>0</v>
      </c>
      <c r="FV1155" s="1">
        <f>SUMIF('[1]2026B and 2026F Details'!$AU:$AU,[1]GAE!$HZ1155,'[1]2026B and 2026F Details'!DZ:DZ)</f>
        <v>0</v>
      </c>
      <c r="FW1155" s="1">
        <f>SUMIF('[1]2026B and 2026F Details'!$AU:$AU,[1]GAE!$HZ1155,'[1]2026B and 2026F Details'!EA:EA)</f>
        <v>0</v>
      </c>
      <c r="FX1155" s="1">
        <f>SUMIF('[1]2026B and 2026F Details'!$AU:$AU,[1]GAE!$HZ1155,'[1]2026B and 2026F Details'!EB:EB)</f>
        <v>0</v>
      </c>
      <c r="FY1155" s="1">
        <f>SUMIF('[1]2026B and 2026F Details'!$AU:$AU,[1]GAE!$HZ1155,'[1]2026B and 2026F Details'!EC:EC)</f>
        <v>0</v>
      </c>
      <c r="FZ1155" s="1">
        <f>SUMIF('[1]2026B and 2026F Details'!$AU:$AU,[1]GAE!$HZ1155,'[1]2026B and 2026F Details'!ED:ED)</f>
        <v>0</v>
      </c>
      <c r="GA1155" s="1">
        <f>SUMIF('[1]2026B and 2026F Details'!$AU:$AU,[1]GAE!$HZ1155,'[1]2026B and 2026F Details'!EE:EE)</f>
        <v>0</v>
      </c>
      <c r="GB1155" s="1">
        <f>SUMIF('[1]2026B and 2026F Details'!$AU:$AU,[1]GAE!$HZ1155,'[1]2026B and 2026F Details'!EF:EF)</f>
        <v>0</v>
      </c>
      <c r="GC1155" s="1">
        <f>SUMIF('[1]2026B and 2026F Details'!$AU:$AU,[1]GAE!$HZ1155,'[1]2026B and 2026F Details'!EG:EG)</f>
        <v>0</v>
      </c>
      <c r="GD1155" t="s">
        <v>157</v>
      </c>
      <c r="GE1155" t="s">
        <v>157</v>
      </c>
    </row>
    <row r="1156" spans="1:187" x14ac:dyDescent="0.35">
      <c r="A1156" t="s">
        <v>103</v>
      </c>
      <c r="B1156" t="s">
        <v>104</v>
      </c>
      <c r="C1156" s="6">
        <v>90111204</v>
      </c>
      <c r="D1156">
        <v>52091102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BA1156" s="1">
        <v>0</v>
      </c>
      <c r="BB1156" s="1">
        <v>0</v>
      </c>
      <c r="BC1156" s="1">
        <v>0</v>
      </c>
      <c r="BD1156" s="1">
        <v>2054.1999999999998</v>
      </c>
      <c r="BE1156" s="1">
        <v>-2054.1999999999998</v>
      </c>
      <c r="BF1156" s="1">
        <v>11485.57</v>
      </c>
      <c r="BG1156" s="1">
        <v>57248.140000000007</v>
      </c>
      <c r="BH1156" s="1">
        <v>16305.529999999999</v>
      </c>
      <c r="BI1156" s="1">
        <v>-85039.24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I1156" s="1">
        <v>0</v>
      </c>
      <c r="CJ1156" s="1">
        <v>0</v>
      </c>
      <c r="CK1156" s="1">
        <v>0</v>
      </c>
      <c r="CL1156" s="1">
        <v>0</v>
      </c>
      <c r="CM1156" s="1">
        <v>0</v>
      </c>
      <c r="CN1156" s="1">
        <v>0</v>
      </c>
      <c r="CO1156" s="1">
        <v>0</v>
      </c>
      <c r="CP1156" s="1">
        <v>0</v>
      </c>
      <c r="CQ1156" s="1">
        <v>0</v>
      </c>
      <c r="CR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2054.1999999999998</v>
      </c>
      <c r="DM1156" s="1">
        <v>-2054.1999999999998</v>
      </c>
      <c r="DN1156" s="1">
        <v>11485.57</v>
      </c>
      <c r="DO1156" s="1">
        <v>57248.140000000007</v>
      </c>
      <c r="DP1156" s="1">
        <v>16305.529999999999</v>
      </c>
      <c r="DQ1156" s="1">
        <v>-85039.24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J1156" s="1">
        <v>0</v>
      </c>
      <c r="EK1156" s="1">
        <v>0</v>
      </c>
      <c r="EL1156" s="1">
        <v>0</v>
      </c>
      <c r="EM1156" s="1">
        <v>0</v>
      </c>
      <c r="EN1156" s="1">
        <v>0</v>
      </c>
      <c r="EO1156" s="1">
        <v>0</v>
      </c>
      <c r="EP1156" s="1">
        <v>0</v>
      </c>
      <c r="EQ1156" s="4">
        <v>0</v>
      </c>
      <c r="ER1156" s="1">
        <v>0</v>
      </c>
      <c r="ES1156" s="35">
        <v>0</v>
      </c>
      <c r="ET1156" s="1">
        <v>0</v>
      </c>
      <c r="EU1156" s="1">
        <v>0</v>
      </c>
      <c r="EV1156" s="1">
        <v>0</v>
      </c>
      <c r="EW1156" s="1">
        <v>0</v>
      </c>
      <c r="EX1156" s="1">
        <v>0</v>
      </c>
      <c r="EY1156" s="1">
        <v>0</v>
      </c>
      <c r="EZ1156" s="1">
        <v>0</v>
      </c>
      <c r="FA1156" s="1">
        <v>0</v>
      </c>
      <c r="FB1156" s="1">
        <v>0</v>
      </c>
      <c r="FC1156" s="1">
        <v>0</v>
      </c>
      <c r="FD1156" s="1">
        <v>0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f>SUMIF('[1]2026B and 2026F Details'!$AU:$AU,[1]GAE!$HZ1156,'[1]2026B and 2026F Details'!DV:DV)</f>
        <v>0</v>
      </c>
      <c r="FS1156" s="1">
        <f>SUMIF('[1]2026B and 2026F Details'!$AU:$AU,[1]GAE!$HZ1156,'[1]2026B and 2026F Details'!DW:DW)</f>
        <v>0</v>
      </c>
      <c r="FT1156" s="1">
        <f>SUMIF('[1]2026B and 2026F Details'!$AU:$AU,[1]GAE!$HZ1156,'[1]2026B and 2026F Details'!DX:DX)</f>
        <v>0</v>
      </c>
      <c r="FU1156" s="1">
        <f>SUMIF('[1]2026B and 2026F Details'!$AU:$AU,[1]GAE!$HZ1156,'[1]2026B and 2026F Details'!DY:DY)</f>
        <v>0</v>
      </c>
      <c r="FV1156" s="1">
        <f>SUMIF('[1]2026B and 2026F Details'!$AU:$AU,[1]GAE!$HZ1156,'[1]2026B and 2026F Details'!DZ:DZ)</f>
        <v>0</v>
      </c>
      <c r="FW1156" s="1">
        <f>SUMIF('[1]2026B and 2026F Details'!$AU:$AU,[1]GAE!$HZ1156,'[1]2026B and 2026F Details'!EA:EA)</f>
        <v>0</v>
      </c>
      <c r="FX1156" s="1">
        <f>SUMIF('[1]2026B and 2026F Details'!$AU:$AU,[1]GAE!$HZ1156,'[1]2026B and 2026F Details'!EB:EB)</f>
        <v>0</v>
      </c>
      <c r="FY1156" s="1">
        <f>SUMIF('[1]2026B and 2026F Details'!$AU:$AU,[1]GAE!$HZ1156,'[1]2026B and 2026F Details'!EC:EC)</f>
        <v>0</v>
      </c>
      <c r="FZ1156" s="1">
        <f>SUMIF('[1]2026B and 2026F Details'!$AU:$AU,[1]GAE!$HZ1156,'[1]2026B and 2026F Details'!ED:ED)</f>
        <v>0</v>
      </c>
      <c r="GA1156" s="1">
        <f>SUMIF('[1]2026B and 2026F Details'!$AU:$AU,[1]GAE!$HZ1156,'[1]2026B and 2026F Details'!EE:EE)</f>
        <v>0</v>
      </c>
      <c r="GB1156" s="1">
        <f>SUMIF('[1]2026B and 2026F Details'!$AU:$AU,[1]GAE!$HZ1156,'[1]2026B and 2026F Details'!EF:EF)</f>
        <v>0</v>
      </c>
      <c r="GC1156" s="1">
        <f>SUMIF('[1]2026B and 2026F Details'!$AU:$AU,[1]GAE!$HZ1156,'[1]2026B and 2026F Details'!EG:EG)</f>
        <v>0</v>
      </c>
      <c r="GD1156" t="s">
        <v>109</v>
      </c>
      <c r="GE1156" t="s">
        <v>126</v>
      </c>
    </row>
    <row r="1157" spans="1:187" x14ac:dyDescent="0.35">
      <c r="A1157" t="s">
        <v>103</v>
      </c>
      <c r="B1157" t="s">
        <v>114</v>
      </c>
      <c r="C1157">
        <v>80122101</v>
      </c>
      <c r="D1157" s="6">
        <v>52121310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I1157" s="1">
        <v>0</v>
      </c>
      <c r="CJ1157" s="1">
        <v>0</v>
      </c>
      <c r="CK1157" s="1">
        <v>0</v>
      </c>
      <c r="CL1157" s="1">
        <v>0</v>
      </c>
      <c r="CM1157" s="1">
        <v>0</v>
      </c>
      <c r="CN1157" s="1">
        <v>0</v>
      </c>
      <c r="CO1157" s="1">
        <v>0</v>
      </c>
      <c r="CP1157" s="1">
        <v>0</v>
      </c>
      <c r="CQ1157" s="1">
        <v>0</v>
      </c>
      <c r="CR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0</v>
      </c>
      <c r="EC1157" s="1">
        <v>0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0</v>
      </c>
      <c r="EL1157" s="1">
        <v>0</v>
      </c>
      <c r="EM1157" s="1">
        <v>0</v>
      </c>
      <c r="EN1157" s="1">
        <v>0</v>
      </c>
      <c r="EO1157" s="1">
        <v>0</v>
      </c>
      <c r="EP1157" s="1">
        <v>0</v>
      </c>
      <c r="EQ1157" s="4">
        <v>0</v>
      </c>
      <c r="ER1157" s="1">
        <v>0</v>
      </c>
      <c r="ES1157" s="35">
        <v>0</v>
      </c>
      <c r="ET1157" s="1">
        <v>0</v>
      </c>
      <c r="EU1157" s="1">
        <v>0</v>
      </c>
      <c r="EV1157" s="1">
        <v>0</v>
      </c>
      <c r="EW1157" s="1">
        <v>0</v>
      </c>
      <c r="EX1157" s="1">
        <v>0</v>
      </c>
      <c r="EY1157" s="1">
        <v>0</v>
      </c>
      <c r="EZ1157" s="1">
        <v>0</v>
      </c>
      <c r="FA1157" s="1">
        <v>0</v>
      </c>
      <c r="FB1157" s="1">
        <v>0</v>
      </c>
      <c r="FC1157" s="1">
        <v>0</v>
      </c>
      <c r="FD1157" s="1">
        <v>0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f>SUMIF('[1]2026B and 2026F Details'!$AU:$AU,[1]GAE!$HZ1157,'[1]2026B and 2026F Details'!DV:DV)</f>
        <v>0</v>
      </c>
      <c r="FS1157" s="1">
        <f>SUMIF('[1]2026B and 2026F Details'!$AU:$AU,[1]GAE!$HZ1157,'[1]2026B and 2026F Details'!DW:DW)</f>
        <v>0</v>
      </c>
      <c r="FT1157" s="1">
        <f>SUMIF('[1]2026B and 2026F Details'!$AU:$AU,[1]GAE!$HZ1157,'[1]2026B and 2026F Details'!DX:DX)</f>
        <v>0</v>
      </c>
      <c r="FU1157" s="1">
        <f>SUMIF('[1]2026B and 2026F Details'!$AU:$AU,[1]GAE!$HZ1157,'[1]2026B and 2026F Details'!DY:DY)</f>
        <v>0</v>
      </c>
      <c r="FV1157" s="1">
        <f>SUMIF('[1]2026B and 2026F Details'!$AU:$AU,[1]GAE!$HZ1157,'[1]2026B and 2026F Details'!DZ:DZ)</f>
        <v>0</v>
      </c>
      <c r="FW1157" s="1">
        <f>SUMIF('[1]2026B and 2026F Details'!$AU:$AU,[1]GAE!$HZ1157,'[1]2026B and 2026F Details'!EA:EA)</f>
        <v>0</v>
      </c>
      <c r="FX1157" s="1">
        <f>SUMIF('[1]2026B and 2026F Details'!$AU:$AU,[1]GAE!$HZ1157,'[1]2026B and 2026F Details'!EB:EB)</f>
        <v>0</v>
      </c>
      <c r="FY1157" s="1">
        <f>SUMIF('[1]2026B and 2026F Details'!$AU:$AU,[1]GAE!$HZ1157,'[1]2026B and 2026F Details'!EC:EC)</f>
        <v>0</v>
      </c>
      <c r="FZ1157" s="1">
        <f>SUMIF('[1]2026B and 2026F Details'!$AU:$AU,[1]GAE!$HZ1157,'[1]2026B and 2026F Details'!ED:ED)</f>
        <v>0</v>
      </c>
      <c r="GA1157" s="1">
        <f>SUMIF('[1]2026B and 2026F Details'!$AU:$AU,[1]GAE!$HZ1157,'[1]2026B and 2026F Details'!EE:EE)</f>
        <v>0</v>
      </c>
      <c r="GB1157" s="1">
        <f>SUMIF('[1]2026B and 2026F Details'!$AU:$AU,[1]GAE!$HZ1157,'[1]2026B and 2026F Details'!EF:EF)</f>
        <v>0</v>
      </c>
      <c r="GC1157" s="1">
        <f>SUMIF('[1]2026B and 2026F Details'!$AU:$AU,[1]GAE!$HZ1157,'[1]2026B and 2026F Details'!EG:EG)</f>
        <v>0</v>
      </c>
      <c r="GD1157" t="s">
        <v>115</v>
      </c>
      <c r="GE1157" t="s">
        <v>118</v>
      </c>
    </row>
    <row r="1158" spans="1:187" x14ac:dyDescent="0.35">
      <c r="A1158" t="s">
        <v>103</v>
      </c>
      <c r="B1158" t="s">
        <v>114</v>
      </c>
      <c r="C1158">
        <v>90122101</v>
      </c>
      <c r="D1158" s="6">
        <v>52121310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639000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639000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I1158" s="1">
        <v>0</v>
      </c>
      <c r="CJ1158" s="1">
        <v>0</v>
      </c>
      <c r="CK1158" s="1">
        <v>579000</v>
      </c>
      <c r="CL1158" s="1">
        <v>0</v>
      </c>
      <c r="CM1158" s="1">
        <v>0</v>
      </c>
      <c r="CN1158" s="1">
        <v>0</v>
      </c>
      <c r="CO1158" s="1">
        <v>0</v>
      </c>
      <c r="CP1158" s="1">
        <v>0</v>
      </c>
      <c r="CQ1158" s="1">
        <v>0</v>
      </c>
      <c r="CR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639000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0</v>
      </c>
      <c r="EB1158" s="1">
        <v>0</v>
      </c>
      <c r="EC1158" s="1">
        <v>0</v>
      </c>
      <c r="ED1158" s="1">
        <v>0</v>
      </c>
      <c r="EE1158" s="1">
        <v>0</v>
      </c>
      <c r="EF1158" s="1">
        <v>0</v>
      </c>
      <c r="EG1158" s="1">
        <v>639000</v>
      </c>
      <c r="EH1158" s="1">
        <v>0</v>
      </c>
      <c r="EI1158" s="1">
        <v>0</v>
      </c>
      <c r="EJ1158" s="1">
        <v>0</v>
      </c>
      <c r="EK1158" s="1">
        <v>0</v>
      </c>
      <c r="EL1158" s="1">
        <v>0</v>
      </c>
      <c r="EM1158" s="1">
        <v>0</v>
      </c>
      <c r="EN1158" s="1">
        <v>0</v>
      </c>
      <c r="EO1158" s="1">
        <v>0</v>
      </c>
      <c r="EP1158" s="1">
        <v>0</v>
      </c>
      <c r="EQ1158" s="4">
        <v>0</v>
      </c>
      <c r="ER1158" s="1">
        <v>0</v>
      </c>
      <c r="ES1158" s="35">
        <v>1155000</v>
      </c>
      <c r="ET1158" s="1">
        <v>0</v>
      </c>
      <c r="EU1158" s="1">
        <v>0</v>
      </c>
      <c r="EV1158" s="1">
        <v>0</v>
      </c>
      <c r="EW1158" s="1">
        <v>0</v>
      </c>
      <c r="EX1158" s="1">
        <v>0</v>
      </c>
      <c r="EY1158" s="1">
        <v>0</v>
      </c>
      <c r="EZ1158" s="1">
        <v>0</v>
      </c>
      <c r="FA1158" s="1">
        <v>0</v>
      </c>
      <c r="FB1158" s="1">
        <v>0</v>
      </c>
      <c r="FC1158" s="1">
        <v>0</v>
      </c>
      <c r="FD1158" s="1">
        <v>0</v>
      </c>
      <c r="FE1158" s="1">
        <v>1395000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1300000</v>
      </c>
      <c r="FR1158" s="1">
        <f>SUMIF('[1]2026B and 2026F Details'!$AU:$AU,[1]GAE!$HZ1158,'[1]2026B and 2026F Details'!DV:DV)</f>
        <v>0</v>
      </c>
      <c r="FS1158" s="1">
        <f>SUMIF('[1]2026B and 2026F Details'!$AU:$AU,[1]GAE!$HZ1158,'[1]2026B and 2026F Details'!DW:DW)</f>
        <v>0</v>
      </c>
      <c r="FT1158" s="1">
        <f>SUMIF('[1]2026B and 2026F Details'!$AU:$AU,[1]GAE!$HZ1158,'[1]2026B and 2026F Details'!DX:DX)</f>
        <v>0</v>
      </c>
      <c r="FU1158" s="1">
        <f>SUMIF('[1]2026B and 2026F Details'!$AU:$AU,[1]GAE!$HZ1158,'[1]2026B and 2026F Details'!DY:DY)</f>
        <v>0</v>
      </c>
      <c r="FV1158" s="1">
        <f>SUMIF('[1]2026B and 2026F Details'!$AU:$AU,[1]GAE!$HZ1158,'[1]2026B and 2026F Details'!DZ:DZ)</f>
        <v>0</v>
      </c>
      <c r="FW1158" s="1">
        <f>SUMIF('[1]2026B and 2026F Details'!$AU:$AU,[1]GAE!$HZ1158,'[1]2026B and 2026F Details'!EA:EA)</f>
        <v>0</v>
      </c>
      <c r="FX1158" s="1">
        <f>SUMIF('[1]2026B and 2026F Details'!$AU:$AU,[1]GAE!$HZ1158,'[1]2026B and 2026F Details'!EB:EB)</f>
        <v>0</v>
      </c>
      <c r="FY1158" s="1">
        <f>SUMIF('[1]2026B and 2026F Details'!$AU:$AU,[1]GAE!$HZ1158,'[1]2026B and 2026F Details'!EC:EC)</f>
        <v>0</v>
      </c>
      <c r="FZ1158" s="1">
        <f>SUMIF('[1]2026B and 2026F Details'!$AU:$AU,[1]GAE!$HZ1158,'[1]2026B and 2026F Details'!ED:ED)</f>
        <v>0</v>
      </c>
      <c r="GA1158" s="1">
        <f>SUMIF('[1]2026B and 2026F Details'!$AU:$AU,[1]GAE!$HZ1158,'[1]2026B and 2026F Details'!EE:EE)</f>
        <v>0</v>
      </c>
      <c r="GB1158" s="1">
        <f>SUMIF('[1]2026B and 2026F Details'!$AU:$AU,[1]GAE!$HZ1158,'[1]2026B and 2026F Details'!EF:EF)</f>
        <v>0</v>
      </c>
      <c r="GC1158" s="1">
        <f>SUMIF('[1]2026B and 2026F Details'!$AU:$AU,[1]GAE!$HZ1158,'[1]2026B and 2026F Details'!EG:EG)</f>
        <v>0</v>
      </c>
      <c r="GD1158" t="s">
        <v>115</v>
      </c>
      <c r="GE1158" t="s">
        <v>118</v>
      </c>
    </row>
    <row r="1159" spans="1:187" x14ac:dyDescent="0.35">
      <c r="A1159" t="s">
        <v>103</v>
      </c>
      <c r="B1159" t="s">
        <v>114</v>
      </c>
      <c r="C1159">
        <v>90122101</v>
      </c>
      <c r="D1159" s="6">
        <v>52121314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5000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45312.5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0</v>
      </c>
      <c r="CJ1159" s="1">
        <v>0</v>
      </c>
      <c r="CK1159" s="1">
        <v>0</v>
      </c>
      <c r="CL1159" s="1">
        <v>0</v>
      </c>
      <c r="CM1159" s="1">
        <v>0</v>
      </c>
      <c r="CN1159" s="1">
        <v>0</v>
      </c>
      <c r="CO1159" s="1">
        <v>0</v>
      </c>
      <c r="CP1159" s="1">
        <v>0</v>
      </c>
      <c r="CQ1159" s="1">
        <v>0</v>
      </c>
      <c r="CR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5000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0</v>
      </c>
      <c r="EA1159" s="1">
        <v>0</v>
      </c>
      <c r="EB1159" s="1">
        <v>0</v>
      </c>
      <c r="EC1159" s="1">
        <v>0</v>
      </c>
      <c r="ED1159" s="1">
        <v>0</v>
      </c>
      <c r="EE1159" s="1">
        <v>0</v>
      </c>
      <c r="EF1159" s="1">
        <v>45312.5</v>
      </c>
      <c r="EG1159" s="1">
        <v>0</v>
      </c>
      <c r="EH1159" s="1">
        <v>0</v>
      </c>
      <c r="EI1159" s="1">
        <v>0</v>
      </c>
      <c r="EJ1159" s="1">
        <v>0</v>
      </c>
      <c r="EK1159" s="1">
        <v>0</v>
      </c>
      <c r="EL1159" s="1">
        <v>0</v>
      </c>
      <c r="EM1159" s="1">
        <v>0</v>
      </c>
      <c r="EN1159" s="1">
        <v>0</v>
      </c>
      <c r="EO1159" s="1">
        <v>0</v>
      </c>
      <c r="EP1159" s="1">
        <v>0</v>
      </c>
      <c r="EQ1159" s="4">
        <v>0</v>
      </c>
      <c r="ER1159" s="1">
        <v>0</v>
      </c>
      <c r="ES1159" s="35">
        <v>235000</v>
      </c>
      <c r="ET1159" s="1">
        <v>0</v>
      </c>
      <c r="EU1159" s="1">
        <v>0</v>
      </c>
      <c r="EV1159" s="1">
        <v>0</v>
      </c>
      <c r="EW1159" s="1">
        <v>0</v>
      </c>
      <c r="EX1159" s="1">
        <v>0</v>
      </c>
      <c r="EY1159" s="1">
        <v>0</v>
      </c>
      <c r="EZ1159" s="1">
        <v>0</v>
      </c>
      <c r="FA1159" s="1">
        <v>0</v>
      </c>
      <c r="FB1159" s="1">
        <v>0</v>
      </c>
      <c r="FC1159" s="1">
        <v>0</v>
      </c>
      <c r="FD1159" s="1">
        <v>0</v>
      </c>
      <c r="FE1159" s="1">
        <v>400000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121000</v>
      </c>
      <c r="FR1159" s="1">
        <f>SUMIF('[1]2026B and 2026F Details'!$AU:$AU,[1]GAE!$HZ1159,'[1]2026B and 2026F Details'!DV:DV)</f>
        <v>0</v>
      </c>
      <c r="FS1159" s="1">
        <f>SUMIF('[1]2026B and 2026F Details'!$AU:$AU,[1]GAE!$HZ1159,'[1]2026B and 2026F Details'!DW:DW)</f>
        <v>0</v>
      </c>
      <c r="FT1159" s="1">
        <f>SUMIF('[1]2026B and 2026F Details'!$AU:$AU,[1]GAE!$HZ1159,'[1]2026B and 2026F Details'!DX:DX)</f>
        <v>0</v>
      </c>
      <c r="FU1159" s="1">
        <f>SUMIF('[1]2026B and 2026F Details'!$AU:$AU,[1]GAE!$HZ1159,'[1]2026B and 2026F Details'!DY:DY)</f>
        <v>0</v>
      </c>
      <c r="FV1159" s="1">
        <f>SUMIF('[1]2026B and 2026F Details'!$AU:$AU,[1]GAE!$HZ1159,'[1]2026B and 2026F Details'!DZ:DZ)</f>
        <v>0</v>
      </c>
      <c r="FW1159" s="1">
        <f>SUMIF('[1]2026B and 2026F Details'!$AU:$AU,[1]GAE!$HZ1159,'[1]2026B and 2026F Details'!EA:EA)</f>
        <v>0</v>
      </c>
      <c r="FX1159" s="1">
        <f>SUMIF('[1]2026B and 2026F Details'!$AU:$AU,[1]GAE!$HZ1159,'[1]2026B and 2026F Details'!EB:EB)</f>
        <v>0</v>
      </c>
      <c r="FY1159" s="1">
        <f>SUMIF('[1]2026B and 2026F Details'!$AU:$AU,[1]GAE!$HZ1159,'[1]2026B and 2026F Details'!EC:EC)</f>
        <v>0</v>
      </c>
      <c r="FZ1159" s="1">
        <f>SUMIF('[1]2026B and 2026F Details'!$AU:$AU,[1]GAE!$HZ1159,'[1]2026B and 2026F Details'!ED:ED)</f>
        <v>0</v>
      </c>
      <c r="GA1159" s="1">
        <f>SUMIF('[1]2026B and 2026F Details'!$AU:$AU,[1]GAE!$HZ1159,'[1]2026B and 2026F Details'!EE:EE)</f>
        <v>0</v>
      </c>
      <c r="GB1159" s="1">
        <f>SUMIF('[1]2026B and 2026F Details'!$AU:$AU,[1]GAE!$HZ1159,'[1]2026B and 2026F Details'!EF:EF)</f>
        <v>0</v>
      </c>
      <c r="GC1159" s="1">
        <f>SUMIF('[1]2026B and 2026F Details'!$AU:$AU,[1]GAE!$HZ1159,'[1]2026B and 2026F Details'!EG:EG)</f>
        <v>0</v>
      </c>
      <c r="GD1159" t="s">
        <v>115</v>
      </c>
      <c r="GE1159" t="s">
        <v>118</v>
      </c>
    </row>
    <row r="1160" spans="1:187" x14ac:dyDescent="0.35">
      <c r="A1160" t="s">
        <v>103</v>
      </c>
      <c r="B1160" t="s">
        <v>114</v>
      </c>
      <c r="C1160">
        <v>80122101</v>
      </c>
      <c r="D1160">
        <v>52111101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0</v>
      </c>
      <c r="CK1160" s="1">
        <v>0</v>
      </c>
      <c r="CL1160" s="1">
        <v>0</v>
      </c>
      <c r="CM1160" s="1">
        <v>0</v>
      </c>
      <c r="CN1160" s="1">
        <v>0</v>
      </c>
      <c r="CO1160" s="1">
        <v>0</v>
      </c>
      <c r="CP1160" s="1">
        <v>0</v>
      </c>
      <c r="CQ1160" s="1">
        <v>0</v>
      </c>
      <c r="CR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0</v>
      </c>
      <c r="EL1160" s="1">
        <v>0</v>
      </c>
      <c r="EM1160" s="1">
        <v>0</v>
      </c>
      <c r="EN1160" s="1">
        <v>0</v>
      </c>
      <c r="EO1160" s="1">
        <v>0</v>
      </c>
      <c r="EP1160" s="1">
        <v>0</v>
      </c>
      <c r="EQ1160" s="4">
        <v>0</v>
      </c>
      <c r="ER1160" s="1">
        <v>0</v>
      </c>
      <c r="ES1160" s="35"/>
      <c r="ET1160" s="1">
        <v>0</v>
      </c>
      <c r="EU1160" s="1">
        <v>0</v>
      </c>
      <c r="EV1160" s="1">
        <v>0</v>
      </c>
      <c r="EW1160" s="1">
        <v>0</v>
      </c>
      <c r="EX1160" s="1">
        <v>0</v>
      </c>
      <c r="EY1160" s="1">
        <v>0</v>
      </c>
      <c r="EZ1160" s="1">
        <v>0</v>
      </c>
      <c r="FA1160" s="1">
        <v>0</v>
      </c>
      <c r="FB1160" s="1">
        <v>0</v>
      </c>
      <c r="FC1160" s="1">
        <v>0</v>
      </c>
      <c r="FD1160" s="1">
        <v>0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f>SUMIF('[1]2026B and 2026F Details'!$AU:$AU,[1]GAE!$HZ1160,'[1]2026B and 2026F Details'!DV:DV)</f>
        <v>0</v>
      </c>
      <c r="FS1160" s="1">
        <f>SUMIF('[1]2026B and 2026F Details'!$AU:$AU,[1]GAE!$HZ1160,'[1]2026B and 2026F Details'!DW:DW)</f>
        <v>0</v>
      </c>
      <c r="FT1160" s="1">
        <f>SUMIF('[1]2026B and 2026F Details'!$AU:$AU,[1]GAE!$HZ1160,'[1]2026B and 2026F Details'!DX:DX)</f>
        <v>0</v>
      </c>
      <c r="FU1160" s="1">
        <f>SUMIF('[1]2026B and 2026F Details'!$AU:$AU,[1]GAE!$HZ1160,'[1]2026B and 2026F Details'!DY:DY)</f>
        <v>0</v>
      </c>
      <c r="FV1160" s="1">
        <f>SUMIF('[1]2026B and 2026F Details'!$AU:$AU,[1]GAE!$HZ1160,'[1]2026B and 2026F Details'!DZ:DZ)</f>
        <v>0</v>
      </c>
      <c r="FW1160" s="1">
        <f>SUMIF('[1]2026B and 2026F Details'!$AU:$AU,[1]GAE!$HZ1160,'[1]2026B and 2026F Details'!EA:EA)</f>
        <v>0</v>
      </c>
      <c r="FX1160" s="1">
        <f>SUMIF('[1]2026B and 2026F Details'!$AU:$AU,[1]GAE!$HZ1160,'[1]2026B and 2026F Details'!EB:EB)</f>
        <v>0</v>
      </c>
      <c r="FY1160" s="1">
        <f>SUMIF('[1]2026B and 2026F Details'!$AU:$AU,[1]GAE!$HZ1160,'[1]2026B and 2026F Details'!EC:EC)</f>
        <v>0</v>
      </c>
      <c r="FZ1160" s="1">
        <f>SUMIF('[1]2026B and 2026F Details'!$AU:$AU,[1]GAE!$HZ1160,'[1]2026B and 2026F Details'!ED:ED)</f>
        <v>0</v>
      </c>
      <c r="GA1160" s="1">
        <f>SUMIF('[1]2026B and 2026F Details'!$AU:$AU,[1]GAE!$HZ1160,'[1]2026B and 2026F Details'!EE:EE)</f>
        <v>0</v>
      </c>
      <c r="GB1160" s="1">
        <f>SUMIF('[1]2026B and 2026F Details'!$AU:$AU,[1]GAE!$HZ1160,'[1]2026B and 2026F Details'!EF:EF)</f>
        <v>0</v>
      </c>
      <c r="GC1160" s="1">
        <f>SUMIF('[1]2026B and 2026F Details'!$AU:$AU,[1]GAE!$HZ1160,'[1]2026B and 2026F Details'!EG:EG)</f>
        <v>0</v>
      </c>
      <c r="GD1160" t="s">
        <v>115</v>
      </c>
      <c r="GE1160" t="s">
        <v>118</v>
      </c>
    </row>
    <row r="1161" spans="1:187" x14ac:dyDescent="0.35">
      <c r="A1161" t="s">
        <v>103</v>
      </c>
      <c r="B1161" t="s">
        <v>114</v>
      </c>
      <c r="C1161">
        <v>81122101</v>
      </c>
      <c r="D1161">
        <v>52111101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0</v>
      </c>
      <c r="CK1161" s="1">
        <v>0</v>
      </c>
      <c r="CL1161" s="1">
        <v>0</v>
      </c>
      <c r="CM1161" s="1">
        <v>0</v>
      </c>
      <c r="CN1161" s="1">
        <v>0</v>
      </c>
      <c r="CO1161" s="1">
        <v>24977.68</v>
      </c>
      <c r="CP1161" s="1">
        <v>17356.62</v>
      </c>
      <c r="CQ1161" s="1">
        <v>11491.08</v>
      </c>
      <c r="CR1161" s="1">
        <v>42774.559999999998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0</v>
      </c>
      <c r="EL1161" s="1">
        <v>0</v>
      </c>
      <c r="EM1161" s="1">
        <v>0</v>
      </c>
      <c r="EN1161" s="1">
        <v>0</v>
      </c>
      <c r="EO1161" s="1">
        <v>0</v>
      </c>
      <c r="EP1161" s="1">
        <v>0</v>
      </c>
      <c r="EQ1161" s="4">
        <v>0</v>
      </c>
      <c r="ER1161" s="1">
        <v>0</v>
      </c>
      <c r="ES1161" s="35"/>
      <c r="ET1161" s="1">
        <v>0</v>
      </c>
      <c r="EU1161" s="1">
        <v>0</v>
      </c>
      <c r="EV1161" s="1">
        <v>0</v>
      </c>
      <c r="EW1161" s="1">
        <v>0</v>
      </c>
      <c r="EX1161" s="1">
        <v>0</v>
      </c>
      <c r="EY1161" s="1">
        <v>0</v>
      </c>
      <c r="EZ1161" s="1">
        <v>0</v>
      </c>
      <c r="FA1161" s="1">
        <v>0</v>
      </c>
      <c r="FB1161" s="1">
        <v>0</v>
      </c>
      <c r="FC1161" s="1">
        <v>0</v>
      </c>
      <c r="FD1161" s="1">
        <v>0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f>SUMIF('[1]2026B and 2026F Details'!$AU:$AU,[1]GAE!$HZ1161,'[1]2026B and 2026F Details'!DV:DV)</f>
        <v>0</v>
      </c>
      <c r="FS1161" s="1">
        <f>SUMIF('[1]2026B and 2026F Details'!$AU:$AU,[1]GAE!$HZ1161,'[1]2026B and 2026F Details'!DW:DW)</f>
        <v>0</v>
      </c>
      <c r="FT1161" s="1">
        <f>SUMIF('[1]2026B and 2026F Details'!$AU:$AU,[1]GAE!$HZ1161,'[1]2026B and 2026F Details'!DX:DX)</f>
        <v>0</v>
      </c>
      <c r="FU1161" s="1">
        <f>SUMIF('[1]2026B and 2026F Details'!$AU:$AU,[1]GAE!$HZ1161,'[1]2026B and 2026F Details'!DY:DY)</f>
        <v>0</v>
      </c>
      <c r="FV1161" s="1">
        <f>SUMIF('[1]2026B and 2026F Details'!$AU:$AU,[1]GAE!$HZ1161,'[1]2026B and 2026F Details'!DZ:DZ)</f>
        <v>0</v>
      </c>
      <c r="FW1161" s="1">
        <f>SUMIF('[1]2026B and 2026F Details'!$AU:$AU,[1]GAE!$HZ1161,'[1]2026B and 2026F Details'!EA:EA)</f>
        <v>0</v>
      </c>
      <c r="FX1161" s="1">
        <f>SUMIF('[1]2026B and 2026F Details'!$AU:$AU,[1]GAE!$HZ1161,'[1]2026B and 2026F Details'!EB:EB)</f>
        <v>0</v>
      </c>
      <c r="FY1161" s="1">
        <f>SUMIF('[1]2026B and 2026F Details'!$AU:$AU,[1]GAE!$HZ1161,'[1]2026B and 2026F Details'!EC:EC)</f>
        <v>0</v>
      </c>
      <c r="FZ1161" s="1">
        <f>SUMIF('[1]2026B and 2026F Details'!$AU:$AU,[1]GAE!$HZ1161,'[1]2026B and 2026F Details'!ED:ED)</f>
        <v>0</v>
      </c>
      <c r="GA1161" s="1">
        <f>SUMIF('[1]2026B and 2026F Details'!$AU:$AU,[1]GAE!$HZ1161,'[1]2026B and 2026F Details'!EE:EE)</f>
        <v>0</v>
      </c>
      <c r="GB1161" s="1">
        <f>SUMIF('[1]2026B and 2026F Details'!$AU:$AU,[1]GAE!$HZ1161,'[1]2026B and 2026F Details'!EF:EF)</f>
        <v>0</v>
      </c>
      <c r="GC1161" s="1">
        <f>SUMIF('[1]2026B and 2026F Details'!$AU:$AU,[1]GAE!$HZ1161,'[1]2026B and 2026F Details'!EG:EG)</f>
        <v>0</v>
      </c>
      <c r="GD1161" t="s">
        <v>115</v>
      </c>
      <c r="GE1161" t="s">
        <v>118</v>
      </c>
    </row>
    <row r="1162" spans="1:187" x14ac:dyDescent="0.35">
      <c r="A1162" t="s">
        <v>103</v>
      </c>
      <c r="B1162" t="s">
        <v>114</v>
      </c>
      <c r="C1162">
        <v>90122101</v>
      </c>
      <c r="D1162" s="6">
        <v>52091102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450000</v>
      </c>
      <c r="BN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0</v>
      </c>
      <c r="CK1162" s="1">
        <v>0</v>
      </c>
      <c r="CL1162" s="1">
        <v>0</v>
      </c>
      <c r="CM1162" s="1">
        <v>0</v>
      </c>
      <c r="CN1162" s="1">
        <v>0</v>
      </c>
      <c r="CO1162" s="1">
        <v>0</v>
      </c>
      <c r="CP1162" s="1">
        <v>0</v>
      </c>
      <c r="CQ1162" s="1">
        <v>0</v>
      </c>
      <c r="CR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450000</v>
      </c>
      <c r="DV1162" s="1">
        <v>0</v>
      </c>
      <c r="DY1162" s="1">
        <v>0</v>
      </c>
      <c r="DZ1162" s="1">
        <v>0</v>
      </c>
      <c r="EA1162" s="1">
        <v>0</v>
      </c>
      <c r="EB1162" s="1">
        <v>0</v>
      </c>
      <c r="EC1162" s="1">
        <v>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K1162" s="1">
        <v>0</v>
      </c>
      <c r="EL1162" s="1">
        <v>0</v>
      </c>
      <c r="EM1162" s="1">
        <v>0</v>
      </c>
      <c r="EN1162" s="1">
        <v>0</v>
      </c>
      <c r="EO1162" s="1">
        <v>0</v>
      </c>
      <c r="EP1162" s="1">
        <v>0</v>
      </c>
      <c r="EQ1162" s="4">
        <v>0</v>
      </c>
      <c r="ER1162" s="1">
        <v>0</v>
      </c>
      <c r="ES1162" s="35"/>
      <c r="ET1162" s="1">
        <v>0</v>
      </c>
      <c r="EU1162" s="1">
        <v>0</v>
      </c>
      <c r="EV1162" s="1">
        <v>0</v>
      </c>
      <c r="EW1162" s="1">
        <v>0</v>
      </c>
      <c r="EX1162" s="1">
        <v>0</v>
      </c>
      <c r="EY1162" s="1">
        <v>0</v>
      </c>
      <c r="EZ1162" s="1">
        <v>0</v>
      </c>
      <c r="FA1162" s="1">
        <v>0</v>
      </c>
      <c r="FB1162" s="1">
        <v>0</v>
      </c>
      <c r="FD1162" s="1">
        <v>0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f>SUMIF('[1]2026B and 2026F Details'!$AU:$AU,[1]GAE!$HZ1162,'[1]2026B and 2026F Details'!DV:DV)</f>
        <v>0</v>
      </c>
      <c r="FS1162" s="1">
        <f>SUMIF('[1]2026B and 2026F Details'!$AU:$AU,[1]GAE!$HZ1162,'[1]2026B and 2026F Details'!DW:DW)</f>
        <v>0</v>
      </c>
      <c r="FT1162" s="1">
        <f>SUMIF('[1]2026B and 2026F Details'!$AU:$AU,[1]GAE!$HZ1162,'[1]2026B and 2026F Details'!DX:DX)</f>
        <v>0</v>
      </c>
      <c r="FU1162" s="1">
        <f>SUMIF('[1]2026B and 2026F Details'!$AU:$AU,[1]GAE!$HZ1162,'[1]2026B and 2026F Details'!DY:DY)</f>
        <v>0</v>
      </c>
      <c r="FV1162" s="1">
        <f>SUMIF('[1]2026B and 2026F Details'!$AU:$AU,[1]GAE!$HZ1162,'[1]2026B and 2026F Details'!DZ:DZ)</f>
        <v>0</v>
      </c>
      <c r="FW1162" s="1">
        <f>SUMIF('[1]2026B and 2026F Details'!$AU:$AU,[1]GAE!$HZ1162,'[1]2026B and 2026F Details'!EA:EA)</f>
        <v>0</v>
      </c>
      <c r="FX1162" s="1">
        <f>SUMIF('[1]2026B and 2026F Details'!$AU:$AU,[1]GAE!$HZ1162,'[1]2026B and 2026F Details'!EB:EB)</f>
        <v>0</v>
      </c>
      <c r="FY1162" s="1">
        <f>SUMIF('[1]2026B and 2026F Details'!$AU:$AU,[1]GAE!$HZ1162,'[1]2026B and 2026F Details'!EC:EC)</f>
        <v>0</v>
      </c>
      <c r="FZ1162" s="1">
        <f>SUMIF('[1]2026B and 2026F Details'!$AU:$AU,[1]GAE!$HZ1162,'[1]2026B and 2026F Details'!ED:ED)</f>
        <v>0</v>
      </c>
      <c r="GA1162" s="1">
        <f>SUMIF('[1]2026B and 2026F Details'!$AU:$AU,[1]GAE!$HZ1162,'[1]2026B and 2026F Details'!EE:EE)</f>
        <v>0</v>
      </c>
      <c r="GB1162" s="1">
        <f>SUMIF('[1]2026B and 2026F Details'!$AU:$AU,[1]GAE!$HZ1162,'[1]2026B and 2026F Details'!EF:EF)</f>
        <v>0</v>
      </c>
      <c r="GC1162" s="1">
        <f>SUMIF('[1]2026B and 2026F Details'!$AU:$AU,[1]GAE!$HZ1162,'[1]2026B and 2026F Details'!EG:EG)</f>
        <v>0</v>
      </c>
      <c r="GD1162" s="17" t="s">
        <v>109</v>
      </c>
      <c r="GE1162" s="17" t="s">
        <v>126</v>
      </c>
    </row>
    <row r="1163" spans="1:187" x14ac:dyDescent="0.35">
      <c r="A1163" t="s">
        <v>103</v>
      </c>
      <c r="B1163" s="14" t="s">
        <v>104</v>
      </c>
      <c r="C1163" s="6">
        <v>80133102</v>
      </c>
      <c r="D1163" s="17">
        <v>61731103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0</v>
      </c>
      <c r="CK1163" s="1">
        <v>0</v>
      </c>
      <c r="CL1163" s="1">
        <v>0</v>
      </c>
      <c r="CM1163" s="1">
        <v>0</v>
      </c>
      <c r="CN1163" s="1">
        <v>0</v>
      </c>
      <c r="CO1163" s="1">
        <v>0</v>
      </c>
      <c r="CP1163" s="1">
        <v>0</v>
      </c>
      <c r="CQ1163" s="1">
        <v>0</v>
      </c>
      <c r="CR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  <c r="EC1163" s="1">
        <v>0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0</v>
      </c>
      <c r="EL1163" s="1">
        <v>0</v>
      </c>
      <c r="EM1163" s="1">
        <v>0</v>
      </c>
      <c r="EN1163" s="1">
        <v>0</v>
      </c>
      <c r="EO1163" s="1">
        <v>0</v>
      </c>
      <c r="EP1163" s="1">
        <v>0</v>
      </c>
      <c r="EQ1163" s="4">
        <v>0</v>
      </c>
      <c r="ER1163" s="1">
        <v>0</v>
      </c>
      <c r="ES1163" s="35"/>
      <c r="ET1163" s="1">
        <v>5000</v>
      </c>
      <c r="EU1163" s="1">
        <v>0</v>
      </c>
      <c r="EV1163" s="1">
        <v>0</v>
      </c>
      <c r="EW1163" s="1">
        <v>5000</v>
      </c>
      <c r="EX1163" s="1">
        <v>0</v>
      </c>
      <c r="EY1163" s="1">
        <v>0</v>
      </c>
      <c r="EZ1163" s="1">
        <v>5000</v>
      </c>
      <c r="FA1163" s="1">
        <v>0</v>
      </c>
      <c r="FB1163" s="1">
        <v>0</v>
      </c>
      <c r="FC1163" s="1">
        <v>5000</v>
      </c>
      <c r="FD1163" s="1">
        <v>0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f>SUMIF('[1]2026B and 2026F Details'!$AU:$AU,[1]GAE!$HZ1163,'[1]2026B and 2026F Details'!DV:DV)</f>
        <v>0</v>
      </c>
      <c r="FS1163" s="1">
        <f>SUMIF('[1]2026B and 2026F Details'!$AU:$AU,[1]GAE!$HZ1163,'[1]2026B and 2026F Details'!DW:DW)</f>
        <v>0</v>
      </c>
      <c r="FT1163" s="1">
        <f>SUMIF('[1]2026B and 2026F Details'!$AU:$AU,[1]GAE!$HZ1163,'[1]2026B and 2026F Details'!DX:DX)</f>
        <v>0</v>
      </c>
      <c r="FU1163" s="1">
        <f>SUMIF('[1]2026B and 2026F Details'!$AU:$AU,[1]GAE!$HZ1163,'[1]2026B and 2026F Details'!DY:DY)</f>
        <v>0</v>
      </c>
      <c r="FV1163" s="1">
        <f>SUMIF('[1]2026B and 2026F Details'!$AU:$AU,[1]GAE!$HZ1163,'[1]2026B and 2026F Details'!DZ:DZ)</f>
        <v>0</v>
      </c>
      <c r="FW1163" s="1">
        <f>SUMIF('[1]2026B and 2026F Details'!$AU:$AU,[1]GAE!$HZ1163,'[1]2026B and 2026F Details'!EA:EA)</f>
        <v>0</v>
      </c>
      <c r="FX1163" s="1">
        <f>SUMIF('[1]2026B and 2026F Details'!$AU:$AU,[1]GAE!$HZ1163,'[1]2026B and 2026F Details'!EB:EB)</f>
        <v>0</v>
      </c>
      <c r="FY1163" s="1">
        <f>SUMIF('[1]2026B and 2026F Details'!$AU:$AU,[1]GAE!$HZ1163,'[1]2026B and 2026F Details'!EC:EC)</f>
        <v>0</v>
      </c>
      <c r="FZ1163" s="1">
        <f>SUMIF('[1]2026B and 2026F Details'!$AU:$AU,[1]GAE!$HZ1163,'[1]2026B and 2026F Details'!ED:ED)</f>
        <v>0</v>
      </c>
      <c r="GA1163" s="1">
        <f>SUMIF('[1]2026B and 2026F Details'!$AU:$AU,[1]GAE!$HZ1163,'[1]2026B and 2026F Details'!EE:EE)</f>
        <v>0</v>
      </c>
      <c r="GB1163" s="1">
        <f>SUMIF('[1]2026B and 2026F Details'!$AU:$AU,[1]GAE!$HZ1163,'[1]2026B and 2026F Details'!EF:EF)</f>
        <v>0</v>
      </c>
      <c r="GC1163" s="1">
        <f>SUMIF('[1]2026B and 2026F Details'!$AU:$AU,[1]GAE!$HZ1163,'[1]2026B and 2026F Details'!EG:EG)</f>
        <v>0</v>
      </c>
      <c r="GD1163" t="s">
        <v>105</v>
      </c>
    </row>
    <row r="1164" spans="1:187" x14ac:dyDescent="0.35">
      <c r="A1164" t="s">
        <v>103</v>
      </c>
      <c r="B1164" s="14" t="s">
        <v>104</v>
      </c>
      <c r="C1164" s="6">
        <v>81133102</v>
      </c>
      <c r="D1164" s="17">
        <v>61731103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I1164" s="1">
        <v>0</v>
      </c>
      <c r="CJ1164" s="1">
        <v>0</v>
      </c>
      <c r="CK1164" s="1">
        <v>0</v>
      </c>
      <c r="CL1164" s="1">
        <v>0</v>
      </c>
      <c r="CM1164" s="1">
        <v>0</v>
      </c>
      <c r="CN1164" s="1">
        <v>0</v>
      </c>
      <c r="CO1164" s="1">
        <v>0</v>
      </c>
      <c r="CP1164" s="1">
        <v>0</v>
      </c>
      <c r="CQ1164" s="1">
        <v>0</v>
      </c>
      <c r="CR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0</v>
      </c>
      <c r="EC1164" s="1">
        <v>0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0</v>
      </c>
      <c r="EL1164" s="1">
        <v>0</v>
      </c>
      <c r="EM1164" s="1">
        <v>0</v>
      </c>
      <c r="EN1164" s="1">
        <v>0</v>
      </c>
      <c r="EO1164" s="1">
        <v>0</v>
      </c>
      <c r="EP1164" s="1">
        <v>0</v>
      </c>
      <c r="EQ1164" s="4">
        <v>0</v>
      </c>
      <c r="ER1164" s="1">
        <v>0</v>
      </c>
      <c r="ES1164" s="35"/>
      <c r="ET1164" s="1">
        <v>0</v>
      </c>
      <c r="EU1164" s="1">
        <v>0</v>
      </c>
      <c r="EV1164" s="1">
        <v>0</v>
      </c>
      <c r="EW1164" s="1">
        <v>0</v>
      </c>
      <c r="EX1164" s="1">
        <v>0</v>
      </c>
      <c r="EY1164" s="1">
        <v>0</v>
      </c>
      <c r="EZ1164" s="1">
        <v>0</v>
      </c>
      <c r="FA1164" s="1">
        <v>0</v>
      </c>
      <c r="FB1164" s="1">
        <v>0</v>
      </c>
      <c r="FC1164" s="1">
        <v>0</v>
      </c>
      <c r="FD1164" s="1">
        <v>0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f>SUMIF('[1]2026B and 2026F Details'!$AU:$AU,[1]GAE!$HZ1164,'[1]2026B and 2026F Details'!DV:DV)</f>
        <v>0</v>
      </c>
      <c r="FS1164" s="1">
        <f>SUMIF('[1]2026B and 2026F Details'!$AU:$AU,[1]GAE!$HZ1164,'[1]2026B and 2026F Details'!DW:DW)</f>
        <v>0</v>
      </c>
      <c r="FT1164" s="1">
        <f>SUMIF('[1]2026B and 2026F Details'!$AU:$AU,[1]GAE!$HZ1164,'[1]2026B and 2026F Details'!DX:DX)</f>
        <v>0</v>
      </c>
      <c r="FU1164" s="1">
        <f>SUMIF('[1]2026B and 2026F Details'!$AU:$AU,[1]GAE!$HZ1164,'[1]2026B and 2026F Details'!DY:DY)</f>
        <v>0</v>
      </c>
      <c r="FV1164" s="1">
        <f>SUMIF('[1]2026B and 2026F Details'!$AU:$AU,[1]GAE!$HZ1164,'[1]2026B and 2026F Details'!DZ:DZ)</f>
        <v>0</v>
      </c>
      <c r="FW1164" s="1">
        <f>SUMIF('[1]2026B and 2026F Details'!$AU:$AU,[1]GAE!$HZ1164,'[1]2026B and 2026F Details'!EA:EA)</f>
        <v>0</v>
      </c>
      <c r="FX1164" s="1">
        <f>SUMIF('[1]2026B and 2026F Details'!$AU:$AU,[1]GAE!$HZ1164,'[1]2026B and 2026F Details'!EB:EB)</f>
        <v>0</v>
      </c>
      <c r="FY1164" s="1">
        <f>SUMIF('[1]2026B and 2026F Details'!$AU:$AU,[1]GAE!$HZ1164,'[1]2026B and 2026F Details'!EC:EC)</f>
        <v>0</v>
      </c>
      <c r="FZ1164" s="1">
        <f>SUMIF('[1]2026B and 2026F Details'!$AU:$AU,[1]GAE!$HZ1164,'[1]2026B and 2026F Details'!ED:ED)</f>
        <v>0</v>
      </c>
      <c r="GA1164" s="1">
        <f>SUMIF('[1]2026B and 2026F Details'!$AU:$AU,[1]GAE!$HZ1164,'[1]2026B and 2026F Details'!EE:EE)</f>
        <v>0</v>
      </c>
      <c r="GB1164" s="1">
        <f>SUMIF('[1]2026B and 2026F Details'!$AU:$AU,[1]GAE!$HZ1164,'[1]2026B and 2026F Details'!EF:EF)</f>
        <v>0</v>
      </c>
      <c r="GC1164" s="1">
        <f>SUMIF('[1]2026B and 2026F Details'!$AU:$AU,[1]GAE!$HZ1164,'[1]2026B and 2026F Details'!EG:EG)</f>
        <v>0</v>
      </c>
      <c r="GD1164" s="6" t="s">
        <v>105</v>
      </c>
      <c r="GE1164" s="6"/>
    </row>
    <row r="1165" spans="1:187" x14ac:dyDescent="0.35">
      <c r="A1165" t="s">
        <v>103</v>
      </c>
      <c r="B1165" s="14" t="s">
        <v>104</v>
      </c>
      <c r="C1165" s="6">
        <v>90133102</v>
      </c>
      <c r="D1165" s="17">
        <v>61731103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I1165" s="1">
        <v>0</v>
      </c>
      <c r="CJ1165" s="1">
        <v>0</v>
      </c>
      <c r="CK1165" s="1">
        <v>0</v>
      </c>
      <c r="CL1165" s="1">
        <v>0</v>
      </c>
      <c r="CM1165" s="1">
        <v>0</v>
      </c>
      <c r="CN1165" s="1">
        <v>0</v>
      </c>
      <c r="CO1165" s="1">
        <v>0</v>
      </c>
      <c r="CP1165" s="1">
        <v>0</v>
      </c>
      <c r="CQ1165" s="1">
        <v>0</v>
      </c>
      <c r="CR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  <c r="EC1165" s="1">
        <v>0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0</v>
      </c>
      <c r="EK1165" s="1">
        <v>0</v>
      </c>
      <c r="EL1165" s="1">
        <v>0</v>
      </c>
      <c r="EM1165" s="1">
        <v>0</v>
      </c>
      <c r="EN1165" s="1">
        <v>0</v>
      </c>
      <c r="EO1165" s="1">
        <v>0</v>
      </c>
      <c r="EP1165" s="1">
        <v>0</v>
      </c>
      <c r="EQ1165" s="4">
        <v>0</v>
      </c>
      <c r="ER1165" s="1">
        <v>0</v>
      </c>
      <c r="ES1165" s="35"/>
      <c r="ET1165" s="1">
        <v>0</v>
      </c>
      <c r="EU1165" s="1">
        <v>0</v>
      </c>
      <c r="EV1165" s="1">
        <v>0</v>
      </c>
      <c r="EW1165" s="1">
        <v>0</v>
      </c>
      <c r="EX1165" s="1">
        <v>0</v>
      </c>
      <c r="EY1165" s="1">
        <v>0</v>
      </c>
      <c r="EZ1165" s="1">
        <v>0</v>
      </c>
      <c r="FA1165" s="1">
        <v>0</v>
      </c>
      <c r="FB1165" s="1">
        <v>0</v>
      </c>
      <c r="FC1165" s="1">
        <v>0</v>
      </c>
      <c r="FD1165" s="1">
        <v>0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f>SUMIF('[1]2026B and 2026F Details'!$AU:$AU,[1]GAE!$HZ1165,'[1]2026B and 2026F Details'!DV:DV)</f>
        <v>0</v>
      </c>
      <c r="FS1165" s="1">
        <f>SUMIF('[1]2026B and 2026F Details'!$AU:$AU,[1]GAE!$HZ1165,'[1]2026B and 2026F Details'!DW:DW)</f>
        <v>0</v>
      </c>
      <c r="FT1165" s="1">
        <f>SUMIF('[1]2026B and 2026F Details'!$AU:$AU,[1]GAE!$HZ1165,'[1]2026B and 2026F Details'!DX:DX)</f>
        <v>0</v>
      </c>
      <c r="FU1165" s="1">
        <f>SUMIF('[1]2026B and 2026F Details'!$AU:$AU,[1]GAE!$HZ1165,'[1]2026B and 2026F Details'!DY:DY)</f>
        <v>0</v>
      </c>
      <c r="FV1165" s="1">
        <f>SUMIF('[1]2026B and 2026F Details'!$AU:$AU,[1]GAE!$HZ1165,'[1]2026B and 2026F Details'!DZ:DZ)</f>
        <v>0</v>
      </c>
      <c r="FW1165" s="1">
        <f>SUMIF('[1]2026B and 2026F Details'!$AU:$AU,[1]GAE!$HZ1165,'[1]2026B and 2026F Details'!EA:EA)</f>
        <v>0</v>
      </c>
      <c r="FX1165" s="1">
        <f>SUMIF('[1]2026B and 2026F Details'!$AU:$AU,[1]GAE!$HZ1165,'[1]2026B and 2026F Details'!EB:EB)</f>
        <v>0</v>
      </c>
      <c r="FY1165" s="1">
        <f>SUMIF('[1]2026B and 2026F Details'!$AU:$AU,[1]GAE!$HZ1165,'[1]2026B and 2026F Details'!EC:EC)</f>
        <v>0</v>
      </c>
      <c r="FZ1165" s="1">
        <f>SUMIF('[1]2026B and 2026F Details'!$AU:$AU,[1]GAE!$HZ1165,'[1]2026B and 2026F Details'!ED:ED)</f>
        <v>0</v>
      </c>
      <c r="GA1165" s="1">
        <f>SUMIF('[1]2026B and 2026F Details'!$AU:$AU,[1]GAE!$HZ1165,'[1]2026B and 2026F Details'!EE:EE)</f>
        <v>0</v>
      </c>
      <c r="GB1165" s="1">
        <f>SUMIF('[1]2026B and 2026F Details'!$AU:$AU,[1]GAE!$HZ1165,'[1]2026B and 2026F Details'!EF:EF)</f>
        <v>0</v>
      </c>
      <c r="GC1165" s="1">
        <f>SUMIF('[1]2026B and 2026F Details'!$AU:$AU,[1]GAE!$HZ1165,'[1]2026B and 2026F Details'!EG:EG)</f>
        <v>0</v>
      </c>
      <c r="GD1165" t="s">
        <v>105</v>
      </c>
    </row>
    <row r="1166" spans="1:187" x14ac:dyDescent="0.35">
      <c r="A1166" t="s">
        <v>103</v>
      </c>
      <c r="B1166" s="14" t="s">
        <v>104</v>
      </c>
      <c r="C1166" s="6">
        <v>80122101</v>
      </c>
      <c r="D1166" s="21">
        <v>61071006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I1166" s="1">
        <v>0</v>
      </c>
      <c r="CJ1166" s="1">
        <v>0</v>
      </c>
      <c r="CK1166" s="1">
        <v>0</v>
      </c>
      <c r="CL1166" s="1">
        <v>0</v>
      </c>
      <c r="CM1166" s="1">
        <v>0</v>
      </c>
      <c r="CN1166" s="1">
        <v>0</v>
      </c>
      <c r="CO1166" s="1">
        <v>0</v>
      </c>
      <c r="CP1166" s="1">
        <v>0</v>
      </c>
      <c r="CQ1166" s="1">
        <v>0</v>
      </c>
      <c r="CR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</v>
      </c>
      <c r="EB1166" s="1">
        <v>0</v>
      </c>
      <c r="EC1166" s="1">
        <v>0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0</v>
      </c>
      <c r="EK1166" s="1">
        <v>0</v>
      </c>
      <c r="EL1166" s="1">
        <v>0</v>
      </c>
      <c r="EM1166" s="1">
        <v>0</v>
      </c>
      <c r="EN1166" s="1">
        <v>0</v>
      </c>
      <c r="EO1166" s="1">
        <v>0</v>
      </c>
      <c r="EP1166" s="1">
        <v>0</v>
      </c>
      <c r="EQ1166" s="4">
        <v>0</v>
      </c>
      <c r="ER1166" s="1">
        <v>0</v>
      </c>
      <c r="ES1166" s="35">
        <v>0</v>
      </c>
      <c r="ET1166" s="1">
        <v>0</v>
      </c>
      <c r="EU1166" s="1">
        <v>0</v>
      </c>
      <c r="EV1166" s="1">
        <v>0</v>
      </c>
      <c r="EW1166" s="1">
        <v>0</v>
      </c>
      <c r="EX1166" s="1">
        <v>0</v>
      </c>
      <c r="EY1166" s="1">
        <v>0</v>
      </c>
      <c r="EZ1166" s="1">
        <v>0</v>
      </c>
      <c r="FA1166" s="1">
        <v>0</v>
      </c>
      <c r="FB1166" s="1">
        <v>0</v>
      </c>
      <c r="FC1166" s="1">
        <v>0</v>
      </c>
      <c r="FD1166" s="1">
        <v>0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f>SUMIF('[1]2026B and 2026F Details'!$AU:$AU,[1]GAE!$HZ1166,'[1]2026B and 2026F Details'!DV:DV)</f>
        <v>0</v>
      </c>
      <c r="FS1166" s="1">
        <f>SUMIF('[1]2026B and 2026F Details'!$AU:$AU,[1]GAE!$HZ1166,'[1]2026B and 2026F Details'!DW:DW)</f>
        <v>0</v>
      </c>
      <c r="FT1166" s="1">
        <f>SUMIF('[1]2026B and 2026F Details'!$AU:$AU,[1]GAE!$HZ1166,'[1]2026B and 2026F Details'!DX:DX)</f>
        <v>0</v>
      </c>
      <c r="FU1166" s="1">
        <f>SUMIF('[1]2026B and 2026F Details'!$AU:$AU,[1]GAE!$HZ1166,'[1]2026B and 2026F Details'!DY:DY)</f>
        <v>0</v>
      </c>
      <c r="FV1166" s="1">
        <f>SUMIF('[1]2026B and 2026F Details'!$AU:$AU,[1]GAE!$HZ1166,'[1]2026B and 2026F Details'!DZ:DZ)</f>
        <v>0</v>
      </c>
      <c r="FW1166" s="1">
        <f>SUMIF('[1]2026B and 2026F Details'!$AU:$AU,[1]GAE!$HZ1166,'[1]2026B and 2026F Details'!EA:EA)</f>
        <v>0</v>
      </c>
      <c r="FX1166" s="1">
        <f>SUMIF('[1]2026B and 2026F Details'!$AU:$AU,[1]GAE!$HZ1166,'[1]2026B and 2026F Details'!EB:EB)</f>
        <v>0</v>
      </c>
      <c r="FY1166" s="1">
        <f>SUMIF('[1]2026B and 2026F Details'!$AU:$AU,[1]GAE!$HZ1166,'[1]2026B and 2026F Details'!EC:EC)</f>
        <v>0</v>
      </c>
      <c r="FZ1166" s="1">
        <f>SUMIF('[1]2026B and 2026F Details'!$AU:$AU,[1]GAE!$HZ1166,'[1]2026B and 2026F Details'!ED:ED)</f>
        <v>0</v>
      </c>
      <c r="GA1166" s="1">
        <f>SUMIF('[1]2026B and 2026F Details'!$AU:$AU,[1]GAE!$HZ1166,'[1]2026B and 2026F Details'!EE:EE)</f>
        <v>0</v>
      </c>
      <c r="GB1166" s="1">
        <f>SUMIF('[1]2026B and 2026F Details'!$AU:$AU,[1]GAE!$HZ1166,'[1]2026B and 2026F Details'!EF:EF)</f>
        <v>0</v>
      </c>
      <c r="GC1166" s="1">
        <f>SUMIF('[1]2026B and 2026F Details'!$AU:$AU,[1]GAE!$HZ1166,'[1]2026B and 2026F Details'!EG:EG)</f>
        <v>0</v>
      </c>
      <c r="GD1166" t="s">
        <v>152</v>
      </c>
      <c r="GE1166" t="s">
        <v>136</v>
      </c>
    </row>
    <row r="1167" spans="1:187" x14ac:dyDescent="0.35">
      <c r="A1167" t="s">
        <v>103</v>
      </c>
      <c r="B1167" s="14" t="s">
        <v>104</v>
      </c>
      <c r="C1167" s="6">
        <v>80124101</v>
      </c>
      <c r="D1167" s="21">
        <v>61071006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0</v>
      </c>
      <c r="CK1167" s="1">
        <v>0</v>
      </c>
      <c r="CL1167" s="1">
        <v>0</v>
      </c>
      <c r="CM1167" s="1">
        <v>0</v>
      </c>
      <c r="CN1167" s="1">
        <v>0</v>
      </c>
      <c r="CO1167" s="1">
        <v>0</v>
      </c>
      <c r="CP1167" s="1">
        <v>0</v>
      </c>
      <c r="CQ1167" s="1">
        <v>0</v>
      </c>
      <c r="CR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0</v>
      </c>
      <c r="EK1167" s="1">
        <v>0</v>
      </c>
      <c r="EL1167" s="1">
        <v>0</v>
      </c>
      <c r="EM1167" s="1">
        <v>0</v>
      </c>
      <c r="EN1167" s="1">
        <v>0</v>
      </c>
      <c r="EO1167" s="1">
        <v>0</v>
      </c>
      <c r="EP1167" s="1">
        <v>0</v>
      </c>
      <c r="EQ1167" s="4">
        <v>0</v>
      </c>
      <c r="ER1167" s="1">
        <v>0</v>
      </c>
      <c r="ES1167" s="35">
        <v>0</v>
      </c>
      <c r="ET1167" s="1">
        <v>0</v>
      </c>
      <c r="EU1167" s="1">
        <v>0</v>
      </c>
      <c r="EV1167" s="1">
        <v>0</v>
      </c>
      <c r="EW1167" s="1">
        <v>0</v>
      </c>
      <c r="EX1167" s="1">
        <v>0</v>
      </c>
      <c r="EY1167" s="1">
        <v>0</v>
      </c>
      <c r="EZ1167" s="1">
        <v>0</v>
      </c>
      <c r="FA1167" s="1">
        <v>0</v>
      </c>
      <c r="FB1167" s="1">
        <v>0</v>
      </c>
      <c r="FC1167" s="1">
        <v>0</v>
      </c>
      <c r="FD1167" s="1">
        <v>0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f>SUMIF('[1]2026B and 2026F Details'!$AU:$AU,[1]GAE!$HZ1167,'[1]2026B and 2026F Details'!DV:DV)</f>
        <v>0</v>
      </c>
      <c r="FS1167" s="1">
        <f>SUMIF('[1]2026B and 2026F Details'!$AU:$AU,[1]GAE!$HZ1167,'[1]2026B and 2026F Details'!DW:DW)</f>
        <v>0</v>
      </c>
      <c r="FT1167" s="1">
        <f>SUMIF('[1]2026B and 2026F Details'!$AU:$AU,[1]GAE!$HZ1167,'[1]2026B and 2026F Details'!DX:DX)</f>
        <v>0</v>
      </c>
      <c r="FU1167" s="1">
        <f>SUMIF('[1]2026B and 2026F Details'!$AU:$AU,[1]GAE!$HZ1167,'[1]2026B and 2026F Details'!DY:DY)</f>
        <v>0</v>
      </c>
      <c r="FV1167" s="1">
        <f>SUMIF('[1]2026B and 2026F Details'!$AU:$AU,[1]GAE!$HZ1167,'[1]2026B and 2026F Details'!DZ:DZ)</f>
        <v>0</v>
      </c>
      <c r="FW1167" s="1">
        <f>SUMIF('[1]2026B and 2026F Details'!$AU:$AU,[1]GAE!$HZ1167,'[1]2026B and 2026F Details'!EA:EA)</f>
        <v>0</v>
      </c>
      <c r="FX1167" s="1">
        <f>SUMIF('[1]2026B and 2026F Details'!$AU:$AU,[1]GAE!$HZ1167,'[1]2026B and 2026F Details'!EB:EB)</f>
        <v>0</v>
      </c>
      <c r="FY1167" s="1">
        <f>SUMIF('[1]2026B and 2026F Details'!$AU:$AU,[1]GAE!$HZ1167,'[1]2026B and 2026F Details'!EC:EC)</f>
        <v>0</v>
      </c>
      <c r="FZ1167" s="1">
        <f>SUMIF('[1]2026B and 2026F Details'!$AU:$AU,[1]GAE!$HZ1167,'[1]2026B and 2026F Details'!ED:ED)</f>
        <v>0</v>
      </c>
      <c r="GA1167" s="1">
        <f>SUMIF('[1]2026B and 2026F Details'!$AU:$AU,[1]GAE!$HZ1167,'[1]2026B and 2026F Details'!EE:EE)</f>
        <v>0</v>
      </c>
      <c r="GB1167" s="1">
        <f>SUMIF('[1]2026B and 2026F Details'!$AU:$AU,[1]GAE!$HZ1167,'[1]2026B and 2026F Details'!EF:EF)</f>
        <v>0</v>
      </c>
      <c r="GC1167" s="1">
        <f>SUMIF('[1]2026B and 2026F Details'!$AU:$AU,[1]GAE!$HZ1167,'[1]2026B and 2026F Details'!EG:EG)</f>
        <v>0</v>
      </c>
      <c r="GD1167" t="s">
        <v>152</v>
      </c>
      <c r="GE1167" t="s">
        <v>136</v>
      </c>
    </row>
    <row r="1168" spans="1:187" x14ac:dyDescent="0.35">
      <c r="A1168" t="s">
        <v>103</v>
      </c>
      <c r="B1168" s="14" t="s">
        <v>104</v>
      </c>
      <c r="C1168" s="6">
        <v>80215106</v>
      </c>
      <c r="D1168" s="21">
        <v>61071006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I1168" s="1">
        <v>0</v>
      </c>
      <c r="CJ1168" s="1">
        <v>0</v>
      </c>
      <c r="CK1168" s="1">
        <v>0</v>
      </c>
      <c r="CL1168" s="1">
        <v>0</v>
      </c>
      <c r="CM1168" s="1">
        <v>0</v>
      </c>
      <c r="CN1168" s="1">
        <v>0</v>
      </c>
      <c r="CO1168" s="1">
        <v>0</v>
      </c>
      <c r="CP1168" s="1">
        <v>0</v>
      </c>
      <c r="CQ1168" s="1">
        <v>0</v>
      </c>
      <c r="CR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0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  <c r="EC1168" s="1">
        <v>0</v>
      </c>
      <c r="ED1168" s="1">
        <v>0</v>
      </c>
      <c r="EE1168" s="1">
        <v>0</v>
      </c>
      <c r="EF1168" s="1">
        <v>0</v>
      </c>
      <c r="EG1168" s="1">
        <v>0</v>
      </c>
      <c r="EH1168" s="1">
        <v>0</v>
      </c>
      <c r="EI1168" s="1">
        <v>0</v>
      </c>
      <c r="EJ1168" s="1">
        <v>0</v>
      </c>
      <c r="EK1168" s="1">
        <v>0</v>
      </c>
      <c r="EL1168" s="1">
        <v>0</v>
      </c>
      <c r="EM1168" s="1">
        <v>0</v>
      </c>
      <c r="EN1168" s="1">
        <v>0</v>
      </c>
      <c r="EO1168" s="1">
        <v>0</v>
      </c>
      <c r="EP1168" s="1">
        <v>0</v>
      </c>
      <c r="EQ1168" s="4">
        <v>0</v>
      </c>
      <c r="ER1168" s="1">
        <v>0</v>
      </c>
      <c r="ES1168" s="35">
        <v>0</v>
      </c>
      <c r="ET1168" s="1">
        <v>0</v>
      </c>
      <c r="EU1168" s="1">
        <v>0</v>
      </c>
      <c r="EV1168" s="1">
        <v>0</v>
      </c>
      <c r="EW1168" s="1">
        <v>0</v>
      </c>
      <c r="EX1168" s="1">
        <v>0</v>
      </c>
      <c r="EY1168" s="1">
        <v>0</v>
      </c>
      <c r="EZ1168" s="1">
        <v>0</v>
      </c>
      <c r="FA1168" s="1">
        <v>0</v>
      </c>
      <c r="FB1168" s="1">
        <v>0</v>
      </c>
      <c r="FC1168" s="1">
        <v>0</v>
      </c>
      <c r="FD1168" s="1">
        <v>0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f>SUMIF('[1]2026B and 2026F Details'!$AU:$AU,[1]GAE!$HZ1168,'[1]2026B and 2026F Details'!DV:DV)</f>
        <v>0</v>
      </c>
      <c r="FS1168" s="1">
        <f>SUMIF('[1]2026B and 2026F Details'!$AU:$AU,[1]GAE!$HZ1168,'[1]2026B and 2026F Details'!DW:DW)</f>
        <v>0</v>
      </c>
      <c r="FT1168" s="1">
        <f>SUMIF('[1]2026B and 2026F Details'!$AU:$AU,[1]GAE!$HZ1168,'[1]2026B and 2026F Details'!DX:DX)</f>
        <v>0</v>
      </c>
      <c r="FU1168" s="1">
        <f>SUMIF('[1]2026B and 2026F Details'!$AU:$AU,[1]GAE!$HZ1168,'[1]2026B and 2026F Details'!DY:DY)</f>
        <v>0</v>
      </c>
      <c r="FV1168" s="1">
        <f>SUMIF('[1]2026B and 2026F Details'!$AU:$AU,[1]GAE!$HZ1168,'[1]2026B and 2026F Details'!DZ:DZ)</f>
        <v>0</v>
      </c>
      <c r="FW1168" s="1">
        <f>SUMIF('[1]2026B and 2026F Details'!$AU:$AU,[1]GAE!$HZ1168,'[1]2026B and 2026F Details'!EA:EA)</f>
        <v>0</v>
      </c>
      <c r="FX1168" s="1">
        <f>SUMIF('[1]2026B and 2026F Details'!$AU:$AU,[1]GAE!$HZ1168,'[1]2026B and 2026F Details'!EB:EB)</f>
        <v>0</v>
      </c>
      <c r="FY1168" s="1">
        <f>SUMIF('[1]2026B and 2026F Details'!$AU:$AU,[1]GAE!$HZ1168,'[1]2026B and 2026F Details'!EC:EC)</f>
        <v>0</v>
      </c>
      <c r="FZ1168" s="1">
        <f>SUMIF('[1]2026B and 2026F Details'!$AU:$AU,[1]GAE!$HZ1168,'[1]2026B and 2026F Details'!ED:ED)</f>
        <v>0</v>
      </c>
      <c r="GA1168" s="1">
        <f>SUMIF('[1]2026B and 2026F Details'!$AU:$AU,[1]GAE!$HZ1168,'[1]2026B and 2026F Details'!EE:EE)</f>
        <v>0</v>
      </c>
      <c r="GB1168" s="1">
        <f>SUMIF('[1]2026B and 2026F Details'!$AU:$AU,[1]GAE!$HZ1168,'[1]2026B and 2026F Details'!EF:EF)</f>
        <v>0</v>
      </c>
      <c r="GC1168" s="1">
        <f>SUMIF('[1]2026B and 2026F Details'!$AU:$AU,[1]GAE!$HZ1168,'[1]2026B and 2026F Details'!EG:EG)</f>
        <v>0</v>
      </c>
      <c r="GD1168" t="s">
        <v>152</v>
      </c>
      <c r="GE1168" t="s">
        <v>136</v>
      </c>
    </row>
    <row r="1169" spans="1:187" x14ac:dyDescent="0.35">
      <c r="A1169" t="s">
        <v>103</v>
      </c>
      <c r="B1169" s="14" t="s">
        <v>104</v>
      </c>
      <c r="C1169" s="6">
        <v>80315102</v>
      </c>
      <c r="D1169" s="21">
        <v>61071006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I1169" s="1">
        <v>0</v>
      </c>
      <c r="CJ1169" s="1">
        <v>0</v>
      </c>
      <c r="CK1169" s="1">
        <v>0</v>
      </c>
      <c r="CL1169" s="1">
        <v>0</v>
      </c>
      <c r="CM1169" s="1">
        <v>0</v>
      </c>
      <c r="CN1169" s="1">
        <v>0</v>
      </c>
      <c r="CO1169" s="1">
        <v>0</v>
      </c>
      <c r="CP1169" s="1">
        <v>0</v>
      </c>
      <c r="CQ1169" s="1">
        <v>0</v>
      </c>
      <c r="CR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0</v>
      </c>
      <c r="EJ1169" s="1">
        <v>0</v>
      </c>
      <c r="EK1169" s="1">
        <v>0</v>
      </c>
      <c r="EL1169" s="1">
        <v>0</v>
      </c>
      <c r="EM1169" s="1">
        <v>0</v>
      </c>
      <c r="EN1169" s="1">
        <v>0</v>
      </c>
      <c r="EO1169" s="1">
        <v>0</v>
      </c>
      <c r="EP1169" s="1">
        <v>0</v>
      </c>
      <c r="EQ1169" s="4">
        <v>0</v>
      </c>
      <c r="ER1169" s="1">
        <v>0</v>
      </c>
      <c r="ES1169" s="35">
        <v>0</v>
      </c>
      <c r="ET1169" s="1">
        <v>0</v>
      </c>
      <c r="EU1169" s="1">
        <v>0</v>
      </c>
      <c r="EV1169" s="1">
        <v>0</v>
      </c>
      <c r="EW1169" s="1">
        <v>0</v>
      </c>
      <c r="EX1169" s="1">
        <v>0</v>
      </c>
      <c r="EY1169" s="1">
        <v>0</v>
      </c>
      <c r="EZ1169" s="1">
        <v>0</v>
      </c>
      <c r="FA1169" s="1">
        <v>0</v>
      </c>
      <c r="FB1169" s="1">
        <v>0</v>
      </c>
      <c r="FC1169" s="1">
        <v>0</v>
      </c>
      <c r="FD1169" s="1">
        <v>0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f>SUMIF('[1]2026B and 2026F Details'!$AU:$AU,[1]GAE!$HZ1169,'[1]2026B and 2026F Details'!DV:DV)</f>
        <v>0</v>
      </c>
      <c r="FS1169" s="1">
        <f>SUMIF('[1]2026B and 2026F Details'!$AU:$AU,[1]GAE!$HZ1169,'[1]2026B and 2026F Details'!DW:DW)</f>
        <v>0</v>
      </c>
      <c r="FT1169" s="1">
        <f>SUMIF('[1]2026B and 2026F Details'!$AU:$AU,[1]GAE!$HZ1169,'[1]2026B and 2026F Details'!DX:DX)</f>
        <v>0</v>
      </c>
      <c r="FU1169" s="1">
        <f>SUMIF('[1]2026B and 2026F Details'!$AU:$AU,[1]GAE!$HZ1169,'[1]2026B and 2026F Details'!DY:DY)</f>
        <v>0</v>
      </c>
      <c r="FV1169" s="1">
        <f>SUMIF('[1]2026B and 2026F Details'!$AU:$AU,[1]GAE!$HZ1169,'[1]2026B and 2026F Details'!DZ:DZ)</f>
        <v>0</v>
      </c>
      <c r="FW1169" s="1">
        <f>SUMIF('[1]2026B and 2026F Details'!$AU:$AU,[1]GAE!$HZ1169,'[1]2026B and 2026F Details'!EA:EA)</f>
        <v>0</v>
      </c>
      <c r="FX1169" s="1">
        <f>SUMIF('[1]2026B and 2026F Details'!$AU:$AU,[1]GAE!$HZ1169,'[1]2026B and 2026F Details'!EB:EB)</f>
        <v>0</v>
      </c>
      <c r="FY1169" s="1">
        <f>SUMIF('[1]2026B and 2026F Details'!$AU:$AU,[1]GAE!$HZ1169,'[1]2026B and 2026F Details'!EC:EC)</f>
        <v>0</v>
      </c>
      <c r="FZ1169" s="1">
        <f>SUMIF('[1]2026B and 2026F Details'!$AU:$AU,[1]GAE!$HZ1169,'[1]2026B and 2026F Details'!ED:ED)</f>
        <v>0</v>
      </c>
      <c r="GA1169" s="1">
        <f>SUMIF('[1]2026B and 2026F Details'!$AU:$AU,[1]GAE!$HZ1169,'[1]2026B and 2026F Details'!EE:EE)</f>
        <v>0</v>
      </c>
      <c r="GB1169" s="1">
        <f>SUMIF('[1]2026B and 2026F Details'!$AU:$AU,[1]GAE!$HZ1169,'[1]2026B and 2026F Details'!EF:EF)</f>
        <v>0</v>
      </c>
      <c r="GC1169" s="1">
        <f>SUMIF('[1]2026B and 2026F Details'!$AU:$AU,[1]GAE!$HZ1169,'[1]2026B and 2026F Details'!EG:EG)</f>
        <v>0</v>
      </c>
      <c r="GD1169" t="s">
        <v>152</v>
      </c>
      <c r="GE1169" t="s">
        <v>136</v>
      </c>
    </row>
    <row r="1170" spans="1:187" x14ac:dyDescent="0.35">
      <c r="A1170" t="s">
        <v>103</v>
      </c>
      <c r="B1170" s="14" t="s">
        <v>104</v>
      </c>
      <c r="C1170" s="6">
        <v>81122101</v>
      </c>
      <c r="D1170" s="21">
        <v>61071006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0</v>
      </c>
      <c r="CK1170" s="1">
        <v>0</v>
      </c>
      <c r="CL1170" s="1">
        <v>0</v>
      </c>
      <c r="CM1170" s="1">
        <v>0</v>
      </c>
      <c r="CN1170" s="1">
        <v>0</v>
      </c>
      <c r="CO1170" s="1">
        <v>0</v>
      </c>
      <c r="CP1170" s="1">
        <v>0</v>
      </c>
      <c r="CQ1170" s="1">
        <v>0</v>
      </c>
      <c r="CR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0</v>
      </c>
      <c r="EK1170" s="1">
        <v>0</v>
      </c>
      <c r="EL1170" s="1">
        <v>0</v>
      </c>
      <c r="EM1170" s="1">
        <v>0</v>
      </c>
      <c r="EN1170" s="1">
        <v>0</v>
      </c>
      <c r="EO1170" s="1">
        <v>0</v>
      </c>
      <c r="EP1170" s="1">
        <v>0</v>
      </c>
      <c r="EQ1170" s="4">
        <v>0</v>
      </c>
      <c r="ER1170" s="1">
        <v>0</v>
      </c>
      <c r="ES1170" s="35">
        <v>0</v>
      </c>
      <c r="ET1170" s="1">
        <v>0</v>
      </c>
      <c r="EU1170" s="1">
        <v>0</v>
      </c>
      <c r="EV1170" s="1">
        <v>0</v>
      </c>
      <c r="EW1170" s="1">
        <v>0</v>
      </c>
      <c r="EX1170" s="1">
        <v>0</v>
      </c>
      <c r="EY1170" s="1">
        <v>0</v>
      </c>
      <c r="EZ1170" s="1">
        <v>0</v>
      </c>
      <c r="FA1170" s="1">
        <v>0</v>
      </c>
      <c r="FB1170" s="1">
        <v>0</v>
      </c>
      <c r="FC1170" s="1">
        <v>0</v>
      </c>
      <c r="FD1170" s="1">
        <v>0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f>SUMIF('[1]2026B and 2026F Details'!$AU:$AU,[1]GAE!$HZ1170,'[1]2026B and 2026F Details'!DV:DV)</f>
        <v>0</v>
      </c>
      <c r="FS1170" s="1">
        <f>SUMIF('[1]2026B and 2026F Details'!$AU:$AU,[1]GAE!$HZ1170,'[1]2026B and 2026F Details'!DW:DW)</f>
        <v>0</v>
      </c>
      <c r="FT1170" s="1">
        <f>SUMIF('[1]2026B and 2026F Details'!$AU:$AU,[1]GAE!$HZ1170,'[1]2026B and 2026F Details'!DX:DX)</f>
        <v>0</v>
      </c>
      <c r="FU1170" s="1">
        <f>SUMIF('[1]2026B and 2026F Details'!$AU:$AU,[1]GAE!$HZ1170,'[1]2026B and 2026F Details'!DY:DY)</f>
        <v>0</v>
      </c>
      <c r="FV1170" s="1">
        <f>SUMIF('[1]2026B and 2026F Details'!$AU:$AU,[1]GAE!$HZ1170,'[1]2026B and 2026F Details'!DZ:DZ)</f>
        <v>0</v>
      </c>
      <c r="FW1170" s="1">
        <f>SUMIF('[1]2026B and 2026F Details'!$AU:$AU,[1]GAE!$HZ1170,'[1]2026B and 2026F Details'!EA:EA)</f>
        <v>0</v>
      </c>
      <c r="FX1170" s="1">
        <f>SUMIF('[1]2026B and 2026F Details'!$AU:$AU,[1]GAE!$HZ1170,'[1]2026B and 2026F Details'!EB:EB)</f>
        <v>0</v>
      </c>
      <c r="FY1170" s="1">
        <f>SUMIF('[1]2026B and 2026F Details'!$AU:$AU,[1]GAE!$HZ1170,'[1]2026B and 2026F Details'!EC:EC)</f>
        <v>0</v>
      </c>
      <c r="FZ1170" s="1">
        <f>SUMIF('[1]2026B and 2026F Details'!$AU:$AU,[1]GAE!$HZ1170,'[1]2026B and 2026F Details'!ED:ED)</f>
        <v>0</v>
      </c>
      <c r="GA1170" s="1">
        <f>SUMIF('[1]2026B and 2026F Details'!$AU:$AU,[1]GAE!$HZ1170,'[1]2026B and 2026F Details'!EE:EE)</f>
        <v>0</v>
      </c>
      <c r="GB1170" s="1">
        <f>SUMIF('[1]2026B and 2026F Details'!$AU:$AU,[1]GAE!$HZ1170,'[1]2026B and 2026F Details'!EF:EF)</f>
        <v>0</v>
      </c>
      <c r="GC1170" s="1">
        <f>SUMIF('[1]2026B and 2026F Details'!$AU:$AU,[1]GAE!$HZ1170,'[1]2026B and 2026F Details'!EG:EG)</f>
        <v>0</v>
      </c>
      <c r="GD1170" t="s">
        <v>152</v>
      </c>
      <c r="GE1170" t="s">
        <v>136</v>
      </c>
    </row>
    <row r="1171" spans="1:187" x14ac:dyDescent="0.35">
      <c r="A1171" t="s">
        <v>103</v>
      </c>
      <c r="B1171" s="14" t="s">
        <v>104</v>
      </c>
      <c r="C1171" s="6">
        <v>81212102</v>
      </c>
      <c r="D1171" s="21">
        <v>61071006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I1171" s="1">
        <v>0</v>
      </c>
      <c r="CJ1171" s="1">
        <v>0</v>
      </c>
      <c r="CK1171" s="1">
        <v>0</v>
      </c>
      <c r="CL1171" s="1">
        <v>0</v>
      </c>
      <c r="CM1171" s="1">
        <v>0</v>
      </c>
      <c r="CN1171" s="1">
        <v>0</v>
      </c>
      <c r="CO1171" s="1">
        <v>0</v>
      </c>
      <c r="CP1171" s="1">
        <v>0</v>
      </c>
      <c r="CQ1171" s="1">
        <v>0</v>
      </c>
      <c r="CR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  <c r="EC1171" s="1">
        <v>0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0</v>
      </c>
      <c r="EK1171" s="1">
        <v>0</v>
      </c>
      <c r="EL1171" s="1">
        <v>0</v>
      </c>
      <c r="EM1171" s="1">
        <v>0</v>
      </c>
      <c r="EN1171" s="1">
        <v>0</v>
      </c>
      <c r="EO1171" s="1">
        <v>0</v>
      </c>
      <c r="EP1171" s="1">
        <v>0</v>
      </c>
      <c r="EQ1171" s="4">
        <v>0</v>
      </c>
      <c r="ER1171" s="1">
        <v>0</v>
      </c>
      <c r="ES1171" s="35">
        <v>0</v>
      </c>
      <c r="ET1171" s="1">
        <v>0</v>
      </c>
      <c r="EU1171" s="1">
        <v>0</v>
      </c>
      <c r="EV1171" s="1">
        <v>0</v>
      </c>
      <c r="EW1171" s="1">
        <v>0</v>
      </c>
      <c r="EX1171" s="1">
        <v>0</v>
      </c>
      <c r="EY1171" s="1">
        <v>0</v>
      </c>
      <c r="EZ1171" s="1">
        <v>0</v>
      </c>
      <c r="FA1171" s="1">
        <v>0</v>
      </c>
      <c r="FB1171" s="1">
        <v>0</v>
      </c>
      <c r="FC1171" s="1">
        <v>0</v>
      </c>
      <c r="FD1171" s="1">
        <v>0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f>SUMIF('[1]2026B and 2026F Details'!$AU:$AU,[1]GAE!$HZ1171,'[1]2026B and 2026F Details'!DV:DV)</f>
        <v>0</v>
      </c>
      <c r="FS1171" s="1">
        <f>SUMIF('[1]2026B and 2026F Details'!$AU:$AU,[1]GAE!$HZ1171,'[1]2026B and 2026F Details'!DW:DW)</f>
        <v>0</v>
      </c>
      <c r="FT1171" s="1">
        <f>SUMIF('[1]2026B and 2026F Details'!$AU:$AU,[1]GAE!$HZ1171,'[1]2026B and 2026F Details'!DX:DX)</f>
        <v>0</v>
      </c>
      <c r="FU1171" s="1">
        <f>SUMIF('[1]2026B and 2026F Details'!$AU:$AU,[1]GAE!$HZ1171,'[1]2026B and 2026F Details'!DY:DY)</f>
        <v>0</v>
      </c>
      <c r="FV1171" s="1">
        <f>SUMIF('[1]2026B and 2026F Details'!$AU:$AU,[1]GAE!$HZ1171,'[1]2026B and 2026F Details'!DZ:DZ)</f>
        <v>0</v>
      </c>
      <c r="FW1171" s="1">
        <f>SUMIF('[1]2026B and 2026F Details'!$AU:$AU,[1]GAE!$HZ1171,'[1]2026B and 2026F Details'!EA:EA)</f>
        <v>0</v>
      </c>
      <c r="FX1171" s="1">
        <f>SUMIF('[1]2026B and 2026F Details'!$AU:$AU,[1]GAE!$HZ1171,'[1]2026B and 2026F Details'!EB:EB)</f>
        <v>0</v>
      </c>
      <c r="FY1171" s="1">
        <f>SUMIF('[1]2026B and 2026F Details'!$AU:$AU,[1]GAE!$HZ1171,'[1]2026B and 2026F Details'!EC:EC)</f>
        <v>0</v>
      </c>
      <c r="FZ1171" s="1">
        <f>SUMIF('[1]2026B and 2026F Details'!$AU:$AU,[1]GAE!$HZ1171,'[1]2026B and 2026F Details'!ED:ED)</f>
        <v>0</v>
      </c>
      <c r="GA1171" s="1">
        <f>SUMIF('[1]2026B and 2026F Details'!$AU:$AU,[1]GAE!$HZ1171,'[1]2026B and 2026F Details'!EE:EE)</f>
        <v>0</v>
      </c>
      <c r="GB1171" s="1">
        <f>SUMIF('[1]2026B and 2026F Details'!$AU:$AU,[1]GAE!$HZ1171,'[1]2026B and 2026F Details'!EF:EF)</f>
        <v>0</v>
      </c>
      <c r="GC1171" s="1">
        <f>SUMIF('[1]2026B and 2026F Details'!$AU:$AU,[1]GAE!$HZ1171,'[1]2026B and 2026F Details'!EG:EG)</f>
        <v>0</v>
      </c>
      <c r="GD1171" t="s">
        <v>152</v>
      </c>
      <c r="GE1171" t="s">
        <v>136</v>
      </c>
    </row>
    <row r="1172" spans="1:187" x14ac:dyDescent="0.35">
      <c r="A1172" t="s">
        <v>103</v>
      </c>
      <c r="B1172" s="14" t="s">
        <v>104</v>
      </c>
      <c r="C1172" s="6">
        <v>81213102</v>
      </c>
      <c r="D1172" s="21">
        <v>61071006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0</v>
      </c>
      <c r="CK1172" s="1">
        <v>0</v>
      </c>
      <c r="CL1172" s="1">
        <v>0</v>
      </c>
      <c r="CM1172" s="1">
        <v>0</v>
      </c>
      <c r="CN1172" s="1">
        <v>0</v>
      </c>
      <c r="CO1172" s="1">
        <v>0</v>
      </c>
      <c r="CP1172" s="1">
        <v>0</v>
      </c>
      <c r="CQ1172" s="1">
        <v>0</v>
      </c>
      <c r="CR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J1172" s="1">
        <v>0</v>
      </c>
      <c r="EK1172" s="1">
        <v>0</v>
      </c>
      <c r="EL1172" s="1">
        <v>0</v>
      </c>
      <c r="EM1172" s="1">
        <v>0</v>
      </c>
      <c r="EN1172" s="1">
        <v>0</v>
      </c>
      <c r="EO1172" s="1">
        <v>0</v>
      </c>
      <c r="EP1172" s="1">
        <v>0</v>
      </c>
      <c r="EQ1172" s="4">
        <v>0</v>
      </c>
      <c r="ER1172" s="1">
        <v>0</v>
      </c>
      <c r="ES1172" s="35">
        <v>0</v>
      </c>
      <c r="ET1172" s="1">
        <v>0</v>
      </c>
      <c r="EU1172" s="1">
        <v>0</v>
      </c>
      <c r="EV1172" s="1">
        <v>0</v>
      </c>
      <c r="EW1172" s="1">
        <v>0</v>
      </c>
      <c r="EX1172" s="1">
        <v>0</v>
      </c>
      <c r="EY1172" s="1">
        <v>0</v>
      </c>
      <c r="EZ1172" s="1">
        <v>0</v>
      </c>
      <c r="FA1172" s="1">
        <v>0</v>
      </c>
      <c r="FB1172" s="1">
        <v>0</v>
      </c>
      <c r="FC1172" s="1">
        <v>0</v>
      </c>
      <c r="FD1172" s="1">
        <v>0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f>SUMIF('[1]2026B and 2026F Details'!$AU:$AU,[1]GAE!$HZ1172,'[1]2026B and 2026F Details'!DV:DV)</f>
        <v>0</v>
      </c>
      <c r="FS1172" s="1">
        <f>SUMIF('[1]2026B and 2026F Details'!$AU:$AU,[1]GAE!$HZ1172,'[1]2026B and 2026F Details'!DW:DW)</f>
        <v>0</v>
      </c>
      <c r="FT1172" s="1">
        <f>SUMIF('[1]2026B and 2026F Details'!$AU:$AU,[1]GAE!$HZ1172,'[1]2026B and 2026F Details'!DX:DX)</f>
        <v>0</v>
      </c>
      <c r="FU1172" s="1">
        <f>SUMIF('[1]2026B and 2026F Details'!$AU:$AU,[1]GAE!$HZ1172,'[1]2026B and 2026F Details'!DY:DY)</f>
        <v>0</v>
      </c>
      <c r="FV1172" s="1">
        <f>SUMIF('[1]2026B and 2026F Details'!$AU:$AU,[1]GAE!$HZ1172,'[1]2026B and 2026F Details'!DZ:DZ)</f>
        <v>0</v>
      </c>
      <c r="FW1172" s="1">
        <f>SUMIF('[1]2026B and 2026F Details'!$AU:$AU,[1]GAE!$HZ1172,'[1]2026B and 2026F Details'!EA:EA)</f>
        <v>0</v>
      </c>
      <c r="FX1172" s="1">
        <f>SUMIF('[1]2026B and 2026F Details'!$AU:$AU,[1]GAE!$HZ1172,'[1]2026B and 2026F Details'!EB:EB)</f>
        <v>0</v>
      </c>
      <c r="FY1172" s="1">
        <f>SUMIF('[1]2026B and 2026F Details'!$AU:$AU,[1]GAE!$HZ1172,'[1]2026B and 2026F Details'!EC:EC)</f>
        <v>0</v>
      </c>
      <c r="FZ1172" s="1">
        <f>SUMIF('[1]2026B and 2026F Details'!$AU:$AU,[1]GAE!$HZ1172,'[1]2026B and 2026F Details'!ED:ED)</f>
        <v>0</v>
      </c>
      <c r="GA1172" s="1">
        <f>SUMIF('[1]2026B and 2026F Details'!$AU:$AU,[1]GAE!$HZ1172,'[1]2026B and 2026F Details'!EE:EE)</f>
        <v>0</v>
      </c>
      <c r="GB1172" s="1">
        <f>SUMIF('[1]2026B and 2026F Details'!$AU:$AU,[1]GAE!$HZ1172,'[1]2026B and 2026F Details'!EF:EF)</f>
        <v>0</v>
      </c>
      <c r="GC1172" s="1">
        <f>SUMIF('[1]2026B and 2026F Details'!$AU:$AU,[1]GAE!$HZ1172,'[1]2026B and 2026F Details'!EG:EG)</f>
        <v>0</v>
      </c>
      <c r="GD1172" t="s">
        <v>152</v>
      </c>
      <c r="GE1172" t="s">
        <v>136</v>
      </c>
    </row>
    <row r="1173" spans="1:187" x14ac:dyDescent="0.35">
      <c r="A1173" t="s">
        <v>103</v>
      </c>
      <c r="B1173" s="14" t="s">
        <v>104</v>
      </c>
      <c r="C1173" s="6">
        <v>81315102</v>
      </c>
      <c r="D1173" s="21">
        <v>61071006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I1173" s="1">
        <v>0</v>
      </c>
      <c r="CJ1173" s="1">
        <v>0</v>
      </c>
      <c r="CK1173" s="1">
        <v>0</v>
      </c>
      <c r="CL1173" s="1">
        <v>0</v>
      </c>
      <c r="CM1173" s="1">
        <v>0</v>
      </c>
      <c r="CN1173" s="1">
        <v>0</v>
      </c>
      <c r="CO1173" s="1">
        <v>0</v>
      </c>
      <c r="CP1173" s="1">
        <v>0</v>
      </c>
      <c r="CQ1173" s="1">
        <v>0</v>
      </c>
      <c r="CR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0</v>
      </c>
      <c r="EC1173" s="1">
        <v>0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J1173" s="1">
        <v>0</v>
      </c>
      <c r="EK1173" s="1">
        <v>0</v>
      </c>
      <c r="EL1173" s="1">
        <v>0</v>
      </c>
      <c r="EM1173" s="1">
        <v>0</v>
      </c>
      <c r="EN1173" s="1">
        <v>0</v>
      </c>
      <c r="EO1173" s="1">
        <v>0</v>
      </c>
      <c r="EP1173" s="1">
        <v>0</v>
      </c>
      <c r="EQ1173" s="4">
        <v>0</v>
      </c>
      <c r="ER1173" s="1">
        <v>0</v>
      </c>
      <c r="ES1173" s="35">
        <v>0</v>
      </c>
      <c r="ET1173" s="1">
        <v>0</v>
      </c>
      <c r="EU1173" s="1">
        <v>0</v>
      </c>
      <c r="EV1173" s="1">
        <v>0</v>
      </c>
      <c r="EW1173" s="1">
        <v>0</v>
      </c>
      <c r="EX1173" s="1">
        <v>0</v>
      </c>
      <c r="EY1173" s="1">
        <v>0</v>
      </c>
      <c r="EZ1173" s="1">
        <v>0</v>
      </c>
      <c r="FA1173" s="1">
        <v>0</v>
      </c>
      <c r="FB1173" s="1">
        <v>0</v>
      </c>
      <c r="FC1173" s="1">
        <v>0</v>
      </c>
      <c r="FD1173" s="1">
        <v>0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f>SUMIF('[1]2026B and 2026F Details'!$AU:$AU,[1]GAE!$HZ1173,'[1]2026B and 2026F Details'!DV:DV)</f>
        <v>0</v>
      </c>
      <c r="FS1173" s="1">
        <f>SUMIF('[1]2026B and 2026F Details'!$AU:$AU,[1]GAE!$HZ1173,'[1]2026B and 2026F Details'!DW:DW)</f>
        <v>0</v>
      </c>
      <c r="FT1173" s="1">
        <f>SUMIF('[1]2026B and 2026F Details'!$AU:$AU,[1]GAE!$HZ1173,'[1]2026B and 2026F Details'!DX:DX)</f>
        <v>0</v>
      </c>
      <c r="FU1173" s="1">
        <f>SUMIF('[1]2026B and 2026F Details'!$AU:$AU,[1]GAE!$HZ1173,'[1]2026B and 2026F Details'!DY:DY)</f>
        <v>0</v>
      </c>
      <c r="FV1173" s="1">
        <f>SUMIF('[1]2026B and 2026F Details'!$AU:$AU,[1]GAE!$HZ1173,'[1]2026B and 2026F Details'!DZ:DZ)</f>
        <v>0</v>
      </c>
      <c r="FW1173" s="1">
        <f>SUMIF('[1]2026B and 2026F Details'!$AU:$AU,[1]GAE!$HZ1173,'[1]2026B and 2026F Details'!EA:EA)</f>
        <v>0</v>
      </c>
      <c r="FX1173" s="1">
        <f>SUMIF('[1]2026B and 2026F Details'!$AU:$AU,[1]GAE!$HZ1173,'[1]2026B and 2026F Details'!EB:EB)</f>
        <v>0</v>
      </c>
      <c r="FY1173" s="1">
        <f>SUMIF('[1]2026B and 2026F Details'!$AU:$AU,[1]GAE!$HZ1173,'[1]2026B and 2026F Details'!EC:EC)</f>
        <v>0</v>
      </c>
      <c r="FZ1173" s="1">
        <f>SUMIF('[1]2026B and 2026F Details'!$AU:$AU,[1]GAE!$HZ1173,'[1]2026B and 2026F Details'!ED:ED)</f>
        <v>0</v>
      </c>
      <c r="GA1173" s="1">
        <f>SUMIF('[1]2026B and 2026F Details'!$AU:$AU,[1]GAE!$HZ1173,'[1]2026B and 2026F Details'!EE:EE)</f>
        <v>0</v>
      </c>
      <c r="GB1173" s="1">
        <f>SUMIF('[1]2026B and 2026F Details'!$AU:$AU,[1]GAE!$HZ1173,'[1]2026B and 2026F Details'!EF:EF)</f>
        <v>0</v>
      </c>
      <c r="GC1173" s="1">
        <f>SUMIF('[1]2026B and 2026F Details'!$AU:$AU,[1]GAE!$HZ1173,'[1]2026B and 2026F Details'!EG:EG)</f>
        <v>0</v>
      </c>
      <c r="GD1173" t="s">
        <v>152</v>
      </c>
      <c r="GE1173" t="s">
        <v>136</v>
      </c>
    </row>
    <row r="1174" spans="1:187" x14ac:dyDescent="0.35">
      <c r="A1174" t="s">
        <v>103</v>
      </c>
      <c r="B1174" s="14" t="s">
        <v>104</v>
      </c>
      <c r="C1174" s="6">
        <v>90122101</v>
      </c>
      <c r="D1174" s="21">
        <v>61071006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I1174" s="1">
        <v>0</v>
      </c>
      <c r="CJ1174" s="1">
        <v>0</v>
      </c>
      <c r="CK1174" s="1">
        <v>0</v>
      </c>
      <c r="CL1174" s="1">
        <v>0</v>
      </c>
      <c r="CM1174" s="1">
        <v>0</v>
      </c>
      <c r="CN1174" s="1">
        <v>0</v>
      </c>
      <c r="CO1174" s="1">
        <v>0</v>
      </c>
      <c r="CP1174" s="1">
        <v>0</v>
      </c>
      <c r="CQ1174" s="1">
        <v>0</v>
      </c>
      <c r="CR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0</v>
      </c>
      <c r="EC1174" s="1">
        <v>0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0</v>
      </c>
      <c r="EK1174" s="1">
        <v>0</v>
      </c>
      <c r="EL1174" s="1">
        <v>0</v>
      </c>
      <c r="EM1174" s="1">
        <v>0</v>
      </c>
      <c r="EN1174" s="1">
        <v>0</v>
      </c>
      <c r="EO1174" s="1">
        <v>0</v>
      </c>
      <c r="EP1174" s="1">
        <v>0</v>
      </c>
      <c r="EQ1174" s="4">
        <v>0</v>
      </c>
      <c r="ER1174" s="1">
        <v>0</v>
      </c>
      <c r="ES1174" s="35">
        <v>0</v>
      </c>
      <c r="ET1174" s="1">
        <v>0</v>
      </c>
      <c r="EU1174" s="1">
        <v>0</v>
      </c>
      <c r="EV1174" s="1">
        <v>0</v>
      </c>
      <c r="EW1174" s="1">
        <v>0</v>
      </c>
      <c r="EX1174" s="1">
        <v>0</v>
      </c>
      <c r="EY1174" s="1">
        <v>0</v>
      </c>
      <c r="EZ1174" s="1">
        <v>0</v>
      </c>
      <c r="FA1174" s="1">
        <v>0</v>
      </c>
      <c r="FB1174" s="1">
        <v>0</v>
      </c>
      <c r="FC1174" s="1">
        <v>0</v>
      </c>
      <c r="FD1174" s="1">
        <v>0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f>SUMIF('[1]2026B and 2026F Details'!$AU:$AU,[1]GAE!$HZ1174,'[1]2026B and 2026F Details'!DV:DV)</f>
        <v>0</v>
      </c>
      <c r="FS1174" s="1">
        <f>SUMIF('[1]2026B and 2026F Details'!$AU:$AU,[1]GAE!$HZ1174,'[1]2026B and 2026F Details'!DW:DW)</f>
        <v>0</v>
      </c>
      <c r="FT1174" s="1">
        <f>SUMIF('[1]2026B and 2026F Details'!$AU:$AU,[1]GAE!$HZ1174,'[1]2026B and 2026F Details'!DX:DX)</f>
        <v>0</v>
      </c>
      <c r="FU1174" s="1">
        <f>SUMIF('[1]2026B and 2026F Details'!$AU:$AU,[1]GAE!$HZ1174,'[1]2026B and 2026F Details'!DY:DY)</f>
        <v>0</v>
      </c>
      <c r="FV1174" s="1">
        <f>SUMIF('[1]2026B and 2026F Details'!$AU:$AU,[1]GAE!$HZ1174,'[1]2026B and 2026F Details'!DZ:DZ)</f>
        <v>0</v>
      </c>
      <c r="FW1174" s="1">
        <f>SUMIF('[1]2026B and 2026F Details'!$AU:$AU,[1]GAE!$HZ1174,'[1]2026B and 2026F Details'!EA:EA)</f>
        <v>0</v>
      </c>
      <c r="FX1174" s="1">
        <f>SUMIF('[1]2026B and 2026F Details'!$AU:$AU,[1]GAE!$HZ1174,'[1]2026B and 2026F Details'!EB:EB)</f>
        <v>0</v>
      </c>
      <c r="FY1174" s="1">
        <f>SUMIF('[1]2026B and 2026F Details'!$AU:$AU,[1]GAE!$HZ1174,'[1]2026B and 2026F Details'!EC:EC)</f>
        <v>0</v>
      </c>
      <c r="FZ1174" s="1">
        <f>SUMIF('[1]2026B and 2026F Details'!$AU:$AU,[1]GAE!$HZ1174,'[1]2026B and 2026F Details'!ED:ED)</f>
        <v>0</v>
      </c>
      <c r="GA1174" s="1">
        <f>SUMIF('[1]2026B and 2026F Details'!$AU:$AU,[1]GAE!$HZ1174,'[1]2026B and 2026F Details'!EE:EE)</f>
        <v>0</v>
      </c>
      <c r="GB1174" s="1">
        <f>SUMIF('[1]2026B and 2026F Details'!$AU:$AU,[1]GAE!$HZ1174,'[1]2026B and 2026F Details'!EF:EF)</f>
        <v>0</v>
      </c>
      <c r="GC1174" s="1">
        <f>SUMIF('[1]2026B and 2026F Details'!$AU:$AU,[1]GAE!$HZ1174,'[1]2026B and 2026F Details'!EG:EG)</f>
        <v>0</v>
      </c>
      <c r="GD1174" t="s">
        <v>152</v>
      </c>
      <c r="GE1174" t="s">
        <v>136</v>
      </c>
    </row>
    <row r="1175" spans="1:187" x14ac:dyDescent="0.35">
      <c r="A1175" t="s">
        <v>103</v>
      </c>
      <c r="B1175" s="14" t="s">
        <v>104</v>
      </c>
      <c r="C1175" s="6">
        <v>90124101</v>
      </c>
      <c r="D1175" s="21">
        <v>61071006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0</v>
      </c>
      <c r="CJ1175" s="1">
        <v>0</v>
      </c>
      <c r="CK1175" s="1">
        <v>0</v>
      </c>
      <c r="CL1175" s="1">
        <v>0</v>
      </c>
      <c r="CM1175" s="1">
        <v>0</v>
      </c>
      <c r="CN1175" s="1">
        <v>0</v>
      </c>
      <c r="CO1175" s="1">
        <v>0</v>
      </c>
      <c r="CP1175" s="1">
        <v>0</v>
      </c>
      <c r="CQ1175" s="1">
        <v>0</v>
      </c>
      <c r="CR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  <c r="EC1175" s="1">
        <v>0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>
        <v>0</v>
      </c>
      <c r="EJ1175" s="1">
        <v>0</v>
      </c>
      <c r="EK1175" s="1">
        <v>0</v>
      </c>
      <c r="EL1175" s="1">
        <v>0</v>
      </c>
      <c r="EM1175" s="1">
        <v>0</v>
      </c>
      <c r="EN1175" s="1">
        <v>0</v>
      </c>
      <c r="EO1175" s="1">
        <v>0</v>
      </c>
      <c r="EP1175" s="1">
        <v>0</v>
      </c>
      <c r="EQ1175" s="4">
        <v>0</v>
      </c>
      <c r="ER1175" s="1">
        <v>0</v>
      </c>
      <c r="ES1175" s="35">
        <v>0</v>
      </c>
      <c r="ET1175" s="1">
        <v>0</v>
      </c>
      <c r="EU1175" s="1">
        <v>0</v>
      </c>
      <c r="EV1175" s="1">
        <v>0</v>
      </c>
      <c r="EW1175" s="1">
        <v>0</v>
      </c>
      <c r="EX1175" s="1">
        <v>0</v>
      </c>
      <c r="EY1175" s="1">
        <v>0</v>
      </c>
      <c r="EZ1175" s="1">
        <v>0</v>
      </c>
      <c r="FA1175" s="1">
        <v>0</v>
      </c>
      <c r="FB1175" s="1">
        <v>0</v>
      </c>
      <c r="FC1175" s="1">
        <v>0</v>
      </c>
      <c r="FD1175" s="1">
        <v>0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f>SUMIF('[1]2026B and 2026F Details'!$AU:$AU,[1]GAE!$HZ1175,'[1]2026B and 2026F Details'!DV:DV)</f>
        <v>0</v>
      </c>
      <c r="FS1175" s="1">
        <f>SUMIF('[1]2026B and 2026F Details'!$AU:$AU,[1]GAE!$HZ1175,'[1]2026B and 2026F Details'!DW:DW)</f>
        <v>0</v>
      </c>
      <c r="FT1175" s="1">
        <f>SUMIF('[1]2026B and 2026F Details'!$AU:$AU,[1]GAE!$HZ1175,'[1]2026B and 2026F Details'!DX:DX)</f>
        <v>0</v>
      </c>
      <c r="FU1175" s="1">
        <f>SUMIF('[1]2026B and 2026F Details'!$AU:$AU,[1]GAE!$HZ1175,'[1]2026B and 2026F Details'!DY:DY)</f>
        <v>0</v>
      </c>
      <c r="FV1175" s="1">
        <f>SUMIF('[1]2026B and 2026F Details'!$AU:$AU,[1]GAE!$HZ1175,'[1]2026B and 2026F Details'!DZ:DZ)</f>
        <v>0</v>
      </c>
      <c r="FW1175" s="1">
        <f>SUMIF('[1]2026B and 2026F Details'!$AU:$AU,[1]GAE!$HZ1175,'[1]2026B and 2026F Details'!EA:EA)</f>
        <v>0</v>
      </c>
      <c r="FX1175" s="1">
        <f>SUMIF('[1]2026B and 2026F Details'!$AU:$AU,[1]GAE!$HZ1175,'[1]2026B and 2026F Details'!EB:EB)</f>
        <v>0</v>
      </c>
      <c r="FY1175" s="1">
        <f>SUMIF('[1]2026B and 2026F Details'!$AU:$AU,[1]GAE!$HZ1175,'[1]2026B and 2026F Details'!EC:EC)</f>
        <v>0</v>
      </c>
      <c r="FZ1175" s="1">
        <f>SUMIF('[1]2026B and 2026F Details'!$AU:$AU,[1]GAE!$HZ1175,'[1]2026B and 2026F Details'!ED:ED)</f>
        <v>0</v>
      </c>
      <c r="GA1175" s="1">
        <f>SUMIF('[1]2026B and 2026F Details'!$AU:$AU,[1]GAE!$HZ1175,'[1]2026B and 2026F Details'!EE:EE)</f>
        <v>0</v>
      </c>
      <c r="GB1175" s="1">
        <f>SUMIF('[1]2026B and 2026F Details'!$AU:$AU,[1]GAE!$HZ1175,'[1]2026B and 2026F Details'!EF:EF)</f>
        <v>0</v>
      </c>
      <c r="GC1175" s="1">
        <f>SUMIF('[1]2026B and 2026F Details'!$AU:$AU,[1]GAE!$HZ1175,'[1]2026B and 2026F Details'!EG:EG)</f>
        <v>0</v>
      </c>
      <c r="GD1175" t="s">
        <v>152</v>
      </c>
      <c r="GE1175" t="s">
        <v>136</v>
      </c>
    </row>
    <row r="1176" spans="1:187" x14ac:dyDescent="0.35">
      <c r="A1176" t="s">
        <v>103</v>
      </c>
      <c r="B1176" s="14" t="s">
        <v>104</v>
      </c>
      <c r="C1176" s="6">
        <v>90133102</v>
      </c>
      <c r="D1176" s="21">
        <v>61071006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BA1176" s="1">
        <v>8750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0</v>
      </c>
      <c r="CK1176" s="1">
        <v>0</v>
      </c>
      <c r="CL1176" s="1">
        <v>0</v>
      </c>
      <c r="CM1176" s="1">
        <v>0</v>
      </c>
      <c r="CN1176" s="1">
        <v>0</v>
      </c>
      <c r="CO1176" s="1">
        <v>0</v>
      </c>
      <c r="CP1176" s="1">
        <v>0</v>
      </c>
      <c r="CQ1176" s="1">
        <v>0</v>
      </c>
      <c r="CR1176" s="1">
        <v>0</v>
      </c>
      <c r="CX1176" s="1">
        <v>8750</v>
      </c>
      <c r="CY1176" s="1">
        <v>8750</v>
      </c>
      <c r="CZ1176" s="1">
        <v>8750</v>
      </c>
      <c r="DA1176" s="1">
        <v>8750</v>
      </c>
      <c r="DB1176" s="1">
        <v>8750</v>
      </c>
      <c r="DC1176" s="1">
        <v>8750</v>
      </c>
      <c r="DD1176" s="1">
        <v>8750</v>
      </c>
      <c r="DE1176" s="1">
        <v>8750</v>
      </c>
      <c r="DF1176" s="1">
        <v>8750</v>
      </c>
      <c r="DG1176" s="1">
        <v>8750</v>
      </c>
      <c r="DH1176" s="1">
        <v>8750</v>
      </c>
      <c r="DI1176" s="1">
        <v>8750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0</v>
      </c>
      <c r="EC1176" s="1">
        <v>0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0</v>
      </c>
      <c r="EL1176" s="1">
        <v>0</v>
      </c>
      <c r="EM1176" s="1">
        <v>0</v>
      </c>
      <c r="EN1176" s="1">
        <v>0</v>
      </c>
      <c r="EO1176" s="1">
        <v>0</v>
      </c>
      <c r="EP1176" s="1">
        <v>0</v>
      </c>
      <c r="EQ1176" s="4">
        <v>0</v>
      </c>
      <c r="ER1176" s="1">
        <v>0</v>
      </c>
      <c r="ES1176" s="35">
        <v>0</v>
      </c>
      <c r="ET1176" s="1">
        <v>0</v>
      </c>
      <c r="EU1176" s="1">
        <v>0</v>
      </c>
      <c r="EV1176" s="1">
        <v>0</v>
      </c>
      <c r="EW1176" s="1">
        <v>0</v>
      </c>
      <c r="EX1176" s="1">
        <v>0</v>
      </c>
      <c r="EY1176" s="1">
        <v>0</v>
      </c>
      <c r="EZ1176" s="1">
        <v>0</v>
      </c>
      <c r="FA1176" s="1">
        <v>0</v>
      </c>
      <c r="FB1176" s="1">
        <v>0</v>
      </c>
      <c r="FC1176" s="1">
        <v>0</v>
      </c>
      <c r="FD1176" s="1">
        <v>0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f>SUMIF('[1]2026B and 2026F Details'!$AU:$AU,[1]GAE!$HZ1176,'[1]2026B and 2026F Details'!DV:DV)</f>
        <v>0</v>
      </c>
      <c r="FS1176" s="1">
        <f>SUMIF('[1]2026B and 2026F Details'!$AU:$AU,[1]GAE!$HZ1176,'[1]2026B and 2026F Details'!DW:DW)</f>
        <v>0</v>
      </c>
      <c r="FT1176" s="1">
        <f>SUMIF('[1]2026B and 2026F Details'!$AU:$AU,[1]GAE!$HZ1176,'[1]2026B and 2026F Details'!DX:DX)</f>
        <v>0</v>
      </c>
      <c r="FU1176" s="1">
        <f>SUMIF('[1]2026B and 2026F Details'!$AU:$AU,[1]GAE!$HZ1176,'[1]2026B and 2026F Details'!DY:DY)</f>
        <v>0</v>
      </c>
      <c r="FV1176" s="1">
        <f>SUMIF('[1]2026B and 2026F Details'!$AU:$AU,[1]GAE!$HZ1176,'[1]2026B and 2026F Details'!DZ:DZ)</f>
        <v>0</v>
      </c>
      <c r="FW1176" s="1">
        <f>SUMIF('[1]2026B and 2026F Details'!$AU:$AU,[1]GAE!$HZ1176,'[1]2026B and 2026F Details'!EA:EA)</f>
        <v>0</v>
      </c>
      <c r="FX1176" s="1">
        <f>SUMIF('[1]2026B and 2026F Details'!$AU:$AU,[1]GAE!$HZ1176,'[1]2026B and 2026F Details'!EB:EB)</f>
        <v>0</v>
      </c>
      <c r="FY1176" s="1">
        <f>SUMIF('[1]2026B and 2026F Details'!$AU:$AU,[1]GAE!$HZ1176,'[1]2026B and 2026F Details'!EC:EC)</f>
        <v>0</v>
      </c>
      <c r="FZ1176" s="1">
        <f>SUMIF('[1]2026B and 2026F Details'!$AU:$AU,[1]GAE!$HZ1176,'[1]2026B and 2026F Details'!ED:ED)</f>
        <v>0</v>
      </c>
      <c r="GA1176" s="1">
        <f>SUMIF('[1]2026B and 2026F Details'!$AU:$AU,[1]GAE!$HZ1176,'[1]2026B and 2026F Details'!EE:EE)</f>
        <v>0</v>
      </c>
      <c r="GB1176" s="1">
        <f>SUMIF('[1]2026B and 2026F Details'!$AU:$AU,[1]GAE!$HZ1176,'[1]2026B and 2026F Details'!EF:EF)</f>
        <v>0</v>
      </c>
      <c r="GC1176" s="1">
        <f>SUMIF('[1]2026B and 2026F Details'!$AU:$AU,[1]GAE!$HZ1176,'[1]2026B and 2026F Details'!EG:EG)</f>
        <v>0</v>
      </c>
      <c r="GD1176" t="s">
        <v>152</v>
      </c>
      <c r="GE1176" t="s">
        <v>136</v>
      </c>
    </row>
    <row r="1177" spans="1:187" x14ac:dyDescent="0.35">
      <c r="A1177" t="s">
        <v>103</v>
      </c>
      <c r="B1177" s="14" t="s">
        <v>104</v>
      </c>
      <c r="C1177" s="22">
        <v>90111101</v>
      </c>
      <c r="D1177" s="17">
        <v>61091102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I1177" s="1">
        <v>0</v>
      </c>
      <c r="CJ1177" s="1">
        <v>0</v>
      </c>
      <c r="CK1177" s="1">
        <v>0</v>
      </c>
      <c r="CL1177" s="1">
        <v>0</v>
      </c>
      <c r="CM1177" s="1">
        <v>0</v>
      </c>
      <c r="CN1177" s="1">
        <v>0</v>
      </c>
      <c r="CO1177" s="1">
        <v>0</v>
      </c>
      <c r="CP1177" s="1">
        <v>0</v>
      </c>
      <c r="CQ1177" s="1">
        <v>0</v>
      </c>
      <c r="CR1177" s="1">
        <v>0</v>
      </c>
      <c r="CX1177" s="1">
        <v>0</v>
      </c>
      <c r="CY1177" s="1">
        <v>0</v>
      </c>
      <c r="CZ1177" s="1">
        <v>734107.14</v>
      </c>
      <c r="DA1177" s="1">
        <v>0</v>
      </c>
      <c r="DB1177" s="1">
        <v>734107.14</v>
      </c>
      <c r="DC1177" s="1">
        <v>0</v>
      </c>
      <c r="DD1177" s="1">
        <v>734107.14</v>
      </c>
      <c r="DE1177" s="1">
        <v>0</v>
      </c>
      <c r="DF1177" s="1">
        <v>0</v>
      </c>
      <c r="DG1177" s="1">
        <v>734107.14</v>
      </c>
      <c r="DH1177" s="1">
        <v>734107.14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0</v>
      </c>
      <c r="EA1177" s="1">
        <v>0</v>
      </c>
      <c r="EB1177" s="1">
        <v>0</v>
      </c>
      <c r="EC1177" s="1">
        <v>0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J1177" s="1">
        <v>0</v>
      </c>
      <c r="EK1177" s="1">
        <v>0</v>
      </c>
      <c r="EL1177" s="1">
        <v>0</v>
      </c>
      <c r="EM1177" s="1">
        <v>0</v>
      </c>
      <c r="EN1177" s="1">
        <v>0</v>
      </c>
      <c r="EO1177" s="1">
        <v>0</v>
      </c>
      <c r="EP1177" s="1">
        <v>0</v>
      </c>
      <c r="EQ1177" s="4">
        <v>0</v>
      </c>
      <c r="ER1177" s="1">
        <v>0</v>
      </c>
      <c r="ES1177" s="35"/>
      <c r="ET1177" s="1">
        <v>0</v>
      </c>
      <c r="EU1177" s="1">
        <v>0</v>
      </c>
      <c r="EV1177" s="1">
        <v>0</v>
      </c>
      <c r="EW1177" s="1">
        <v>0</v>
      </c>
      <c r="EX1177" s="1">
        <v>0</v>
      </c>
      <c r="EY1177" s="1">
        <v>0</v>
      </c>
      <c r="EZ1177" s="1">
        <v>0</v>
      </c>
      <c r="FA1177" s="1">
        <v>0</v>
      </c>
      <c r="FB1177" s="1">
        <v>0</v>
      </c>
      <c r="FC1177" s="1">
        <v>0</v>
      </c>
      <c r="FD1177" s="1">
        <v>0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f>SUMIF('[1]2026B and 2026F Details'!$AU:$AU,[1]GAE!$HZ1177,'[1]2026B and 2026F Details'!DV:DV)</f>
        <v>0</v>
      </c>
      <c r="FS1177" s="1">
        <f>SUMIF('[1]2026B and 2026F Details'!$AU:$AU,[1]GAE!$HZ1177,'[1]2026B and 2026F Details'!DW:DW)</f>
        <v>0</v>
      </c>
      <c r="FT1177" s="1">
        <f>SUMIF('[1]2026B and 2026F Details'!$AU:$AU,[1]GAE!$HZ1177,'[1]2026B and 2026F Details'!DX:DX)</f>
        <v>0</v>
      </c>
      <c r="FU1177" s="1">
        <f>SUMIF('[1]2026B and 2026F Details'!$AU:$AU,[1]GAE!$HZ1177,'[1]2026B and 2026F Details'!DY:DY)</f>
        <v>0</v>
      </c>
      <c r="FV1177" s="1">
        <f>SUMIF('[1]2026B and 2026F Details'!$AU:$AU,[1]GAE!$HZ1177,'[1]2026B and 2026F Details'!DZ:DZ)</f>
        <v>0</v>
      </c>
      <c r="FW1177" s="1">
        <f>SUMIF('[1]2026B and 2026F Details'!$AU:$AU,[1]GAE!$HZ1177,'[1]2026B and 2026F Details'!EA:EA)</f>
        <v>0</v>
      </c>
      <c r="FX1177" s="1">
        <f>SUMIF('[1]2026B and 2026F Details'!$AU:$AU,[1]GAE!$HZ1177,'[1]2026B and 2026F Details'!EB:EB)</f>
        <v>0</v>
      </c>
      <c r="FY1177" s="1">
        <f>SUMIF('[1]2026B and 2026F Details'!$AU:$AU,[1]GAE!$HZ1177,'[1]2026B and 2026F Details'!EC:EC)</f>
        <v>0</v>
      </c>
      <c r="FZ1177" s="1">
        <f>SUMIF('[1]2026B and 2026F Details'!$AU:$AU,[1]GAE!$HZ1177,'[1]2026B and 2026F Details'!ED:ED)</f>
        <v>0</v>
      </c>
      <c r="GA1177" s="1">
        <f>SUMIF('[1]2026B and 2026F Details'!$AU:$AU,[1]GAE!$HZ1177,'[1]2026B and 2026F Details'!EE:EE)</f>
        <v>0</v>
      </c>
      <c r="GB1177" s="1">
        <f>SUMIF('[1]2026B and 2026F Details'!$AU:$AU,[1]GAE!$HZ1177,'[1]2026B and 2026F Details'!EF:EF)</f>
        <v>0</v>
      </c>
      <c r="GC1177" s="1">
        <f>SUMIF('[1]2026B and 2026F Details'!$AU:$AU,[1]GAE!$HZ1177,'[1]2026B and 2026F Details'!EG:EG)</f>
        <v>0</v>
      </c>
      <c r="GD1177" t="s">
        <v>109</v>
      </c>
      <c r="GE1177" t="s">
        <v>127</v>
      </c>
    </row>
    <row r="1178" spans="1:187" x14ac:dyDescent="0.35">
      <c r="A1178" t="s">
        <v>103</v>
      </c>
      <c r="B1178" s="14" t="s">
        <v>104</v>
      </c>
      <c r="C1178" s="6">
        <v>81215101</v>
      </c>
      <c r="D1178" s="23">
        <v>61051102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0</v>
      </c>
      <c r="CJ1178" s="1">
        <v>0</v>
      </c>
      <c r="CK1178" s="1">
        <v>0</v>
      </c>
      <c r="CL1178" s="1">
        <v>0</v>
      </c>
      <c r="CM1178" s="1">
        <v>0</v>
      </c>
      <c r="CN1178" s="1">
        <v>0</v>
      </c>
      <c r="CO1178" s="1">
        <v>0</v>
      </c>
      <c r="CP1178" s="1">
        <v>0</v>
      </c>
      <c r="CQ1178" s="1">
        <v>0</v>
      </c>
      <c r="CR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0</v>
      </c>
      <c r="EB1178" s="1">
        <v>0</v>
      </c>
      <c r="EC1178" s="1">
        <v>0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0</v>
      </c>
      <c r="EJ1178" s="1">
        <v>0</v>
      </c>
      <c r="EK1178" s="1">
        <v>0</v>
      </c>
      <c r="EL1178" s="1">
        <v>0</v>
      </c>
      <c r="EM1178" s="1">
        <v>0</v>
      </c>
      <c r="EN1178" s="1">
        <v>0</v>
      </c>
      <c r="EO1178" s="1">
        <v>0</v>
      </c>
      <c r="EP1178" s="1">
        <v>0</v>
      </c>
      <c r="EQ1178" s="4">
        <v>0</v>
      </c>
      <c r="ER1178" s="1">
        <v>0</v>
      </c>
      <c r="ES1178" s="35"/>
      <c r="ET1178" s="1">
        <v>0</v>
      </c>
      <c r="EU1178" s="1">
        <v>0</v>
      </c>
      <c r="EV1178" s="1">
        <v>0</v>
      </c>
      <c r="EW1178" s="1">
        <v>0</v>
      </c>
      <c r="EX1178" s="1">
        <v>0</v>
      </c>
      <c r="EY1178" s="1">
        <v>0</v>
      </c>
      <c r="EZ1178" s="1">
        <v>0</v>
      </c>
      <c r="FA1178" s="1">
        <v>0</v>
      </c>
      <c r="FB1178" s="1">
        <v>0</v>
      </c>
      <c r="FC1178" s="1">
        <v>0</v>
      </c>
      <c r="FD1178" s="1">
        <v>0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f>SUMIF('[1]2026B and 2026F Details'!$AU:$AU,[1]GAE!$HZ1178,'[1]2026B and 2026F Details'!DV:DV)</f>
        <v>0</v>
      </c>
      <c r="FS1178" s="1">
        <f>SUMIF('[1]2026B and 2026F Details'!$AU:$AU,[1]GAE!$HZ1178,'[1]2026B and 2026F Details'!DW:DW)</f>
        <v>0</v>
      </c>
      <c r="FT1178" s="1">
        <f>SUMIF('[1]2026B and 2026F Details'!$AU:$AU,[1]GAE!$HZ1178,'[1]2026B and 2026F Details'!DX:DX)</f>
        <v>0</v>
      </c>
      <c r="FU1178" s="1">
        <f>SUMIF('[1]2026B and 2026F Details'!$AU:$AU,[1]GAE!$HZ1178,'[1]2026B and 2026F Details'!DY:DY)</f>
        <v>0</v>
      </c>
      <c r="FV1178" s="1">
        <f>SUMIF('[1]2026B and 2026F Details'!$AU:$AU,[1]GAE!$HZ1178,'[1]2026B and 2026F Details'!DZ:DZ)</f>
        <v>0</v>
      </c>
      <c r="FW1178" s="1">
        <f>SUMIF('[1]2026B and 2026F Details'!$AU:$AU,[1]GAE!$HZ1178,'[1]2026B and 2026F Details'!EA:EA)</f>
        <v>0</v>
      </c>
      <c r="FX1178" s="1">
        <f>SUMIF('[1]2026B and 2026F Details'!$AU:$AU,[1]GAE!$HZ1178,'[1]2026B and 2026F Details'!EB:EB)</f>
        <v>0</v>
      </c>
      <c r="FY1178" s="1">
        <f>SUMIF('[1]2026B and 2026F Details'!$AU:$AU,[1]GAE!$HZ1178,'[1]2026B and 2026F Details'!EC:EC)</f>
        <v>0</v>
      </c>
      <c r="FZ1178" s="1">
        <f>SUMIF('[1]2026B and 2026F Details'!$AU:$AU,[1]GAE!$HZ1178,'[1]2026B and 2026F Details'!ED:ED)</f>
        <v>0</v>
      </c>
      <c r="GA1178" s="1">
        <f>SUMIF('[1]2026B and 2026F Details'!$AU:$AU,[1]GAE!$HZ1178,'[1]2026B and 2026F Details'!EE:EE)</f>
        <v>0</v>
      </c>
      <c r="GB1178" s="1">
        <f>SUMIF('[1]2026B and 2026F Details'!$AU:$AU,[1]GAE!$HZ1178,'[1]2026B and 2026F Details'!EF:EF)</f>
        <v>0</v>
      </c>
      <c r="GC1178" s="1">
        <f>SUMIF('[1]2026B and 2026F Details'!$AU:$AU,[1]GAE!$HZ1178,'[1]2026B and 2026F Details'!EG:EG)</f>
        <v>0</v>
      </c>
      <c r="GD1178" t="s">
        <v>106</v>
      </c>
      <c r="GE1178" t="s">
        <v>122</v>
      </c>
    </row>
    <row r="1179" spans="1:187" x14ac:dyDescent="0.35">
      <c r="A1179" t="s">
        <v>103</v>
      </c>
      <c r="B1179" s="14" t="s">
        <v>104</v>
      </c>
      <c r="C1179" s="6">
        <v>81215101</v>
      </c>
      <c r="D1179" s="23">
        <v>61051199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0</v>
      </c>
      <c r="CJ1179" s="1">
        <v>0</v>
      </c>
      <c r="CK1179" s="1">
        <v>0</v>
      </c>
      <c r="CL1179" s="1">
        <v>0</v>
      </c>
      <c r="CM1179" s="1">
        <v>0</v>
      </c>
      <c r="CN1179" s="1">
        <v>0</v>
      </c>
      <c r="CO1179" s="1">
        <v>0</v>
      </c>
      <c r="CP1179" s="1">
        <v>0</v>
      </c>
      <c r="CQ1179" s="1">
        <v>0</v>
      </c>
      <c r="CR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0</v>
      </c>
      <c r="EB1179" s="1">
        <v>0</v>
      </c>
      <c r="EC1179" s="1">
        <v>0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J1179" s="1">
        <v>0</v>
      </c>
      <c r="EK1179" s="1">
        <v>0</v>
      </c>
      <c r="EL1179" s="1">
        <v>0</v>
      </c>
      <c r="EM1179" s="1">
        <v>0</v>
      </c>
      <c r="EN1179" s="1">
        <v>0</v>
      </c>
      <c r="EO1179" s="1">
        <v>0</v>
      </c>
      <c r="EP1179" s="1">
        <v>0</v>
      </c>
      <c r="EQ1179" s="4">
        <v>0</v>
      </c>
      <c r="ER1179" s="1">
        <v>0</v>
      </c>
      <c r="ES1179" s="35"/>
      <c r="ET1179" s="1">
        <v>0</v>
      </c>
      <c r="EU1179" s="1">
        <v>0</v>
      </c>
      <c r="EV1179" s="1">
        <v>0</v>
      </c>
      <c r="EW1179" s="1">
        <v>0</v>
      </c>
      <c r="EX1179" s="1">
        <v>0</v>
      </c>
      <c r="EY1179" s="1">
        <v>0</v>
      </c>
      <c r="EZ1179" s="1">
        <v>0</v>
      </c>
      <c r="FA1179" s="1">
        <v>0</v>
      </c>
      <c r="FB1179" s="1">
        <v>0</v>
      </c>
      <c r="FC1179" s="1">
        <v>0</v>
      </c>
      <c r="FD1179" s="1">
        <v>0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f>SUMIF('[1]2026B and 2026F Details'!$AU:$AU,[1]GAE!$HZ1179,'[1]2026B and 2026F Details'!DV:DV)</f>
        <v>0</v>
      </c>
      <c r="FS1179" s="1">
        <f>SUMIF('[1]2026B and 2026F Details'!$AU:$AU,[1]GAE!$HZ1179,'[1]2026B and 2026F Details'!DW:DW)</f>
        <v>0</v>
      </c>
      <c r="FT1179" s="1">
        <f>SUMIF('[1]2026B and 2026F Details'!$AU:$AU,[1]GAE!$HZ1179,'[1]2026B and 2026F Details'!DX:DX)</f>
        <v>0</v>
      </c>
      <c r="FU1179" s="1">
        <f>SUMIF('[1]2026B and 2026F Details'!$AU:$AU,[1]GAE!$HZ1179,'[1]2026B and 2026F Details'!DY:DY)</f>
        <v>0</v>
      </c>
      <c r="FV1179" s="1">
        <f>SUMIF('[1]2026B and 2026F Details'!$AU:$AU,[1]GAE!$HZ1179,'[1]2026B and 2026F Details'!DZ:DZ)</f>
        <v>0</v>
      </c>
      <c r="FW1179" s="1">
        <f>SUMIF('[1]2026B and 2026F Details'!$AU:$AU,[1]GAE!$HZ1179,'[1]2026B and 2026F Details'!EA:EA)</f>
        <v>0</v>
      </c>
      <c r="FX1179" s="1">
        <f>SUMIF('[1]2026B and 2026F Details'!$AU:$AU,[1]GAE!$HZ1179,'[1]2026B and 2026F Details'!EB:EB)</f>
        <v>0</v>
      </c>
      <c r="FY1179" s="1">
        <f>SUMIF('[1]2026B and 2026F Details'!$AU:$AU,[1]GAE!$HZ1179,'[1]2026B and 2026F Details'!EC:EC)</f>
        <v>0</v>
      </c>
      <c r="FZ1179" s="1">
        <f>SUMIF('[1]2026B and 2026F Details'!$AU:$AU,[1]GAE!$HZ1179,'[1]2026B and 2026F Details'!ED:ED)</f>
        <v>0</v>
      </c>
      <c r="GA1179" s="1">
        <f>SUMIF('[1]2026B and 2026F Details'!$AU:$AU,[1]GAE!$HZ1179,'[1]2026B and 2026F Details'!EE:EE)</f>
        <v>0</v>
      </c>
      <c r="GB1179" s="1">
        <f>SUMIF('[1]2026B and 2026F Details'!$AU:$AU,[1]GAE!$HZ1179,'[1]2026B and 2026F Details'!EF:EF)</f>
        <v>0</v>
      </c>
      <c r="GC1179" s="1">
        <f>SUMIF('[1]2026B and 2026F Details'!$AU:$AU,[1]GAE!$HZ1179,'[1]2026B and 2026F Details'!EG:EG)</f>
        <v>0</v>
      </c>
      <c r="GD1179" t="s">
        <v>106</v>
      </c>
      <c r="GE1179" t="s">
        <v>108</v>
      </c>
    </row>
    <row r="1180" spans="1:187" x14ac:dyDescent="0.35">
      <c r="A1180" t="s">
        <v>103</v>
      </c>
      <c r="B1180" s="14" t="s">
        <v>104</v>
      </c>
      <c r="C1180" s="6">
        <v>81213102</v>
      </c>
      <c r="D1180" s="23">
        <v>61051199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I1180" s="1">
        <v>0</v>
      </c>
      <c r="CJ1180" s="1">
        <v>0</v>
      </c>
      <c r="CK1180" s="1">
        <v>0</v>
      </c>
      <c r="CL1180" s="1">
        <v>0</v>
      </c>
      <c r="CM1180" s="1">
        <v>0</v>
      </c>
      <c r="CN1180" s="1">
        <v>0</v>
      </c>
      <c r="CO1180" s="1">
        <v>0</v>
      </c>
      <c r="CP1180" s="1">
        <v>0</v>
      </c>
      <c r="CQ1180" s="1">
        <v>0</v>
      </c>
      <c r="CR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0</v>
      </c>
      <c r="EB1180" s="1">
        <v>0</v>
      </c>
      <c r="EC1180" s="1">
        <v>0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0</v>
      </c>
      <c r="EJ1180" s="1">
        <v>0</v>
      </c>
      <c r="EK1180" s="1">
        <v>0</v>
      </c>
      <c r="EL1180" s="1">
        <v>0</v>
      </c>
      <c r="EM1180" s="1">
        <v>0</v>
      </c>
      <c r="EN1180" s="1">
        <v>0</v>
      </c>
      <c r="EO1180" s="1">
        <v>0</v>
      </c>
      <c r="EP1180" s="1">
        <v>0</v>
      </c>
      <c r="EQ1180" s="4">
        <v>0</v>
      </c>
      <c r="ER1180" s="1">
        <v>0</v>
      </c>
      <c r="ES1180" s="35"/>
      <c r="ET1180" s="1">
        <v>0</v>
      </c>
      <c r="EU1180" s="1">
        <v>0</v>
      </c>
      <c r="EV1180" s="1">
        <v>0</v>
      </c>
      <c r="EW1180" s="1">
        <v>0</v>
      </c>
      <c r="EX1180" s="1">
        <v>0</v>
      </c>
      <c r="EY1180" s="1">
        <v>0</v>
      </c>
      <c r="EZ1180" s="1">
        <v>0</v>
      </c>
      <c r="FA1180" s="1">
        <v>0</v>
      </c>
      <c r="FB1180" s="1">
        <v>0</v>
      </c>
      <c r="FC1180" s="1">
        <v>0</v>
      </c>
      <c r="FD1180" s="1">
        <v>0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f>SUMIF('[1]2026B and 2026F Details'!$AU:$AU,[1]GAE!$HZ1180,'[1]2026B and 2026F Details'!DV:DV)</f>
        <v>0</v>
      </c>
      <c r="FS1180" s="1">
        <f>SUMIF('[1]2026B and 2026F Details'!$AU:$AU,[1]GAE!$HZ1180,'[1]2026B and 2026F Details'!DW:DW)</f>
        <v>0</v>
      </c>
      <c r="FT1180" s="1">
        <f>SUMIF('[1]2026B and 2026F Details'!$AU:$AU,[1]GAE!$HZ1180,'[1]2026B and 2026F Details'!DX:DX)</f>
        <v>0</v>
      </c>
      <c r="FU1180" s="1">
        <f>SUMIF('[1]2026B and 2026F Details'!$AU:$AU,[1]GAE!$HZ1180,'[1]2026B and 2026F Details'!DY:DY)</f>
        <v>0</v>
      </c>
      <c r="FV1180" s="1">
        <f>SUMIF('[1]2026B and 2026F Details'!$AU:$AU,[1]GAE!$HZ1180,'[1]2026B and 2026F Details'!DZ:DZ)</f>
        <v>0</v>
      </c>
      <c r="FW1180" s="1">
        <f>SUMIF('[1]2026B and 2026F Details'!$AU:$AU,[1]GAE!$HZ1180,'[1]2026B and 2026F Details'!EA:EA)</f>
        <v>0</v>
      </c>
      <c r="FX1180" s="1">
        <f>SUMIF('[1]2026B and 2026F Details'!$AU:$AU,[1]GAE!$HZ1180,'[1]2026B and 2026F Details'!EB:EB)</f>
        <v>0</v>
      </c>
      <c r="FY1180" s="1">
        <f>SUMIF('[1]2026B and 2026F Details'!$AU:$AU,[1]GAE!$HZ1180,'[1]2026B and 2026F Details'!EC:EC)</f>
        <v>0</v>
      </c>
      <c r="FZ1180" s="1">
        <f>SUMIF('[1]2026B and 2026F Details'!$AU:$AU,[1]GAE!$HZ1180,'[1]2026B and 2026F Details'!ED:ED)</f>
        <v>0</v>
      </c>
      <c r="GA1180" s="1">
        <f>SUMIF('[1]2026B and 2026F Details'!$AU:$AU,[1]GAE!$HZ1180,'[1]2026B and 2026F Details'!EE:EE)</f>
        <v>0</v>
      </c>
      <c r="GB1180" s="1">
        <f>SUMIF('[1]2026B and 2026F Details'!$AU:$AU,[1]GAE!$HZ1180,'[1]2026B and 2026F Details'!EF:EF)</f>
        <v>0</v>
      </c>
      <c r="GC1180" s="1">
        <f>SUMIF('[1]2026B and 2026F Details'!$AU:$AU,[1]GAE!$HZ1180,'[1]2026B and 2026F Details'!EG:EG)</f>
        <v>0</v>
      </c>
      <c r="GD1180" t="s">
        <v>106</v>
      </c>
      <c r="GE1180" t="s">
        <v>108</v>
      </c>
    </row>
    <row r="1181" spans="1:187" x14ac:dyDescent="0.35">
      <c r="A1181" t="s">
        <v>103</v>
      </c>
      <c r="B1181" s="14" t="s">
        <v>104</v>
      </c>
      <c r="C1181" s="6">
        <v>81215101</v>
      </c>
      <c r="D1181" s="23">
        <v>61051101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I1181" s="1">
        <v>0</v>
      </c>
      <c r="CJ1181" s="1">
        <v>0</v>
      </c>
      <c r="CK1181" s="1">
        <v>0</v>
      </c>
      <c r="CL1181" s="1">
        <v>0</v>
      </c>
      <c r="CM1181" s="1">
        <v>0</v>
      </c>
      <c r="CN1181" s="1">
        <v>0</v>
      </c>
      <c r="CO1181" s="1">
        <v>0</v>
      </c>
      <c r="CP1181" s="1">
        <v>0</v>
      </c>
      <c r="CQ1181" s="1">
        <v>0</v>
      </c>
      <c r="CR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  <c r="EC1181" s="1">
        <v>0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0</v>
      </c>
      <c r="EJ1181" s="1">
        <v>0</v>
      </c>
      <c r="EK1181" s="1">
        <v>0</v>
      </c>
      <c r="EL1181" s="1">
        <v>0</v>
      </c>
      <c r="EM1181" s="1">
        <v>0</v>
      </c>
      <c r="EN1181" s="1">
        <v>0</v>
      </c>
      <c r="EO1181" s="1">
        <v>0</v>
      </c>
      <c r="EP1181" s="1">
        <v>0</v>
      </c>
      <c r="EQ1181" s="4">
        <v>0</v>
      </c>
      <c r="ER1181" s="1">
        <v>0</v>
      </c>
      <c r="ES1181" s="35"/>
      <c r="ET1181" s="1">
        <v>0</v>
      </c>
      <c r="EU1181" s="1">
        <v>0</v>
      </c>
      <c r="EV1181" s="1">
        <v>0</v>
      </c>
      <c r="EW1181" s="1">
        <v>0</v>
      </c>
      <c r="EX1181" s="1">
        <v>0</v>
      </c>
      <c r="EY1181" s="1">
        <v>0</v>
      </c>
      <c r="EZ1181" s="1">
        <v>0</v>
      </c>
      <c r="FA1181" s="1">
        <v>0</v>
      </c>
      <c r="FB1181" s="1">
        <v>0</v>
      </c>
      <c r="FC1181" s="1">
        <v>0</v>
      </c>
      <c r="FD1181" s="1">
        <v>0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f>SUMIF('[1]2026B and 2026F Details'!$AU:$AU,[1]GAE!$HZ1181,'[1]2026B and 2026F Details'!DV:DV)</f>
        <v>0</v>
      </c>
      <c r="FS1181" s="1">
        <f>SUMIF('[1]2026B and 2026F Details'!$AU:$AU,[1]GAE!$HZ1181,'[1]2026B and 2026F Details'!DW:DW)</f>
        <v>0</v>
      </c>
      <c r="FT1181" s="1">
        <f>SUMIF('[1]2026B and 2026F Details'!$AU:$AU,[1]GAE!$HZ1181,'[1]2026B and 2026F Details'!DX:DX)</f>
        <v>0</v>
      </c>
      <c r="FU1181" s="1">
        <f>SUMIF('[1]2026B and 2026F Details'!$AU:$AU,[1]GAE!$HZ1181,'[1]2026B and 2026F Details'!DY:DY)</f>
        <v>0</v>
      </c>
      <c r="FV1181" s="1">
        <f>SUMIF('[1]2026B and 2026F Details'!$AU:$AU,[1]GAE!$HZ1181,'[1]2026B and 2026F Details'!DZ:DZ)</f>
        <v>0</v>
      </c>
      <c r="FW1181" s="1">
        <f>SUMIF('[1]2026B and 2026F Details'!$AU:$AU,[1]GAE!$HZ1181,'[1]2026B and 2026F Details'!EA:EA)</f>
        <v>0</v>
      </c>
      <c r="FX1181" s="1">
        <f>SUMIF('[1]2026B and 2026F Details'!$AU:$AU,[1]GAE!$HZ1181,'[1]2026B and 2026F Details'!EB:EB)</f>
        <v>0</v>
      </c>
      <c r="FY1181" s="1">
        <f>SUMIF('[1]2026B and 2026F Details'!$AU:$AU,[1]GAE!$HZ1181,'[1]2026B and 2026F Details'!EC:EC)</f>
        <v>0</v>
      </c>
      <c r="FZ1181" s="1">
        <f>SUMIF('[1]2026B and 2026F Details'!$AU:$AU,[1]GAE!$HZ1181,'[1]2026B and 2026F Details'!ED:ED)</f>
        <v>0</v>
      </c>
      <c r="GA1181" s="1">
        <f>SUMIF('[1]2026B and 2026F Details'!$AU:$AU,[1]GAE!$HZ1181,'[1]2026B and 2026F Details'!EE:EE)</f>
        <v>0</v>
      </c>
      <c r="GB1181" s="1">
        <f>SUMIF('[1]2026B and 2026F Details'!$AU:$AU,[1]GAE!$HZ1181,'[1]2026B and 2026F Details'!EF:EF)</f>
        <v>0</v>
      </c>
      <c r="GC1181" s="1">
        <f>SUMIF('[1]2026B and 2026F Details'!$AU:$AU,[1]GAE!$HZ1181,'[1]2026B and 2026F Details'!EG:EG)</f>
        <v>0</v>
      </c>
      <c r="GD1181" t="s">
        <v>106</v>
      </c>
      <c r="GE1181" t="s">
        <v>137</v>
      </c>
    </row>
    <row r="1182" spans="1:187" x14ac:dyDescent="0.35">
      <c r="A1182" t="s">
        <v>103</v>
      </c>
      <c r="B1182" s="14" t="s">
        <v>104</v>
      </c>
      <c r="C1182" s="6">
        <v>90134102</v>
      </c>
      <c r="D1182" s="17">
        <v>61711101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0</v>
      </c>
      <c r="CK1182" s="1">
        <v>0</v>
      </c>
      <c r="CL1182" s="1">
        <v>0</v>
      </c>
      <c r="CM1182" s="1">
        <v>0</v>
      </c>
      <c r="CN1182" s="1">
        <v>0</v>
      </c>
      <c r="CO1182" s="1">
        <v>0</v>
      </c>
      <c r="CP1182" s="1">
        <v>0</v>
      </c>
      <c r="CQ1182" s="1">
        <v>0</v>
      </c>
      <c r="CR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1500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0</v>
      </c>
      <c r="EJ1182" s="1">
        <v>0</v>
      </c>
      <c r="EK1182" s="1">
        <v>0</v>
      </c>
      <c r="EL1182" s="1">
        <v>0</v>
      </c>
      <c r="EM1182" s="1">
        <v>0</v>
      </c>
      <c r="EN1182" s="1">
        <v>0</v>
      </c>
      <c r="EO1182" s="1">
        <v>0</v>
      </c>
      <c r="EP1182" s="1">
        <v>0</v>
      </c>
      <c r="EQ1182" s="4">
        <v>0</v>
      </c>
      <c r="ER1182" s="1">
        <v>0</v>
      </c>
      <c r="ES1182" s="35">
        <v>0</v>
      </c>
      <c r="ET1182" s="1">
        <v>0</v>
      </c>
      <c r="EU1182" s="1">
        <v>0</v>
      </c>
      <c r="EV1182" s="1">
        <v>0</v>
      </c>
      <c r="EW1182" s="1">
        <v>0</v>
      </c>
      <c r="EX1182" s="1">
        <v>0</v>
      </c>
      <c r="EY1182" s="1">
        <v>0</v>
      </c>
      <c r="EZ1182" s="1">
        <v>0</v>
      </c>
      <c r="FA1182" s="1">
        <v>0</v>
      </c>
      <c r="FB1182" s="1">
        <v>0</v>
      </c>
      <c r="FC1182" s="1">
        <v>0</v>
      </c>
      <c r="FD1182" s="1">
        <v>0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f>SUMIF('[1]2026B and 2026F Details'!$AU:$AU,[1]GAE!$HZ1182,'[1]2026B and 2026F Details'!DV:DV)</f>
        <v>0</v>
      </c>
      <c r="FS1182" s="1">
        <f>SUMIF('[1]2026B and 2026F Details'!$AU:$AU,[1]GAE!$HZ1182,'[1]2026B and 2026F Details'!DW:DW)</f>
        <v>0</v>
      </c>
      <c r="FT1182" s="1">
        <f>SUMIF('[1]2026B and 2026F Details'!$AU:$AU,[1]GAE!$HZ1182,'[1]2026B and 2026F Details'!DX:DX)</f>
        <v>0</v>
      </c>
      <c r="FU1182" s="1">
        <f>SUMIF('[1]2026B and 2026F Details'!$AU:$AU,[1]GAE!$HZ1182,'[1]2026B and 2026F Details'!DY:DY)</f>
        <v>0</v>
      </c>
      <c r="FV1182" s="1">
        <f>SUMIF('[1]2026B and 2026F Details'!$AU:$AU,[1]GAE!$HZ1182,'[1]2026B and 2026F Details'!DZ:DZ)</f>
        <v>0</v>
      </c>
      <c r="FW1182" s="1">
        <f>SUMIF('[1]2026B and 2026F Details'!$AU:$AU,[1]GAE!$HZ1182,'[1]2026B and 2026F Details'!EA:EA)</f>
        <v>0</v>
      </c>
      <c r="FX1182" s="1">
        <f>SUMIF('[1]2026B and 2026F Details'!$AU:$AU,[1]GAE!$HZ1182,'[1]2026B and 2026F Details'!EB:EB)</f>
        <v>0</v>
      </c>
      <c r="FY1182" s="1">
        <f>SUMIF('[1]2026B and 2026F Details'!$AU:$AU,[1]GAE!$HZ1182,'[1]2026B and 2026F Details'!EC:EC)</f>
        <v>0</v>
      </c>
      <c r="FZ1182" s="1">
        <f>SUMIF('[1]2026B and 2026F Details'!$AU:$AU,[1]GAE!$HZ1182,'[1]2026B and 2026F Details'!ED:ED)</f>
        <v>0</v>
      </c>
      <c r="GA1182" s="1">
        <f>SUMIF('[1]2026B and 2026F Details'!$AU:$AU,[1]GAE!$HZ1182,'[1]2026B and 2026F Details'!EE:EE)</f>
        <v>0</v>
      </c>
      <c r="GB1182" s="1">
        <f>SUMIF('[1]2026B and 2026F Details'!$AU:$AU,[1]GAE!$HZ1182,'[1]2026B and 2026F Details'!EF:EF)</f>
        <v>0</v>
      </c>
      <c r="GC1182" s="1">
        <f>SUMIF('[1]2026B and 2026F Details'!$AU:$AU,[1]GAE!$HZ1182,'[1]2026B and 2026F Details'!EG:EG)</f>
        <v>0</v>
      </c>
      <c r="GD1182" t="s">
        <v>109</v>
      </c>
      <c r="GE1182" t="s">
        <v>112</v>
      </c>
    </row>
    <row r="1183" spans="1:187" x14ac:dyDescent="0.35">
      <c r="A1183" t="s">
        <v>103</v>
      </c>
      <c r="B1183" s="14" t="s">
        <v>104</v>
      </c>
      <c r="C1183" s="6">
        <v>81215101</v>
      </c>
      <c r="D1183" s="23">
        <v>61711101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0</v>
      </c>
      <c r="CH1183" s="1">
        <v>0</v>
      </c>
      <c r="CI1183" s="1">
        <v>0</v>
      </c>
      <c r="CJ1183" s="1">
        <v>0</v>
      </c>
      <c r="CK1183" s="1">
        <v>0</v>
      </c>
      <c r="CL1183" s="1">
        <v>0</v>
      </c>
      <c r="CM1183" s="1">
        <v>0</v>
      </c>
      <c r="CN1183" s="1">
        <v>0</v>
      </c>
      <c r="CO1183" s="1">
        <v>0</v>
      </c>
      <c r="CP1183" s="1">
        <v>0</v>
      </c>
      <c r="CQ1183" s="1">
        <v>0</v>
      </c>
      <c r="CR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</v>
      </c>
      <c r="DZ1183" s="1">
        <v>0</v>
      </c>
      <c r="EA1183" s="1">
        <v>0</v>
      </c>
      <c r="EB1183" s="1">
        <v>0</v>
      </c>
      <c r="EC1183" s="1">
        <v>0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>
        <v>0</v>
      </c>
      <c r="EJ1183" s="1">
        <v>0</v>
      </c>
      <c r="EK1183" s="1">
        <v>0</v>
      </c>
      <c r="EL1183" s="1">
        <v>0</v>
      </c>
      <c r="EM1183" s="1">
        <v>0</v>
      </c>
      <c r="EN1183" s="1">
        <v>0</v>
      </c>
      <c r="EO1183" s="1">
        <v>0</v>
      </c>
      <c r="EP1183" s="1">
        <v>0</v>
      </c>
      <c r="EQ1183" s="4">
        <v>0</v>
      </c>
      <c r="ER1183" s="1">
        <v>0</v>
      </c>
      <c r="ES1183" s="35">
        <v>0</v>
      </c>
      <c r="ET1183" s="1">
        <v>0</v>
      </c>
      <c r="EU1183" s="1">
        <v>0</v>
      </c>
      <c r="EV1183" s="1">
        <v>0</v>
      </c>
      <c r="EW1183" s="1">
        <v>0</v>
      </c>
      <c r="EX1183" s="1">
        <v>0</v>
      </c>
      <c r="EY1183" s="1">
        <v>0</v>
      </c>
      <c r="EZ1183" s="1">
        <v>0</v>
      </c>
      <c r="FA1183" s="1">
        <v>0</v>
      </c>
      <c r="FB1183" s="1">
        <v>0</v>
      </c>
      <c r="FC1183" s="1">
        <v>0</v>
      </c>
      <c r="FD1183" s="1">
        <v>0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f>SUMIF('[1]2026B and 2026F Details'!$AU:$AU,[1]GAE!$HZ1183,'[1]2026B and 2026F Details'!DV:DV)</f>
        <v>0</v>
      </c>
      <c r="FS1183" s="1">
        <f>SUMIF('[1]2026B and 2026F Details'!$AU:$AU,[1]GAE!$HZ1183,'[1]2026B and 2026F Details'!DW:DW)</f>
        <v>0</v>
      </c>
      <c r="FT1183" s="1">
        <f>SUMIF('[1]2026B and 2026F Details'!$AU:$AU,[1]GAE!$HZ1183,'[1]2026B and 2026F Details'!DX:DX)</f>
        <v>0</v>
      </c>
      <c r="FU1183" s="1">
        <f>SUMIF('[1]2026B and 2026F Details'!$AU:$AU,[1]GAE!$HZ1183,'[1]2026B and 2026F Details'!DY:DY)</f>
        <v>0</v>
      </c>
      <c r="FV1183" s="1">
        <f>SUMIF('[1]2026B and 2026F Details'!$AU:$AU,[1]GAE!$HZ1183,'[1]2026B and 2026F Details'!DZ:DZ)</f>
        <v>0</v>
      </c>
      <c r="FW1183" s="1">
        <f>SUMIF('[1]2026B and 2026F Details'!$AU:$AU,[1]GAE!$HZ1183,'[1]2026B and 2026F Details'!EA:EA)</f>
        <v>0</v>
      </c>
      <c r="FX1183" s="1">
        <f>SUMIF('[1]2026B and 2026F Details'!$AU:$AU,[1]GAE!$HZ1183,'[1]2026B and 2026F Details'!EB:EB)</f>
        <v>0</v>
      </c>
      <c r="FY1183" s="1">
        <f>SUMIF('[1]2026B and 2026F Details'!$AU:$AU,[1]GAE!$HZ1183,'[1]2026B and 2026F Details'!EC:EC)</f>
        <v>0</v>
      </c>
      <c r="FZ1183" s="1">
        <f>SUMIF('[1]2026B and 2026F Details'!$AU:$AU,[1]GAE!$HZ1183,'[1]2026B and 2026F Details'!ED:ED)</f>
        <v>0</v>
      </c>
      <c r="GA1183" s="1">
        <f>SUMIF('[1]2026B and 2026F Details'!$AU:$AU,[1]GAE!$HZ1183,'[1]2026B and 2026F Details'!EE:EE)</f>
        <v>0</v>
      </c>
      <c r="GB1183" s="1">
        <f>SUMIF('[1]2026B and 2026F Details'!$AU:$AU,[1]GAE!$HZ1183,'[1]2026B and 2026F Details'!EF:EF)</f>
        <v>0</v>
      </c>
      <c r="GC1183" s="1">
        <f>SUMIF('[1]2026B and 2026F Details'!$AU:$AU,[1]GAE!$HZ1183,'[1]2026B and 2026F Details'!EG:EG)</f>
        <v>0</v>
      </c>
      <c r="GD1183" t="s">
        <v>109</v>
      </c>
      <c r="GE1183" t="s">
        <v>112</v>
      </c>
    </row>
    <row r="1184" spans="1:187" x14ac:dyDescent="0.35">
      <c r="A1184" t="s">
        <v>103</v>
      </c>
      <c r="B1184" s="14" t="s">
        <v>104</v>
      </c>
      <c r="C1184" s="6">
        <v>81124101</v>
      </c>
      <c r="D1184" s="24">
        <v>61711101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0</v>
      </c>
      <c r="CK1184" s="1">
        <v>0</v>
      </c>
      <c r="CL1184" s="1">
        <v>0</v>
      </c>
      <c r="CM1184" s="1">
        <v>0</v>
      </c>
      <c r="CN1184" s="1">
        <v>0</v>
      </c>
      <c r="CO1184" s="1">
        <v>0</v>
      </c>
      <c r="CP1184" s="1">
        <v>0</v>
      </c>
      <c r="CQ1184" s="1">
        <v>0</v>
      </c>
      <c r="CR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0</v>
      </c>
      <c r="EL1184" s="1">
        <v>0</v>
      </c>
      <c r="EM1184" s="1">
        <v>0</v>
      </c>
      <c r="EN1184" s="1">
        <v>0</v>
      </c>
      <c r="EO1184" s="1">
        <v>0</v>
      </c>
      <c r="EP1184" s="1">
        <v>0</v>
      </c>
      <c r="EQ1184" s="4">
        <v>0</v>
      </c>
      <c r="ER1184" s="1">
        <v>0</v>
      </c>
      <c r="ES1184" s="35">
        <v>0</v>
      </c>
      <c r="ET1184" s="1">
        <v>0</v>
      </c>
      <c r="EU1184" s="1">
        <v>0</v>
      </c>
      <c r="EV1184" s="1">
        <v>0</v>
      </c>
      <c r="EW1184" s="1">
        <v>0</v>
      </c>
      <c r="EX1184" s="1">
        <v>0</v>
      </c>
      <c r="EY1184" s="1">
        <v>0</v>
      </c>
      <c r="EZ1184" s="1">
        <v>0</v>
      </c>
      <c r="FA1184" s="1">
        <v>0</v>
      </c>
      <c r="FB1184" s="1">
        <v>0</v>
      </c>
      <c r="FC1184" s="1">
        <v>0</v>
      </c>
      <c r="FD1184" s="1">
        <v>0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f>SUMIF('[1]2026B and 2026F Details'!$AU:$AU,[1]GAE!$HZ1184,'[1]2026B and 2026F Details'!DV:DV)</f>
        <v>0</v>
      </c>
      <c r="FS1184" s="1">
        <f>SUMIF('[1]2026B and 2026F Details'!$AU:$AU,[1]GAE!$HZ1184,'[1]2026B and 2026F Details'!DW:DW)</f>
        <v>0</v>
      </c>
      <c r="FT1184" s="1">
        <f>SUMIF('[1]2026B and 2026F Details'!$AU:$AU,[1]GAE!$HZ1184,'[1]2026B and 2026F Details'!DX:DX)</f>
        <v>0</v>
      </c>
      <c r="FU1184" s="1">
        <f>SUMIF('[1]2026B and 2026F Details'!$AU:$AU,[1]GAE!$HZ1184,'[1]2026B and 2026F Details'!DY:DY)</f>
        <v>0</v>
      </c>
      <c r="FV1184" s="1">
        <f>SUMIF('[1]2026B and 2026F Details'!$AU:$AU,[1]GAE!$HZ1184,'[1]2026B and 2026F Details'!DZ:DZ)</f>
        <v>0</v>
      </c>
      <c r="FW1184" s="1">
        <f>SUMIF('[1]2026B and 2026F Details'!$AU:$AU,[1]GAE!$HZ1184,'[1]2026B and 2026F Details'!EA:EA)</f>
        <v>0</v>
      </c>
      <c r="FX1184" s="1">
        <f>SUMIF('[1]2026B and 2026F Details'!$AU:$AU,[1]GAE!$HZ1184,'[1]2026B and 2026F Details'!EB:EB)</f>
        <v>0</v>
      </c>
      <c r="FY1184" s="1">
        <f>SUMIF('[1]2026B and 2026F Details'!$AU:$AU,[1]GAE!$HZ1184,'[1]2026B and 2026F Details'!EC:EC)</f>
        <v>0</v>
      </c>
      <c r="FZ1184" s="1">
        <f>SUMIF('[1]2026B and 2026F Details'!$AU:$AU,[1]GAE!$HZ1184,'[1]2026B and 2026F Details'!ED:ED)</f>
        <v>0</v>
      </c>
      <c r="GA1184" s="1">
        <f>SUMIF('[1]2026B and 2026F Details'!$AU:$AU,[1]GAE!$HZ1184,'[1]2026B and 2026F Details'!EE:EE)</f>
        <v>0</v>
      </c>
      <c r="GB1184" s="1">
        <f>SUMIF('[1]2026B and 2026F Details'!$AU:$AU,[1]GAE!$HZ1184,'[1]2026B and 2026F Details'!EF:EF)</f>
        <v>0</v>
      </c>
      <c r="GC1184" s="1">
        <f>SUMIF('[1]2026B and 2026F Details'!$AU:$AU,[1]GAE!$HZ1184,'[1]2026B and 2026F Details'!EG:EG)</f>
        <v>0</v>
      </c>
      <c r="GD1184" t="s">
        <v>150</v>
      </c>
    </row>
    <row r="1185" spans="1:187" x14ac:dyDescent="0.35">
      <c r="A1185" t="s">
        <v>103</v>
      </c>
      <c r="B1185" s="14" t="s">
        <v>104</v>
      </c>
      <c r="C1185" s="6">
        <v>80312102</v>
      </c>
      <c r="D1185" s="17">
        <v>61091101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I1185" s="1">
        <v>0</v>
      </c>
      <c r="CJ1185" s="1">
        <v>0</v>
      </c>
      <c r="CK1185" s="1">
        <v>0</v>
      </c>
      <c r="CL1185" s="1">
        <v>0</v>
      </c>
      <c r="CM1185" s="1">
        <v>0</v>
      </c>
      <c r="CN1185" s="1">
        <v>0</v>
      </c>
      <c r="CO1185" s="1">
        <v>0</v>
      </c>
      <c r="CP1185" s="1">
        <v>0</v>
      </c>
      <c r="CQ1185" s="1">
        <v>0</v>
      </c>
      <c r="CR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0</v>
      </c>
      <c r="EB1185" s="1">
        <v>0</v>
      </c>
      <c r="EC1185" s="1">
        <v>0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0</v>
      </c>
      <c r="EJ1185" s="1">
        <v>0</v>
      </c>
      <c r="EK1185" s="1">
        <v>0</v>
      </c>
      <c r="EL1185" s="1">
        <v>0</v>
      </c>
      <c r="EM1185" s="1">
        <v>0</v>
      </c>
      <c r="EN1185" s="1">
        <v>0</v>
      </c>
      <c r="EO1185" s="1">
        <v>0</v>
      </c>
      <c r="EP1185" s="1">
        <v>0</v>
      </c>
      <c r="EQ1185" s="4">
        <v>0</v>
      </c>
      <c r="ER1185" s="1">
        <v>0</v>
      </c>
      <c r="ES1185" s="35">
        <v>0</v>
      </c>
      <c r="ET1185" s="1">
        <v>0</v>
      </c>
      <c r="EU1185" s="1">
        <v>0</v>
      </c>
      <c r="EV1185" s="1">
        <v>0</v>
      </c>
      <c r="EW1185" s="1">
        <v>0</v>
      </c>
      <c r="EX1185" s="1">
        <v>0</v>
      </c>
      <c r="EY1185" s="1">
        <v>0</v>
      </c>
      <c r="EZ1185" s="1">
        <v>0</v>
      </c>
      <c r="FA1185" s="1">
        <v>0</v>
      </c>
      <c r="FB1185" s="1">
        <v>0</v>
      </c>
      <c r="FC1185" s="1">
        <v>0</v>
      </c>
      <c r="FD1185" s="1">
        <v>0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f>SUMIF('[1]2026B and 2026F Details'!$AU:$AU,[1]GAE!$HZ1185,'[1]2026B and 2026F Details'!DV:DV)</f>
        <v>0</v>
      </c>
      <c r="FS1185" s="1">
        <f>SUMIF('[1]2026B and 2026F Details'!$AU:$AU,[1]GAE!$HZ1185,'[1]2026B and 2026F Details'!DW:DW)</f>
        <v>0</v>
      </c>
      <c r="FT1185" s="1">
        <f>SUMIF('[1]2026B and 2026F Details'!$AU:$AU,[1]GAE!$HZ1185,'[1]2026B and 2026F Details'!DX:DX)</f>
        <v>0</v>
      </c>
      <c r="FU1185" s="1">
        <f>SUMIF('[1]2026B and 2026F Details'!$AU:$AU,[1]GAE!$HZ1185,'[1]2026B and 2026F Details'!DY:DY)</f>
        <v>0</v>
      </c>
      <c r="FV1185" s="1">
        <f>SUMIF('[1]2026B and 2026F Details'!$AU:$AU,[1]GAE!$HZ1185,'[1]2026B and 2026F Details'!DZ:DZ)</f>
        <v>0</v>
      </c>
      <c r="FW1185" s="1">
        <f>SUMIF('[1]2026B and 2026F Details'!$AU:$AU,[1]GAE!$HZ1185,'[1]2026B and 2026F Details'!EA:EA)</f>
        <v>0</v>
      </c>
      <c r="FX1185" s="1">
        <f>SUMIF('[1]2026B and 2026F Details'!$AU:$AU,[1]GAE!$HZ1185,'[1]2026B and 2026F Details'!EB:EB)</f>
        <v>0</v>
      </c>
      <c r="FY1185" s="1">
        <f>SUMIF('[1]2026B and 2026F Details'!$AU:$AU,[1]GAE!$HZ1185,'[1]2026B and 2026F Details'!EC:EC)</f>
        <v>0</v>
      </c>
      <c r="FZ1185" s="1">
        <f>SUMIF('[1]2026B and 2026F Details'!$AU:$AU,[1]GAE!$HZ1185,'[1]2026B and 2026F Details'!ED:ED)</f>
        <v>0</v>
      </c>
      <c r="GA1185" s="1">
        <f>SUMIF('[1]2026B and 2026F Details'!$AU:$AU,[1]GAE!$HZ1185,'[1]2026B and 2026F Details'!EE:EE)</f>
        <v>0</v>
      </c>
      <c r="GB1185" s="1">
        <f>SUMIF('[1]2026B and 2026F Details'!$AU:$AU,[1]GAE!$HZ1185,'[1]2026B and 2026F Details'!EF:EF)</f>
        <v>0</v>
      </c>
      <c r="GC1185" s="1">
        <f>SUMIF('[1]2026B and 2026F Details'!$AU:$AU,[1]GAE!$HZ1185,'[1]2026B and 2026F Details'!EG:EG)</f>
        <v>0</v>
      </c>
      <c r="GD1185" t="s">
        <v>109</v>
      </c>
      <c r="GE1185" t="s">
        <v>126</v>
      </c>
    </row>
    <row r="1186" spans="1:187" x14ac:dyDescent="0.35">
      <c r="A1186" t="s">
        <v>103</v>
      </c>
      <c r="B1186" s="14" t="s">
        <v>104</v>
      </c>
      <c r="C1186" s="6">
        <v>80315102</v>
      </c>
      <c r="D1186" s="17">
        <v>61091101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0</v>
      </c>
      <c r="CJ1186" s="1">
        <v>0</v>
      </c>
      <c r="CK1186" s="1">
        <v>0</v>
      </c>
      <c r="CL1186" s="1">
        <v>0</v>
      </c>
      <c r="CM1186" s="1">
        <v>0</v>
      </c>
      <c r="CN1186" s="1">
        <v>0</v>
      </c>
      <c r="CO1186" s="1">
        <v>0</v>
      </c>
      <c r="CP1186" s="1">
        <v>0</v>
      </c>
      <c r="CQ1186" s="1">
        <v>0</v>
      </c>
      <c r="CR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</v>
      </c>
      <c r="EC1186" s="1">
        <v>0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0</v>
      </c>
      <c r="EL1186" s="1">
        <v>0</v>
      </c>
      <c r="EM1186" s="1">
        <v>0</v>
      </c>
      <c r="EN1186" s="1">
        <v>0</v>
      </c>
      <c r="EO1186" s="1">
        <v>0</v>
      </c>
      <c r="EP1186" s="1">
        <v>0</v>
      </c>
      <c r="EQ1186" s="4">
        <v>0</v>
      </c>
      <c r="ER1186" s="1">
        <v>0</v>
      </c>
      <c r="ES1186" s="35">
        <v>0</v>
      </c>
      <c r="ET1186" s="1">
        <v>0</v>
      </c>
      <c r="EU1186" s="1">
        <v>0</v>
      </c>
      <c r="EV1186" s="1">
        <v>0</v>
      </c>
      <c r="EW1186" s="1">
        <v>0</v>
      </c>
      <c r="EX1186" s="1">
        <v>0</v>
      </c>
      <c r="EY1186" s="1">
        <v>0</v>
      </c>
      <c r="EZ1186" s="1">
        <v>0</v>
      </c>
      <c r="FA1186" s="1">
        <v>0</v>
      </c>
      <c r="FB1186" s="1">
        <v>0</v>
      </c>
      <c r="FC1186" s="1">
        <v>0</v>
      </c>
      <c r="FD1186" s="1">
        <v>0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f>SUMIF('[1]2026B and 2026F Details'!$AU:$AU,[1]GAE!$HZ1186,'[1]2026B and 2026F Details'!DV:DV)</f>
        <v>0</v>
      </c>
      <c r="FS1186" s="1">
        <f>SUMIF('[1]2026B and 2026F Details'!$AU:$AU,[1]GAE!$HZ1186,'[1]2026B and 2026F Details'!DW:DW)</f>
        <v>0</v>
      </c>
      <c r="FT1186" s="1">
        <f>SUMIF('[1]2026B and 2026F Details'!$AU:$AU,[1]GAE!$HZ1186,'[1]2026B and 2026F Details'!DX:DX)</f>
        <v>0</v>
      </c>
      <c r="FU1186" s="1">
        <f>SUMIF('[1]2026B and 2026F Details'!$AU:$AU,[1]GAE!$HZ1186,'[1]2026B and 2026F Details'!DY:DY)</f>
        <v>0</v>
      </c>
      <c r="FV1186" s="1">
        <f>SUMIF('[1]2026B and 2026F Details'!$AU:$AU,[1]GAE!$HZ1186,'[1]2026B and 2026F Details'!DZ:DZ)</f>
        <v>0</v>
      </c>
      <c r="FW1186" s="1">
        <f>SUMIF('[1]2026B and 2026F Details'!$AU:$AU,[1]GAE!$HZ1186,'[1]2026B and 2026F Details'!EA:EA)</f>
        <v>0</v>
      </c>
      <c r="FX1186" s="1">
        <f>SUMIF('[1]2026B and 2026F Details'!$AU:$AU,[1]GAE!$HZ1186,'[1]2026B and 2026F Details'!EB:EB)</f>
        <v>0</v>
      </c>
      <c r="FY1186" s="1">
        <f>SUMIF('[1]2026B and 2026F Details'!$AU:$AU,[1]GAE!$HZ1186,'[1]2026B and 2026F Details'!EC:EC)</f>
        <v>0</v>
      </c>
      <c r="FZ1186" s="1">
        <f>SUMIF('[1]2026B and 2026F Details'!$AU:$AU,[1]GAE!$HZ1186,'[1]2026B and 2026F Details'!ED:ED)</f>
        <v>0</v>
      </c>
      <c r="GA1186" s="1">
        <f>SUMIF('[1]2026B and 2026F Details'!$AU:$AU,[1]GAE!$HZ1186,'[1]2026B and 2026F Details'!EE:EE)</f>
        <v>0</v>
      </c>
      <c r="GB1186" s="1">
        <f>SUMIF('[1]2026B and 2026F Details'!$AU:$AU,[1]GAE!$HZ1186,'[1]2026B and 2026F Details'!EF:EF)</f>
        <v>0</v>
      </c>
      <c r="GC1186" s="1">
        <f>SUMIF('[1]2026B and 2026F Details'!$AU:$AU,[1]GAE!$HZ1186,'[1]2026B and 2026F Details'!EG:EG)</f>
        <v>0</v>
      </c>
      <c r="GD1186" t="s">
        <v>109</v>
      </c>
      <c r="GE1186" t="s">
        <v>126</v>
      </c>
    </row>
    <row r="1187" spans="1:187" x14ac:dyDescent="0.35">
      <c r="A1187" t="s">
        <v>103</v>
      </c>
      <c r="B1187" s="14" t="s">
        <v>104</v>
      </c>
      <c r="C1187" s="6">
        <v>81214101</v>
      </c>
      <c r="D1187" s="17">
        <v>61091101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I1187" s="1">
        <v>0</v>
      </c>
      <c r="CJ1187" s="1">
        <v>0</v>
      </c>
      <c r="CK1187" s="1">
        <v>0</v>
      </c>
      <c r="CL1187" s="1">
        <v>0</v>
      </c>
      <c r="CM1187" s="1">
        <v>0</v>
      </c>
      <c r="CN1187" s="1">
        <v>0</v>
      </c>
      <c r="CO1187" s="1">
        <v>0</v>
      </c>
      <c r="CP1187" s="1">
        <v>0</v>
      </c>
      <c r="CQ1187" s="1">
        <v>0</v>
      </c>
      <c r="CR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0</v>
      </c>
      <c r="EC1187" s="1">
        <v>0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0</v>
      </c>
      <c r="EL1187" s="1">
        <v>0</v>
      </c>
      <c r="EM1187" s="1">
        <v>0</v>
      </c>
      <c r="EN1187" s="1">
        <v>0</v>
      </c>
      <c r="EO1187" s="1">
        <v>0</v>
      </c>
      <c r="EP1187" s="1">
        <v>0</v>
      </c>
      <c r="EQ1187" s="4">
        <v>0</v>
      </c>
      <c r="ER1187" s="1">
        <v>0</v>
      </c>
      <c r="ES1187" s="35">
        <v>0</v>
      </c>
      <c r="ET1187" s="1">
        <v>0</v>
      </c>
      <c r="EU1187" s="1">
        <v>0</v>
      </c>
      <c r="EV1187" s="1">
        <v>0</v>
      </c>
      <c r="EW1187" s="1">
        <v>0</v>
      </c>
      <c r="EX1187" s="1">
        <v>0</v>
      </c>
      <c r="EY1187" s="1">
        <v>0</v>
      </c>
      <c r="EZ1187" s="1">
        <v>0</v>
      </c>
      <c r="FA1187" s="1">
        <v>0</v>
      </c>
      <c r="FB1187" s="1">
        <v>0</v>
      </c>
      <c r="FC1187" s="1">
        <v>0</v>
      </c>
      <c r="FD1187" s="1">
        <v>0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f>SUMIF('[1]2026B and 2026F Details'!$AU:$AU,[1]GAE!$HZ1187,'[1]2026B and 2026F Details'!DV:DV)</f>
        <v>0</v>
      </c>
      <c r="FS1187" s="1">
        <f>SUMIF('[1]2026B and 2026F Details'!$AU:$AU,[1]GAE!$HZ1187,'[1]2026B and 2026F Details'!DW:DW)</f>
        <v>0</v>
      </c>
      <c r="FT1187" s="1">
        <f>SUMIF('[1]2026B and 2026F Details'!$AU:$AU,[1]GAE!$HZ1187,'[1]2026B and 2026F Details'!DX:DX)</f>
        <v>0</v>
      </c>
      <c r="FU1187" s="1">
        <f>SUMIF('[1]2026B and 2026F Details'!$AU:$AU,[1]GAE!$HZ1187,'[1]2026B and 2026F Details'!DY:DY)</f>
        <v>0</v>
      </c>
      <c r="FV1187" s="1">
        <f>SUMIF('[1]2026B and 2026F Details'!$AU:$AU,[1]GAE!$HZ1187,'[1]2026B and 2026F Details'!DZ:DZ)</f>
        <v>0</v>
      </c>
      <c r="FW1187" s="1">
        <f>SUMIF('[1]2026B and 2026F Details'!$AU:$AU,[1]GAE!$HZ1187,'[1]2026B and 2026F Details'!EA:EA)</f>
        <v>0</v>
      </c>
      <c r="FX1187" s="1">
        <f>SUMIF('[1]2026B and 2026F Details'!$AU:$AU,[1]GAE!$HZ1187,'[1]2026B and 2026F Details'!EB:EB)</f>
        <v>0</v>
      </c>
      <c r="FY1187" s="1">
        <f>SUMIF('[1]2026B and 2026F Details'!$AU:$AU,[1]GAE!$HZ1187,'[1]2026B and 2026F Details'!EC:EC)</f>
        <v>0</v>
      </c>
      <c r="FZ1187" s="1">
        <f>SUMIF('[1]2026B and 2026F Details'!$AU:$AU,[1]GAE!$HZ1187,'[1]2026B and 2026F Details'!ED:ED)</f>
        <v>0</v>
      </c>
      <c r="GA1187" s="1">
        <f>SUMIF('[1]2026B and 2026F Details'!$AU:$AU,[1]GAE!$HZ1187,'[1]2026B and 2026F Details'!EE:EE)</f>
        <v>0</v>
      </c>
      <c r="GB1187" s="1">
        <f>SUMIF('[1]2026B and 2026F Details'!$AU:$AU,[1]GAE!$HZ1187,'[1]2026B and 2026F Details'!EF:EF)</f>
        <v>0</v>
      </c>
      <c r="GC1187" s="1">
        <f>SUMIF('[1]2026B and 2026F Details'!$AU:$AU,[1]GAE!$HZ1187,'[1]2026B and 2026F Details'!EG:EG)</f>
        <v>0</v>
      </c>
      <c r="GD1187" t="s">
        <v>109</v>
      </c>
      <c r="GE1187" t="s">
        <v>126</v>
      </c>
    </row>
    <row r="1188" spans="1:187" x14ac:dyDescent="0.35">
      <c r="A1188" t="s">
        <v>103</v>
      </c>
      <c r="B1188" s="14" t="s">
        <v>104</v>
      </c>
      <c r="C1188" s="6">
        <v>81313102</v>
      </c>
      <c r="D1188" s="17">
        <v>61091101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I1188" s="1">
        <v>0</v>
      </c>
      <c r="CJ1188" s="1">
        <v>0</v>
      </c>
      <c r="CK1188" s="1">
        <v>0</v>
      </c>
      <c r="CL1188" s="1">
        <v>0</v>
      </c>
      <c r="CM1188" s="1">
        <v>0</v>
      </c>
      <c r="CN1188" s="1">
        <v>0</v>
      </c>
      <c r="CO1188" s="1">
        <v>0</v>
      </c>
      <c r="CP1188" s="1">
        <v>0</v>
      </c>
      <c r="CQ1188" s="1">
        <v>0</v>
      </c>
      <c r="CR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0</v>
      </c>
      <c r="EA1188" s="1">
        <v>0</v>
      </c>
      <c r="EB1188" s="1">
        <v>0</v>
      </c>
      <c r="EC1188" s="1">
        <v>0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0</v>
      </c>
      <c r="EJ1188" s="1">
        <v>0</v>
      </c>
      <c r="EK1188" s="1">
        <v>0</v>
      </c>
      <c r="EL1188" s="1">
        <v>0</v>
      </c>
      <c r="EM1188" s="1">
        <v>0</v>
      </c>
      <c r="EN1188" s="1">
        <v>0</v>
      </c>
      <c r="EO1188" s="1">
        <v>0</v>
      </c>
      <c r="EP1188" s="1">
        <v>0</v>
      </c>
      <c r="EQ1188" s="4">
        <v>0</v>
      </c>
      <c r="ER1188" s="1">
        <v>0</v>
      </c>
      <c r="ES1188" s="35">
        <v>0</v>
      </c>
      <c r="ET1188" s="1">
        <v>0</v>
      </c>
      <c r="EU1188" s="1">
        <v>0</v>
      </c>
      <c r="EV1188" s="1">
        <v>0</v>
      </c>
      <c r="EW1188" s="1">
        <v>0</v>
      </c>
      <c r="EX1188" s="1">
        <v>0</v>
      </c>
      <c r="EY1188" s="1">
        <v>0</v>
      </c>
      <c r="EZ1188" s="1">
        <v>0</v>
      </c>
      <c r="FA1188" s="1">
        <v>0</v>
      </c>
      <c r="FB1188" s="1">
        <v>0</v>
      </c>
      <c r="FC1188" s="1">
        <v>0</v>
      </c>
      <c r="FD1188" s="1">
        <v>0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f>SUMIF('[1]2026B and 2026F Details'!$AU:$AU,[1]GAE!$HZ1188,'[1]2026B and 2026F Details'!DV:DV)</f>
        <v>0</v>
      </c>
      <c r="FS1188" s="1">
        <f>SUMIF('[1]2026B and 2026F Details'!$AU:$AU,[1]GAE!$HZ1188,'[1]2026B and 2026F Details'!DW:DW)</f>
        <v>0</v>
      </c>
      <c r="FT1188" s="1">
        <f>SUMIF('[1]2026B and 2026F Details'!$AU:$AU,[1]GAE!$HZ1188,'[1]2026B and 2026F Details'!DX:DX)</f>
        <v>0</v>
      </c>
      <c r="FU1188" s="1">
        <f>SUMIF('[1]2026B and 2026F Details'!$AU:$AU,[1]GAE!$HZ1188,'[1]2026B and 2026F Details'!DY:DY)</f>
        <v>0</v>
      </c>
      <c r="FV1188" s="1">
        <f>SUMIF('[1]2026B and 2026F Details'!$AU:$AU,[1]GAE!$HZ1188,'[1]2026B and 2026F Details'!DZ:DZ)</f>
        <v>0</v>
      </c>
      <c r="FW1188" s="1">
        <f>SUMIF('[1]2026B and 2026F Details'!$AU:$AU,[1]GAE!$HZ1188,'[1]2026B and 2026F Details'!EA:EA)</f>
        <v>0</v>
      </c>
      <c r="FX1188" s="1">
        <f>SUMIF('[1]2026B and 2026F Details'!$AU:$AU,[1]GAE!$HZ1188,'[1]2026B and 2026F Details'!EB:EB)</f>
        <v>0</v>
      </c>
      <c r="FY1188" s="1">
        <f>SUMIF('[1]2026B and 2026F Details'!$AU:$AU,[1]GAE!$HZ1188,'[1]2026B and 2026F Details'!EC:EC)</f>
        <v>0</v>
      </c>
      <c r="FZ1188" s="1">
        <f>SUMIF('[1]2026B and 2026F Details'!$AU:$AU,[1]GAE!$HZ1188,'[1]2026B and 2026F Details'!ED:ED)</f>
        <v>0</v>
      </c>
      <c r="GA1188" s="1">
        <f>SUMIF('[1]2026B and 2026F Details'!$AU:$AU,[1]GAE!$HZ1188,'[1]2026B and 2026F Details'!EE:EE)</f>
        <v>0</v>
      </c>
      <c r="GB1188" s="1">
        <f>SUMIF('[1]2026B and 2026F Details'!$AU:$AU,[1]GAE!$HZ1188,'[1]2026B and 2026F Details'!EF:EF)</f>
        <v>0</v>
      </c>
      <c r="GC1188" s="1">
        <f>SUMIF('[1]2026B and 2026F Details'!$AU:$AU,[1]GAE!$HZ1188,'[1]2026B and 2026F Details'!EG:EG)</f>
        <v>0</v>
      </c>
      <c r="GD1188" t="s">
        <v>109</v>
      </c>
      <c r="GE1188" t="s">
        <v>126</v>
      </c>
    </row>
    <row r="1189" spans="1:187" x14ac:dyDescent="0.35">
      <c r="A1189" t="s">
        <v>103</v>
      </c>
      <c r="B1189" s="14" t="s">
        <v>104</v>
      </c>
      <c r="C1189" s="6">
        <v>81315102</v>
      </c>
      <c r="D1189" s="17">
        <v>61091101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0</v>
      </c>
      <c r="CL1189" s="1">
        <v>0</v>
      </c>
      <c r="CM1189" s="1">
        <v>0</v>
      </c>
      <c r="CN1189" s="1">
        <v>0</v>
      </c>
      <c r="CO1189" s="1">
        <v>0</v>
      </c>
      <c r="CP1189" s="1">
        <v>0</v>
      </c>
      <c r="CQ1189" s="1">
        <v>0</v>
      </c>
      <c r="CR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0</v>
      </c>
      <c r="EJ1189" s="1">
        <v>0</v>
      </c>
      <c r="EK1189" s="1">
        <v>0</v>
      </c>
      <c r="EL1189" s="1">
        <v>0</v>
      </c>
      <c r="EM1189" s="1">
        <v>0</v>
      </c>
      <c r="EN1189" s="1">
        <v>0</v>
      </c>
      <c r="EO1189" s="1">
        <v>0</v>
      </c>
      <c r="EP1189" s="1">
        <v>0</v>
      </c>
      <c r="EQ1189" s="4">
        <v>0</v>
      </c>
      <c r="ER1189" s="1">
        <v>0</v>
      </c>
      <c r="ES1189" s="35">
        <v>0</v>
      </c>
      <c r="ET1189" s="1">
        <v>0</v>
      </c>
      <c r="EU1189" s="1">
        <v>0</v>
      </c>
      <c r="EV1189" s="1">
        <v>0</v>
      </c>
      <c r="EW1189" s="1">
        <v>0</v>
      </c>
      <c r="EX1189" s="1">
        <v>0</v>
      </c>
      <c r="EY1189" s="1">
        <v>0</v>
      </c>
      <c r="EZ1189" s="1">
        <v>0</v>
      </c>
      <c r="FA1189" s="1">
        <v>0</v>
      </c>
      <c r="FB1189" s="1">
        <v>0</v>
      </c>
      <c r="FC1189" s="1">
        <v>0</v>
      </c>
      <c r="FD1189" s="1">
        <v>0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f>SUMIF('[1]2026B and 2026F Details'!$AU:$AU,[1]GAE!$HZ1189,'[1]2026B and 2026F Details'!DV:DV)</f>
        <v>0</v>
      </c>
      <c r="FS1189" s="1">
        <f>SUMIF('[1]2026B and 2026F Details'!$AU:$AU,[1]GAE!$HZ1189,'[1]2026B and 2026F Details'!DW:DW)</f>
        <v>0</v>
      </c>
      <c r="FT1189" s="1">
        <f>SUMIF('[1]2026B and 2026F Details'!$AU:$AU,[1]GAE!$HZ1189,'[1]2026B and 2026F Details'!DX:DX)</f>
        <v>0</v>
      </c>
      <c r="FU1189" s="1">
        <f>SUMIF('[1]2026B and 2026F Details'!$AU:$AU,[1]GAE!$HZ1189,'[1]2026B and 2026F Details'!DY:DY)</f>
        <v>0</v>
      </c>
      <c r="FV1189" s="1">
        <f>SUMIF('[1]2026B and 2026F Details'!$AU:$AU,[1]GAE!$HZ1189,'[1]2026B and 2026F Details'!DZ:DZ)</f>
        <v>0</v>
      </c>
      <c r="FW1189" s="1">
        <f>SUMIF('[1]2026B and 2026F Details'!$AU:$AU,[1]GAE!$HZ1189,'[1]2026B and 2026F Details'!EA:EA)</f>
        <v>0</v>
      </c>
      <c r="FX1189" s="1">
        <f>SUMIF('[1]2026B and 2026F Details'!$AU:$AU,[1]GAE!$HZ1189,'[1]2026B and 2026F Details'!EB:EB)</f>
        <v>0</v>
      </c>
      <c r="FY1189" s="1">
        <f>SUMIF('[1]2026B and 2026F Details'!$AU:$AU,[1]GAE!$HZ1189,'[1]2026B and 2026F Details'!EC:EC)</f>
        <v>0</v>
      </c>
      <c r="FZ1189" s="1">
        <f>SUMIF('[1]2026B and 2026F Details'!$AU:$AU,[1]GAE!$HZ1189,'[1]2026B and 2026F Details'!ED:ED)</f>
        <v>0</v>
      </c>
      <c r="GA1189" s="1">
        <f>SUMIF('[1]2026B and 2026F Details'!$AU:$AU,[1]GAE!$HZ1189,'[1]2026B and 2026F Details'!EE:EE)</f>
        <v>0</v>
      </c>
      <c r="GB1189" s="1">
        <f>SUMIF('[1]2026B and 2026F Details'!$AU:$AU,[1]GAE!$HZ1189,'[1]2026B and 2026F Details'!EF:EF)</f>
        <v>0</v>
      </c>
      <c r="GC1189" s="1">
        <f>SUMIF('[1]2026B and 2026F Details'!$AU:$AU,[1]GAE!$HZ1189,'[1]2026B and 2026F Details'!EG:EG)</f>
        <v>0</v>
      </c>
      <c r="GD1189" t="s">
        <v>109</v>
      </c>
      <c r="GE1189" t="s">
        <v>126</v>
      </c>
    </row>
    <row r="1190" spans="1:187" x14ac:dyDescent="0.35">
      <c r="A1190" t="s">
        <v>103</v>
      </c>
      <c r="B1190" s="14" t="s">
        <v>104</v>
      </c>
      <c r="C1190" s="6">
        <v>90215101</v>
      </c>
      <c r="D1190" s="17">
        <v>61091101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0</v>
      </c>
      <c r="CL1190" s="1">
        <v>0</v>
      </c>
      <c r="CM1190" s="1">
        <v>0</v>
      </c>
      <c r="CN1190" s="1">
        <v>0</v>
      </c>
      <c r="CO1190" s="1">
        <v>0</v>
      </c>
      <c r="CP1190" s="1">
        <v>0</v>
      </c>
      <c r="CQ1190" s="1">
        <v>0</v>
      </c>
      <c r="CR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0</v>
      </c>
      <c r="EL1190" s="1">
        <v>0</v>
      </c>
      <c r="EM1190" s="1">
        <v>0</v>
      </c>
      <c r="EN1190" s="1">
        <v>0</v>
      </c>
      <c r="EO1190" s="1">
        <v>0</v>
      </c>
      <c r="EP1190" s="1">
        <v>0</v>
      </c>
      <c r="EQ1190" s="4">
        <v>0</v>
      </c>
      <c r="ER1190" s="1">
        <v>0</v>
      </c>
      <c r="ES1190" s="35">
        <v>0</v>
      </c>
      <c r="ET1190" s="1">
        <v>0</v>
      </c>
      <c r="EU1190" s="1">
        <v>0</v>
      </c>
      <c r="EV1190" s="1">
        <v>0</v>
      </c>
      <c r="EW1190" s="1">
        <v>0</v>
      </c>
      <c r="EX1190" s="1">
        <v>0</v>
      </c>
      <c r="EY1190" s="1">
        <v>0</v>
      </c>
      <c r="EZ1190" s="1">
        <v>0</v>
      </c>
      <c r="FA1190" s="1">
        <v>0</v>
      </c>
      <c r="FB1190" s="1">
        <v>0</v>
      </c>
      <c r="FC1190" s="1">
        <v>0</v>
      </c>
      <c r="FD1190" s="1">
        <v>0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f>SUMIF('[1]2026B and 2026F Details'!$AU:$AU,[1]GAE!$HZ1190,'[1]2026B and 2026F Details'!DV:DV)</f>
        <v>0</v>
      </c>
      <c r="FS1190" s="1">
        <f>SUMIF('[1]2026B and 2026F Details'!$AU:$AU,[1]GAE!$HZ1190,'[1]2026B and 2026F Details'!DW:DW)</f>
        <v>0</v>
      </c>
      <c r="FT1190" s="1">
        <f>SUMIF('[1]2026B and 2026F Details'!$AU:$AU,[1]GAE!$HZ1190,'[1]2026B and 2026F Details'!DX:DX)</f>
        <v>0</v>
      </c>
      <c r="FU1190" s="1">
        <f>SUMIF('[1]2026B and 2026F Details'!$AU:$AU,[1]GAE!$HZ1190,'[1]2026B and 2026F Details'!DY:DY)</f>
        <v>0</v>
      </c>
      <c r="FV1190" s="1">
        <f>SUMIF('[1]2026B and 2026F Details'!$AU:$AU,[1]GAE!$HZ1190,'[1]2026B and 2026F Details'!DZ:DZ)</f>
        <v>0</v>
      </c>
      <c r="FW1190" s="1">
        <f>SUMIF('[1]2026B and 2026F Details'!$AU:$AU,[1]GAE!$HZ1190,'[1]2026B and 2026F Details'!EA:EA)</f>
        <v>0</v>
      </c>
      <c r="FX1190" s="1">
        <f>SUMIF('[1]2026B and 2026F Details'!$AU:$AU,[1]GAE!$HZ1190,'[1]2026B and 2026F Details'!EB:EB)</f>
        <v>0</v>
      </c>
      <c r="FY1190" s="1">
        <f>SUMIF('[1]2026B and 2026F Details'!$AU:$AU,[1]GAE!$HZ1190,'[1]2026B and 2026F Details'!EC:EC)</f>
        <v>0</v>
      </c>
      <c r="FZ1190" s="1">
        <f>SUMIF('[1]2026B and 2026F Details'!$AU:$AU,[1]GAE!$HZ1190,'[1]2026B and 2026F Details'!ED:ED)</f>
        <v>0</v>
      </c>
      <c r="GA1190" s="1">
        <f>SUMIF('[1]2026B and 2026F Details'!$AU:$AU,[1]GAE!$HZ1190,'[1]2026B and 2026F Details'!EE:EE)</f>
        <v>0</v>
      </c>
      <c r="GB1190" s="1">
        <f>SUMIF('[1]2026B and 2026F Details'!$AU:$AU,[1]GAE!$HZ1190,'[1]2026B and 2026F Details'!EF:EF)</f>
        <v>0</v>
      </c>
      <c r="GC1190" s="1">
        <f>SUMIF('[1]2026B and 2026F Details'!$AU:$AU,[1]GAE!$HZ1190,'[1]2026B and 2026F Details'!EG:EG)</f>
        <v>0</v>
      </c>
      <c r="GD1190" t="s">
        <v>109</v>
      </c>
      <c r="GE1190" t="s">
        <v>126</v>
      </c>
    </row>
    <row r="1191" spans="1:187" x14ac:dyDescent="0.35">
      <c r="A1191" t="s">
        <v>103</v>
      </c>
      <c r="B1191" s="14" t="s">
        <v>104</v>
      </c>
      <c r="C1191" s="6">
        <v>90313102</v>
      </c>
      <c r="D1191" s="17">
        <v>61091101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I1191" s="1">
        <v>0</v>
      </c>
      <c r="CJ1191" s="1">
        <v>0</v>
      </c>
      <c r="CK1191" s="1">
        <v>0</v>
      </c>
      <c r="CL1191" s="1">
        <v>0</v>
      </c>
      <c r="CM1191" s="1">
        <v>0</v>
      </c>
      <c r="CN1191" s="1">
        <v>0</v>
      </c>
      <c r="CO1191" s="1">
        <v>0</v>
      </c>
      <c r="CP1191" s="1">
        <v>0</v>
      </c>
      <c r="CQ1191" s="1">
        <v>0</v>
      </c>
      <c r="CR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0</v>
      </c>
      <c r="EB1191" s="1">
        <v>0</v>
      </c>
      <c r="EC1191" s="1">
        <v>0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>
        <v>0</v>
      </c>
      <c r="EJ1191" s="1">
        <v>0</v>
      </c>
      <c r="EK1191" s="1">
        <v>0</v>
      </c>
      <c r="EL1191" s="1">
        <v>0</v>
      </c>
      <c r="EM1191" s="1">
        <v>0</v>
      </c>
      <c r="EN1191" s="1">
        <v>0</v>
      </c>
      <c r="EO1191" s="1">
        <v>0</v>
      </c>
      <c r="EP1191" s="1">
        <v>0</v>
      </c>
      <c r="EQ1191" s="4">
        <v>0</v>
      </c>
      <c r="ER1191" s="1">
        <v>0</v>
      </c>
      <c r="ES1191" s="35">
        <v>0</v>
      </c>
      <c r="ET1191" s="1">
        <v>0</v>
      </c>
      <c r="EU1191" s="1">
        <v>0</v>
      </c>
      <c r="EV1191" s="1">
        <v>0</v>
      </c>
      <c r="EW1191" s="1">
        <v>0</v>
      </c>
      <c r="EX1191" s="1">
        <v>0</v>
      </c>
      <c r="EY1191" s="1">
        <v>0</v>
      </c>
      <c r="EZ1191" s="1">
        <v>0</v>
      </c>
      <c r="FA1191" s="1">
        <v>0</v>
      </c>
      <c r="FB1191" s="1">
        <v>0</v>
      </c>
      <c r="FC1191" s="1">
        <v>0</v>
      </c>
      <c r="FD1191" s="1">
        <v>0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f>SUMIF('[1]2026B and 2026F Details'!$AU:$AU,[1]GAE!$HZ1191,'[1]2026B and 2026F Details'!DV:DV)</f>
        <v>0</v>
      </c>
      <c r="FS1191" s="1">
        <f>SUMIF('[1]2026B and 2026F Details'!$AU:$AU,[1]GAE!$HZ1191,'[1]2026B and 2026F Details'!DW:DW)</f>
        <v>0</v>
      </c>
      <c r="FT1191" s="1">
        <f>SUMIF('[1]2026B and 2026F Details'!$AU:$AU,[1]GAE!$HZ1191,'[1]2026B and 2026F Details'!DX:DX)</f>
        <v>0</v>
      </c>
      <c r="FU1191" s="1">
        <f>SUMIF('[1]2026B and 2026F Details'!$AU:$AU,[1]GAE!$HZ1191,'[1]2026B and 2026F Details'!DY:DY)</f>
        <v>0</v>
      </c>
      <c r="FV1191" s="1">
        <f>SUMIF('[1]2026B and 2026F Details'!$AU:$AU,[1]GAE!$HZ1191,'[1]2026B and 2026F Details'!DZ:DZ)</f>
        <v>0</v>
      </c>
      <c r="FW1191" s="1">
        <f>SUMIF('[1]2026B and 2026F Details'!$AU:$AU,[1]GAE!$HZ1191,'[1]2026B and 2026F Details'!EA:EA)</f>
        <v>0</v>
      </c>
      <c r="FX1191" s="1">
        <f>SUMIF('[1]2026B and 2026F Details'!$AU:$AU,[1]GAE!$HZ1191,'[1]2026B and 2026F Details'!EB:EB)</f>
        <v>0</v>
      </c>
      <c r="FY1191" s="1">
        <f>SUMIF('[1]2026B and 2026F Details'!$AU:$AU,[1]GAE!$HZ1191,'[1]2026B and 2026F Details'!EC:EC)</f>
        <v>0</v>
      </c>
      <c r="FZ1191" s="1">
        <f>SUMIF('[1]2026B and 2026F Details'!$AU:$AU,[1]GAE!$HZ1191,'[1]2026B and 2026F Details'!ED:ED)</f>
        <v>0</v>
      </c>
      <c r="GA1191" s="1">
        <f>SUMIF('[1]2026B and 2026F Details'!$AU:$AU,[1]GAE!$HZ1191,'[1]2026B and 2026F Details'!EE:EE)</f>
        <v>0</v>
      </c>
      <c r="GB1191" s="1">
        <f>SUMIF('[1]2026B and 2026F Details'!$AU:$AU,[1]GAE!$HZ1191,'[1]2026B and 2026F Details'!EF:EF)</f>
        <v>0</v>
      </c>
      <c r="GC1191" s="1">
        <f>SUMIF('[1]2026B and 2026F Details'!$AU:$AU,[1]GAE!$HZ1191,'[1]2026B and 2026F Details'!EG:EG)</f>
        <v>0</v>
      </c>
      <c r="GD1191" t="s">
        <v>109</v>
      </c>
      <c r="GE1191" t="s">
        <v>126</v>
      </c>
    </row>
    <row r="1192" spans="1:187" x14ac:dyDescent="0.35">
      <c r="A1192" t="s">
        <v>103</v>
      </c>
      <c r="B1192" s="14" t="s">
        <v>104</v>
      </c>
      <c r="C1192" s="6">
        <v>90313105</v>
      </c>
      <c r="D1192" s="17">
        <v>61091101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I1192" s="1">
        <v>0</v>
      </c>
      <c r="CJ1192" s="1">
        <v>0</v>
      </c>
      <c r="CK1192" s="1">
        <v>0</v>
      </c>
      <c r="CL1192" s="1">
        <v>0</v>
      </c>
      <c r="CM1192" s="1">
        <v>0</v>
      </c>
      <c r="CN1192" s="1">
        <v>0</v>
      </c>
      <c r="CO1192" s="1">
        <v>0</v>
      </c>
      <c r="CP1192" s="1">
        <v>0</v>
      </c>
      <c r="CQ1192" s="1">
        <v>0</v>
      </c>
      <c r="CR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</v>
      </c>
      <c r="DZ1192" s="1">
        <v>0</v>
      </c>
      <c r="EA1192" s="1">
        <v>0</v>
      </c>
      <c r="EB1192" s="1">
        <v>0</v>
      </c>
      <c r="EC1192" s="1">
        <v>0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</v>
      </c>
      <c r="EJ1192" s="1">
        <v>0</v>
      </c>
      <c r="EK1192" s="1">
        <v>0</v>
      </c>
      <c r="EL1192" s="1">
        <v>0</v>
      </c>
      <c r="EM1192" s="1">
        <v>0</v>
      </c>
      <c r="EN1192" s="1">
        <v>0</v>
      </c>
      <c r="EO1192" s="1">
        <v>0</v>
      </c>
      <c r="EP1192" s="1">
        <v>0</v>
      </c>
      <c r="EQ1192" s="4">
        <v>0</v>
      </c>
      <c r="ER1192" s="1">
        <v>0</v>
      </c>
      <c r="ES1192" s="35">
        <v>0</v>
      </c>
      <c r="ET1192" s="1">
        <v>0</v>
      </c>
      <c r="EU1192" s="1">
        <v>0</v>
      </c>
      <c r="EV1192" s="1">
        <v>0</v>
      </c>
      <c r="EW1192" s="1">
        <v>0</v>
      </c>
      <c r="EX1192" s="1">
        <v>0</v>
      </c>
      <c r="EY1192" s="1">
        <v>0</v>
      </c>
      <c r="EZ1192" s="1">
        <v>0</v>
      </c>
      <c r="FA1192" s="1">
        <v>0</v>
      </c>
      <c r="FB1192" s="1">
        <v>0</v>
      </c>
      <c r="FC1192" s="1">
        <v>0</v>
      </c>
      <c r="FD1192" s="1">
        <v>0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f>SUMIF('[1]2026B and 2026F Details'!$AU:$AU,[1]GAE!$HZ1192,'[1]2026B and 2026F Details'!DV:DV)</f>
        <v>0</v>
      </c>
      <c r="FS1192" s="1">
        <f>SUMIF('[1]2026B and 2026F Details'!$AU:$AU,[1]GAE!$HZ1192,'[1]2026B and 2026F Details'!DW:DW)</f>
        <v>0</v>
      </c>
      <c r="FT1192" s="1">
        <f>SUMIF('[1]2026B and 2026F Details'!$AU:$AU,[1]GAE!$HZ1192,'[1]2026B and 2026F Details'!DX:DX)</f>
        <v>0</v>
      </c>
      <c r="FU1192" s="1">
        <f>SUMIF('[1]2026B and 2026F Details'!$AU:$AU,[1]GAE!$HZ1192,'[1]2026B and 2026F Details'!DY:DY)</f>
        <v>0</v>
      </c>
      <c r="FV1192" s="1">
        <f>SUMIF('[1]2026B and 2026F Details'!$AU:$AU,[1]GAE!$HZ1192,'[1]2026B and 2026F Details'!DZ:DZ)</f>
        <v>0</v>
      </c>
      <c r="FW1192" s="1">
        <f>SUMIF('[1]2026B and 2026F Details'!$AU:$AU,[1]GAE!$HZ1192,'[1]2026B and 2026F Details'!EA:EA)</f>
        <v>0</v>
      </c>
      <c r="FX1192" s="1">
        <f>SUMIF('[1]2026B and 2026F Details'!$AU:$AU,[1]GAE!$HZ1192,'[1]2026B and 2026F Details'!EB:EB)</f>
        <v>0</v>
      </c>
      <c r="FY1192" s="1">
        <f>SUMIF('[1]2026B and 2026F Details'!$AU:$AU,[1]GAE!$HZ1192,'[1]2026B and 2026F Details'!EC:EC)</f>
        <v>0</v>
      </c>
      <c r="FZ1192" s="1">
        <f>SUMIF('[1]2026B and 2026F Details'!$AU:$AU,[1]GAE!$HZ1192,'[1]2026B and 2026F Details'!ED:ED)</f>
        <v>0</v>
      </c>
      <c r="GA1192" s="1">
        <f>SUMIF('[1]2026B and 2026F Details'!$AU:$AU,[1]GAE!$HZ1192,'[1]2026B and 2026F Details'!EE:EE)</f>
        <v>0</v>
      </c>
      <c r="GB1192" s="1">
        <f>SUMIF('[1]2026B and 2026F Details'!$AU:$AU,[1]GAE!$HZ1192,'[1]2026B and 2026F Details'!EF:EF)</f>
        <v>0</v>
      </c>
      <c r="GC1192" s="1">
        <f>SUMIF('[1]2026B and 2026F Details'!$AU:$AU,[1]GAE!$HZ1192,'[1]2026B and 2026F Details'!EG:EG)</f>
        <v>0</v>
      </c>
      <c r="GD1192" t="s">
        <v>109</v>
      </c>
      <c r="GE1192" t="s">
        <v>126</v>
      </c>
    </row>
    <row r="1193" spans="1:187" x14ac:dyDescent="0.35">
      <c r="A1193" t="s">
        <v>103</v>
      </c>
      <c r="B1193" s="14" t="s">
        <v>104</v>
      </c>
      <c r="C1193" s="6">
        <v>90313107</v>
      </c>
      <c r="D1193" s="17">
        <v>61091101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0</v>
      </c>
      <c r="CK1193" s="1">
        <v>0</v>
      </c>
      <c r="CL1193" s="1">
        <v>0</v>
      </c>
      <c r="CM1193" s="1">
        <v>0</v>
      </c>
      <c r="CN1193" s="1">
        <v>0</v>
      </c>
      <c r="CO1193" s="1">
        <v>0</v>
      </c>
      <c r="CP1193" s="1">
        <v>0</v>
      </c>
      <c r="CQ1193" s="1">
        <v>0</v>
      </c>
      <c r="CR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J1193" s="1">
        <v>0</v>
      </c>
      <c r="EK1193" s="1">
        <v>0</v>
      </c>
      <c r="EL1193" s="1">
        <v>0</v>
      </c>
      <c r="EM1193" s="1">
        <v>0</v>
      </c>
      <c r="EN1193" s="1">
        <v>0</v>
      </c>
      <c r="EO1193" s="1">
        <v>0</v>
      </c>
      <c r="EP1193" s="1">
        <v>0</v>
      </c>
      <c r="EQ1193" s="4">
        <v>0</v>
      </c>
      <c r="ER1193" s="1">
        <v>0</v>
      </c>
      <c r="ES1193" s="35">
        <v>0</v>
      </c>
      <c r="ET1193" s="1">
        <v>0</v>
      </c>
      <c r="EU1193" s="1">
        <v>0</v>
      </c>
      <c r="EV1193" s="1">
        <v>0</v>
      </c>
      <c r="EW1193" s="1">
        <v>0</v>
      </c>
      <c r="EX1193" s="1">
        <v>0</v>
      </c>
      <c r="EY1193" s="1">
        <v>0</v>
      </c>
      <c r="EZ1193" s="1">
        <v>0</v>
      </c>
      <c r="FA1193" s="1">
        <v>0</v>
      </c>
      <c r="FB1193" s="1">
        <v>0</v>
      </c>
      <c r="FC1193" s="1">
        <v>0</v>
      </c>
      <c r="FD1193" s="1">
        <v>0</v>
      </c>
      <c r="FE1193" s="1">
        <v>0</v>
      </c>
      <c r="FF1193" s="1">
        <v>20000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f>SUMIF('[1]2026B and 2026F Details'!$AU:$AU,[1]GAE!$HZ1193,'[1]2026B and 2026F Details'!DV:DV)</f>
        <v>0</v>
      </c>
      <c r="FS1193" s="1">
        <f>SUMIF('[1]2026B and 2026F Details'!$AU:$AU,[1]GAE!$HZ1193,'[1]2026B and 2026F Details'!DW:DW)</f>
        <v>0</v>
      </c>
      <c r="FT1193" s="1">
        <f>SUMIF('[1]2026B and 2026F Details'!$AU:$AU,[1]GAE!$HZ1193,'[1]2026B and 2026F Details'!DX:DX)</f>
        <v>0</v>
      </c>
      <c r="FU1193" s="1">
        <f>SUMIF('[1]2026B and 2026F Details'!$AU:$AU,[1]GAE!$HZ1193,'[1]2026B and 2026F Details'!DY:DY)</f>
        <v>0</v>
      </c>
      <c r="FV1193" s="1">
        <f>SUMIF('[1]2026B and 2026F Details'!$AU:$AU,[1]GAE!$HZ1193,'[1]2026B and 2026F Details'!DZ:DZ)</f>
        <v>0</v>
      </c>
      <c r="FW1193" s="1">
        <f>SUMIF('[1]2026B and 2026F Details'!$AU:$AU,[1]GAE!$HZ1193,'[1]2026B and 2026F Details'!EA:EA)</f>
        <v>0</v>
      </c>
      <c r="FX1193" s="1">
        <f>SUMIF('[1]2026B and 2026F Details'!$AU:$AU,[1]GAE!$HZ1193,'[1]2026B and 2026F Details'!EB:EB)</f>
        <v>0</v>
      </c>
      <c r="FY1193" s="1">
        <f>SUMIF('[1]2026B and 2026F Details'!$AU:$AU,[1]GAE!$HZ1193,'[1]2026B and 2026F Details'!EC:EC)</f>
        <v>0</v>
      </c>
      <c r="FZ1193" s="1">
        <f>SUMIF('[1]2026B and 2026F Details'!$AU:$AU,[1]GAE!$HZ1193,'[1]2026B and 2026F Details'!ED:ED)</f>
        <v>0</v>
      </c>
      <c r="GA1193" s="1">
        <f>SUMIF('[1]2026B and 2026F Details'!$AU:$AU,[1]GAE!$HZ1193,'[1]2026B and 2026F Details'!EE:EE)</f>
        <v>0</v>
      </c>
      <c r="GB1193" s="1">
        <f>SUMIF('[1]2026B and 2026F Details'!$AU:$AU,[1]GAE!$HZ1193,'[1]2026B and 2026F Details'!EF:EF)</f>
        <v>0</v>
      </c>
      <c r="GC1193" s="1">
        <f>SUMIF('[1]2026B and 2026F Details'!$AU:$AU,[1]GAE!$HZ1193,'[1]2026B and 2026F Details'!EG:EG)</f>
        <v>0</v>
      </c>
      <c r="GD1193" t="s">
        <v>109</v>
      </c>
      <c r="GE1193" t="s">
        <v>126</v>
      </c>
    </row>
    <row r="1194" spans="1:187" x14ac:dyDescent="0.35">
      <c r="A1194" t="s">
        <v>103</v>
      </c>
      <c r="B1194" s="14" t="s">
        <v>104</v>
      </c>
      <c r="C1194" s="6">
        <v>90315201</v>
      </c>
      <c r="D1194" s="17">
        <v>61091101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I1194" s="1">
        <v>0</v>
      </c>
      <c r="CJ1194" s="1">
        <v>0</v>
      </c>
      <c r="CK1194" s="1">
        <v>0</v>
      </c>
      <c r="CL1194" s="1">
        <v>0</v>
      </c>
      <c r="CM1194" s="1">
        <v>0</v>
      </c>
      <c r="CN1194" s="1">
        <v>0</v>
      </c>
      <c r="CO1194" s="1">
        <v>0</v>
      </c>
      <c r="CP1194" s="1">
        <v>0</v>
      </c>
      <c r="CQ1194" s="1">
        <v>0</v>
      </c>
      <c r="CR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0</v>
      </c>
      <c r="EC1194" s="1">
        <v>0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0</v>
      </c>
      <c r="EK1194" s="1">
        <v>0</v>
      </c>
      <c r="EL1194" s="1">
        <v>0</v>
      </c>
      <c r="EM1194" s="1">
        <v>0</v>
      </c>
      <c r="EN1194" s="1">
        <v>0</v>
      </c>
      <c r="EO1194" s="1">
        <v>0</v>
      </c>
      <c r="EP1194" s="1">
        <v>0</v>
      </c>
      <c r="EQ1194" s="4">
        <v>0</v>
      </c>
      <c r="ER1194" s="1">
        <v>0</v>
      </c>
      <c r="ES1194" s="35">
        <v>0</v>
      </c>
      <c r="ET1194" s="1">
        <v>0</v>
      </c>
      <c r="EU1194" s="1">
        <v>0</v>
      </c>
      <c r="EV1194" s="1">
        <v>0</v>
      </c>
      <c r="EW1194" s="1">
        <v>0</v>
      </c>
      <c r="EX1194" s="1">
        <v>0</v>
      </c>
      <c r="EY1194" s="1">
        <v>0</v>
      </c>
      <c r="EZ1194" s="1">
        <v>0</v>
      </c>
      <c r="FA1194" s="1">
        <v>0</v>
      </c>
      <c r="FB1194" s="1">
        <v>0</v>
      </c>
      <c r="FC1194" s="1">
        <v>0</v>
      </c>
      <c r="FD1194" s="1">
        <v>0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f>SUMIF('[1]2026B and 2026F Details'!$AU:$AU,[1]GAE!$HZ1194,'[1]2026B and 2026F Details'!DV:DV)</f>
        <v>0</v>
      </c>
      <c r="FS1194" s="1">
        <f>SUMIF('[1]2026B and 2026F Details'!$AU:$AU,[1]GAE!$HZ1194,'[1]2026B and 2026F Details'!DW:DW)</f>
        <v>0</v>
      </c>
      <c r="FT1194" s="1">
        <f>SUMIF('[1]2026B and 2026F Details'!$AU:$AU,[1]GAE!$HZ1194,'[1]2026B and 2026F Details'!DX:DX)</f>
        <v>0</v>
      </c>
      <c r="FU1194" s="1">
        <f>SUMIF('[1]2026B and 2026F Details'!$AU:$AU,[1]GAE!$HZ1194,'[1]2026B and 2026F Details'!DY:DY)</f>
        <v>0</v>
      </c>
      <c r="FV1194" s="1">
        <f>SUMIF('[1]2026B and 2026F Details'!$AU:$AU,[1]GAE!$HZ1194,'[1]2026B and 2026F Details'!DZ:DZ)</f>
        <v>0</v>
      </c>
      <c r="FW1194" s="1">
        <f>SUMIF('[1]2026B and 2026F Details'!$AU:$AU,[1]GAE!$HZ1194,'[1]2026B and 2026F Details'!EA:EA)</f>
        <v>0</v>
      </c>
      <c r="FX1194" s="1">
        <f>SUMIF('[1]2026B and 2026F Details'!$AU:$AU,[1]GAE!$HZ1194,'[1]2026B and 2026F Details'!EB:EB)</f>
        <v>0</v>
      </c>
      <c r="FY1194" s="1">
        <f>SUMIF('[1]2026B and 2026F Details'!$AU:$AU,[1]GAE!$HZ1194,'[1]2026B and 2026F Details'!EC:EC)</f>
        <v>0</v>
      </c>
      <c r="FZ1194" s="1">
        <f>SUMIF('[1]2026B and 2026F Details'!$AU:$AU,[1]GAE!$HZ1194,'[1]2026B and 2026F Details'!ED:ED)</f>
        <v>0</v>
      </c>
      <c r="GA1194" s="1">
        <f>SUMIF('[1]2026B and 2026F Details'!$AU:$AU,[1]GAE!$HZ1194,'[1]2026B and 2026F Details'!EE:EE)</f>
        <v>0</v>
      </c>
      <c r="GB1194" s="1">
        <f>SUMIF('[1]2026B and 2026F Details'!$AU:$AU,[1]GAE!$HZ1194,'[1]2026B and 2026F Details'!EF:EF)</f>
        <v>0</v>
      </c>
      <c r="GC1194" s="1">
        <f>SUMIF('[1]2026B and 2026F Details'!$AU:$AU,[1]GAE!$HZ1194,'[1]2026B and 2026F Details'!EG:EG)</f>
        <v>0</v>
      </c>
      <c r="GD1194" t="s">
        <v>109</v>
      </c>
      <c r="GE1194" t="s">
        <v>126</v>
      </c>
    </row>
    <row r="1195" spans="1:187" x14ac:dyDescent="0.35">
      <c r="A1195" t="s">
        <v>103</v>
      </c>
      <c r="B1195" s="14" t="s">
        <v>104</v>
      </c>
      <c r="C1195" s="6">
        <v>81319101</v>
      </c>
      <c r="D1195" s="17">
        <v>61091101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0</v>
      </c>
      <c r="CI1195" s="1">
        <v>0</v>
      </c>
      <c r="CJ1195" s="1">
        <v>0</v>
      </c>
      <c r="CK1195" s="1">
        <v>0</v>
      </c>
      <c r="CL1195" s="1">
        <v>0</v>
      </c>
      <c r="CM1195" s="1">
        <v>0</v>
      </c>
      <c r="CN1195" s="1">
        <v>0</v>
      </c>
      <c r="CO1195" s="1">
        <v>0</v>
      </c>
      <c r="CP1195" s="1">
        <v>0</v>
      </c>
      <c r="CQ1195" s="1">
        <v>0</v>
      </c>
      <c r="CR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0</v>
      </c>
      <c r="EB1195" s="1">
        <v>0</v>
      </c>
      <c r="EC1195" s="1">
        <v>0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>
        <v>0</v>
      </c>
      <c r="EJ1195" s="1">
        <v>0</v>
      </c>
      <c r="EK1195" s="1">
        <v>0</v>
      </c>
      <c r="EL1195" s="1">
        <v>0</v>
      </c>
      <c r="EM1195" s="1">
        <v>0</v>
      </c>
      <c r="EN1195" s="1">
        <v>0</v>
      </c>
      <c r="EO1195" s="1">
        <v>0</v>
      </c>
      <c r="EP1195" s="1">
        <v>0</v>
      </c>
      <c r="EQ1195" s="4">
        <v>0</v>
      </c>
      <c r="ER1195" s="1">
        <v>0</v>
      </c>
      <c r="ES1195" s="35">
        <v>0</v>
      </c>
      <c r="ET1195" s="1">
        <v>0</v>
      </c>
      <c r="EU1195" s="1">
        <v>0</v>
      </c>
      <c r="EV1195" s="1">
        <v>0</v>
      </c>
      <c r="EW1195" s="1">
        <v>0</v>
      </c>
      <c r="EX1195" s="1">
        <v>0</v>
      </c>
      <c r="EY1195" s="1">
        <v>0</v>
      </c>
      <c r="EZ1195" s="1">
        <v>0</v>
      </c>
      <c r="FA1195" s="1">
        <v>0</v>
      </c>
      <c r="FB1195" s="1">
        <v>0</v>
      </c>
      <c r="FC1195" s="1">
        <v>0</v>
      </c>
      <c r="FD1195" s="1">
        <v>0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f>SUMIF('[1]2026B and 2026F Details'!$AU:$AU,[1]GAE!$HZ1195,'[1]2026B and 2026F Details'!DV:DV)</f>
        <v>0</v>
      </c>
      <c r="FS1195" s="1">
        <f>SUMIF('[1]2026B and 2026F Details'!$AU:$AU,[1]GAE!$HZ1195,'[1]2026B and 2026F Details'!DW:DW)</f>
        <v>0</v>
      </c>
      <c r="FT1195" s="1">
        <f>SUMIF('[1]2026B and 2026F Details'!$AU:$AU,[1]GAE!$HZ1195,'[1]2026B and 2026F Details'!DX:DX)</f>
        <v>0</v>
      </c>
      <c r="FU1195" s="1">
        <f>SUMIF('[1]2026B and 2026F Details'!$AU:$AU,[1]GAE!$HZ1195,'[1]2026B and 2026F Details'!DY:DY)</f>
        <v>0</v>
      </c>
      <c r="FV1195" s="1">
        <f>SUMIF('[1]2026B and 2026F Details'!$AU:$AU,[1]GAE!$HZ1195,'[1]2026B and 2026F Details'!DZ:DZ)</f>
        <v>0</v>
      </c>
      <c r="FW1195" s="1">
        <f>SUMIF('[1]2026B and 2026F Details'!$AU:$AU,[1]GAE!$HZ1195,'[1]2026B and 2026F Details'!EA:EA)</f>
        <v>0</v>
      </c>
      <c r="FX1195" s="1">
        <f>SUMIF('[1]2026B and 2026F Details'!$AU:$AU,[1]GAE!$HZ1195,'[1]2026B and 2026F Details'!EB:EB)</f>
        <v>0</v>
      </c>
      <c r="FY1195" s="1">
        <f>SUMIF('[1]2026B and 2026F Details'!$AU:$AU,[1]GAE!$HZ1195,'[1]2026B and 2026F Details'!EC:EC)</f>
        <v>0</v>
      </c>
      <c r="FZ1195" s="1">
        <f>SUMIF('[1]2026B and 2026F Details'!$AU:$AU,[1]GAE!$HZ1195,'[1]2026B and 2026F Details'!ED:ED)</f>
        <v>0</v>
      </c>
      <c r="GA1195" s="1">
        <f>SUMIF('[1]2026B and 2026F Details'!$AU:$AU,[1]GAE!$HZ1195,'[1]2026B and 2026F Details'!EE:EE)</f>
        <v>0</v>
      </c>
      <c r="GB1195" s="1">
        <f>SUMIF('[1]2026B and 2026F Details'!$AU:$AU,[1]GAE!$HZ1195,'[1]2026B and 2026F Details'!EF:EF)</f>
        <v>0</v>
      </c>
      <c r="GC1195" s="1">
        <f>SUMIF('[1]2026B and 2026F Details'!$AU:$AU,[1]GAE!$HZ1195,'[1]2026B and 2026F Details'!EG:EG)</f>
        <v>0</v>
      </c>
      <c r="GD1195" t="s">
        <v>109</v>
      </c>
      <c r="GE1195" t="s">
        <v>126</v>
      </c>
    </row>
    <row r="1196" spans="1:187" x14ac:dyDescent="0.35">
      <c r="A1196" t="s">
        <v>103</v>
      </c>
      <c r="B1196" s="14" t="s">
        <v>104</v>
      </c>
      <c r="C1196" s="6">
        <v>81319101</v>
      </c>
      <c r="D1196" s="17">
        <v>61091102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0</v>
      </c>
      <c r="CJ1196" s="1">
        <v>0</v>
      </c>
      <c r="CK1196" s="1">
        <v>0</v>
      </c>
      <c r="CL1196" s="1">
        <v>0</v>
      </c>
      <c r="CM1196" s="1">
        <v>0</v>
      </c>
      <c r="CN1196" s="1">
        <v>0</v>
      </c>
      <c r="CO1196" s="1">
        <v>0</v>
      </c>
      <c r="CP1196" s="1">
        <v>0</v>
      </c>
      <c r="CQ1196" s="1">
        <v>0</v>
      </c>
      <c r="CR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0</v>
      </c>
      <c r="EB1196" s="1">
        <v>0</v>
      </c>
      <c r="EC1196" s="1">
        <v>0</v>
      </c>
      <c r="ED1196" s="1">
        <v>0</v>
      </c>
      <c r="EE1196" s="1">
        <v>0</v>
      </c>
      <c r="EF1196" s="1">
        <v>0</v>
      </c>
      <c r="EG1196" s="1">
        <v>0</v>
      </c>
      <c r="EH1196" s="1">
        <v>0</v>
      </c>
      <c r="EI1196" s="1">
        <v>0</v>
      </c>
      <c r="EJ1196" s="1">
        <v>0</v>
      </c>
      <c r="EK1196" s="1">
        <v>0</v>
      </c>
      <c r="EL1196" s="1">
        <v>0</v>
      </c>
      <c r="EM1196" s="1">
        <v>0</v>
      </c>
      <c r="EN1196" s="1">
        <v>0</v>
      </c>
      <c r="EO1196" s="1">
        <v>0</v>
      </c>
      <c r="EP1196" s="1">
        <v>0</v>
      </c>
      <c r="EQ1196" s="4">
        <v>0</v>
      </c>
      <c r="ER1196" s="1">
        <v>0</v>
      </c>
      <c r="ES1196" s="35">
        <v>0</v>
      </c>
      <c r="ET1196" s="1">
        <v>0</v>
      </c>
      <c r="EU1196" s="1">
        <v>0</v>
      </c>
      <c r="EV1196" s="1">
        <v>0</v>
      </c>
      <c r="EW1196" s="1">
        <v>0</v>
      </c>
      <c r="EX1196" s="1">
        <v>0</v>
      </c>
      <c r="EY1196" s="1">
        <v>0</v>
      </c>
      <c r="EZ1196" s="1">
        <v>0</v>
      </c>
      <c r="FA1196" s="1">
        <v>0</v>
      </c>
      <c r="FB1196" s="1">
        <v>0</v>
      </c>
      <c r="FC1196" s="1">
        <v>0</v>
      </c>
      <c r="FD1196" s="1">
        <v>0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f>SUMIF('[1]2026B and 2026F Details'!$AU:$AU,[1]GAE!$HZ1196,'[1]2026B and 2026F Details'!DV:DV)</f>
        <v>0</v>
      </c>
      <c r="FS1196" s="1">
        <f>SUMIF('[1]2026B and 2026F Details'!$AU:$AU,[1]GAE!$HZ1196,'[1]2026B and 2026F Details'!DW:DW)</f>
        <v>0</v>
      </c>
      <c r="FT1196" s="1">
        <f>SUMIF('[1]2026B and 2026F Details'!$AU:$AU,[1]GAE!$HZ1196,'[1]2026B and 2026F Details'!DX:DX)</f>
        <v>0</v>
      </c>
      <c r="FU1196" s="1">
        <f>SUMIF('[1]2026B and 2026F Details'!$AU:$AU,[1]GAE!$HZ1196,'[1]2026B and 2026F Details'!DY:DY)</f>
        <v>0</v>
      </c>
      <c r="FV1196" s="1">
        <f>SUMIF('[1]2026B and 2026F Details'!$AU:$AU,[1]GAE!$HZ1196,'[1]2026B and 2026F Details'!DZ:DZ)</f>
        <v>0</v>
      </c>
      <c r="FW1196" s="1">
        <f>SUMIF('[1]2026B and 2026F Details'!$AU:$AU,[1]GAE!$HZ1196,'[1]2026B and 2026F Details'!EA:EA)</f>
        <v>0</v>
      </c>
      <c r="FX1196" s="1">
        <f>SUMIF('[1]2026B and 2026F Details'!$AU:$AU,[1]GAE!$HZ1196,'[1]2026B and 2026F Details'!EB:EB)</f>
        <v>0</v>
      </c>
      <c r="FY1196" s="1">
        <f>SUMIF('[1]2026B and 2026F Details'!$AU:$AU,[1]GAE!$HZ1196,'[1]2026B and 2026F Details'!EC:EC)</f>
        <v>0</v>
      </c>
      <c r="FZ1196" s="1">
        <f>SUMIF('[1]2026B and 2026F Details'!$AU:$AU,[1]GAE!$HZ1196,'[1]2026B and 2026F Details'!ED:ED)</f>
        <v>0</v>
      </c>
      <c r="GA1196" s="1">
        <f>SUMIF('[1]2026B and 2026F Details'!$AU:$AU,[1]GAE!$HZ1196,'[1]2026B and 2026F Details'!EE:EE)</f>
        <v>0</v>
      </c>
      <c r="GB1196" s="1">
        <f>SUMIF('[1]2026B and 2026F Details'!$AU:$AU,[1]GAE!$HZ1196,'[1]2026B and 2026F Details'!EF:EF)</f>
        <v>0</v>
      </c>
      <c r="GC1196" s="1">
        <f>SUMIF('[1]2026B and 2026F Details'!$AU:$AU,[1]GAE!$HZ1196,'[1]2026B and 2026F Details'!EG:EG)</f>
        <v>0</v>
      </c>
      <c r="GD1196" t="s">
        <v>109</v>
      </c>
      <c r="GE1196" t="s">
        <v>126</v>
      </c>
    </row>
    <row r="1197" spans="1:187" x14ac:dyDescent="0.35">
      <c r="A1197" t="s">
        <v>103</v>
      </c>
      <c r="B1197" s="14" t="s">
        <v>104</v>
      </c>
      <c r="C1197" s="6">
        <v>81215101</v>
      </c>
      <c r="D1197" s="23">
        <v>61091101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I1197" s="1">
        <v>0</v>
      </c>
      <c r="CJ1197" s="1">
        <v>0</v>
      </c>
      <c r="CK1197" s="1">
        <v>0</v>
      </c>
      <c r="CL1197" s="1">
        <v>0</v>
      </c>
      <c r="CM1197" s="1">
        <v>0</v>
      </c>
      <c r="CN1197" s="1">
        <v>0</v>
      </c>
      <c r="CO1197" s="1">
        <v>0</v>
      </c>
      <c r="CP1197" s="1">
        <v>0</v>
      </c>
      <c r="CQ1197" s="1">
        <v>0</v>
      </c>
      <c r="CR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0</v>
      </c>
      <c r="DY1197" s="1">
        <v>0</v>
      </c>
      <c r="DZ1197" s="1">
        <v>0</v>
      </c>
      <c r="EA1197" s="1">
        <v>0</v>
      </c>
      <c r="EB1197" s="1">
        <v>0</v>
      </c>
      <c r="EC1197" s="1">
        <v>0</v>
      </c>
      <c r="ED1197" s="1">
        <v>0</v>
      </c>
      <c r="EE1197" s="1">
        <v>0</v>
      </c>
      <c r="EF1197" s="1">
        <v>0</v>
      </c>
      <c r="EG1197" s="1">
        <v>0</v>
      </c>
      <c r="EH1197" s="1">
        <v>0</v>
      </c>
      <c r="EI1197" s="1">
        <v>0</v>
      </c>
      <c r="EJ1197" s="1">
        <v>0</v>
      </c>
      <c r="EK1197" s="1">
        <v>0</v>
      </c>
      <c r="EL1197" s="1">
        <v>0</v>
      </c>
      <c r="EM1197" s="1">
        <v>0</v>
      </c>
      <c r="EN1197" s="1">
        <v>0</v>
      </c>
      <c r="EO1197" s="1">
        <v>0</v>
      </c>
      <c r="EP1197" s="1">
        <v>0</v>
      </c>
      <c r="EQ1197" s="4">
        <v>0</v>
      </c>
      <c r="ER1197" s="1">
        <v>0</v>
      </c>
      <c r="ES1197" s="35">
        <v>0</v>
      </c>
      <c r="ET1197" s="1">
        <v>0</v>
      </c>
      <c r="EU1197" s="1">
        <v>0</v>
      </c>
      <c r="EV1197" s="1">
        <v>0</v>
      </c>
      <c r="EW1197" s="1">
        <v>0</v>
      </c>
      <c r="EX1197" s="1">
        <v>0</v>
      </c>
      <c r="EY1197" s="1">
        <v>0</v>
      </c>
      <c r="EZ1197" s="1">
        <v>0</v>
      </c>
      <c r="FA1197" s="1">
        <v>0</v>
      </c>
      <c r="FB1197" s="1">
        <v>0</v>
      </c>
      <c r="FC1197" s="1">
        <v>0</v>
      </c>
      <c r="FD1197" s="1">
        <v>0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f>SUMIF('[1]2026B and 2026F Details'!$AU:$AU,[1]GAE!$HZ1197,'[1]2026B and 2026F Details'!DV:DV)</f>
        <v>0</v>
      </c>
      <c r="FS1197" s="1">
        <f>SUMIF('[1]2026B and 2026F Details'!$AU:$AU,[1]GAE!$HZ1197,'[1]2026B and 2026F Details'!DW:DW)</f>
        <v>0</v>
      </c>
      <c r="FT1197" s="1">
        <f>SUMIF('[1]2026B and 2026F Details'!$AU:$AU,[1]GAE!$HZ1197,'[1]2026B and 2026F Details'!DX:DX)</f>
        <v>0</v>
      </c>
      <c r="FU1197" s="1">
        <f>SUMIF('[1]2026B and 2026F Details'!$AU:$AU,[1]GAE!$HZ1197,'[1]2026B and 2026F Details'!DY:DY)</f>
        <v>0</v>
      </c>
      <c r="FV1197" s="1">
        <f>SUMIF('[1]2026B and 2026F Details'!$AU:$AU,[1]GAE!$HZ1197,'[1]2026B and 2026F Details'!DZ:DZ)</f>
        <v>0</v>
      </c>
      <c r="FW1197" s="1">
        <f>SUMIF('[1]2026B and 2026F Details'!$AU:$AU,[1]GAE!$HZ1197,'[1]2026B and 2026F Details'!EA:EA)</f>
        <v>0</v>
      </c>
      <c r="FX1197" s="1">
        <f>SUMIF('[1]2026B and 2026F Details'!$AU:$AU,[1]GAE!$HZ1197,'[1]2026B and 2026F Details'!EB:EB)</f>
        <v>0</v>
      </c>
      <c r="FY1197" s="1">
        <f>SUMIF('[1]2026B and 2026F Details'!$AU:$AU,[1]GAE!$HZ1197,'[1]2026B and 2026F Details'!EC:EC)</f>
        <v>0</v>
      </c>
      <c r="FZ1197" s="1">
        <f>SUMIF('[1]2026B and 2026F Details'!$AU:$AU,[1]GAE!$HZ1197,'[1]2026B and 2026F Details'!ED:ED)</f>
        <v>0</v>
      </c>
      <c r="GA1197" s="1">
        <f>SUMIF('[1]2026B and 2026F Details'!$AU:$AU,[1]GAE!$HZ1197,'[1]2026B and 2026F Details'!EE:EE)</f>
        <v>0</v>
      </c>
      <c r="GB1197" s="1">
        <f>SUMIF('[1]2026B and 2026F Details'!$AU:$AU,[1]GAE!$HZ1197,'[1]2026B and 2026F Details'!EF:EF)</f>
        <v>0</v>
      </c>
      <c r="GC1197" s="1">
        <f>SUMIF('[1]2026B and 2026F Details'!$AU:$AU,[1]GAE!$HZ1197,'[1]2026B and 2026F Details'!EG:EG)</f>
        <v>0</v>
      </c>
      <c r="GD1197" t="s">
        <v>109</v>
      </c>
      <c r="GE1197" t="s">
        <v>126</v>
      </c>
    </row>
    <row r="1198" spans="1:187" x14ac:dyDescent="0.35">
      <c r="A1198" t="s">
        <v>103</v>
      </c>
      <c r="B1198" s="14" t="s">
        <v>104</v>
      </c>
      <c r="C1198" s="6">
        <v>81215101</v>
      </c>
      <c r="D1198" s="23">
        <v>61091102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0</v>
      </c>
      <c r="CI1198" s="1">
        <v>0</v>
      </c>
      <c r="CJ1198" s="1">
        <v>0</v>
      </c>
      <c r="CK1198" s="1">
        <v>0</v>
      </c>
      <c r="CL1198" s="1">
        <v>0</v>
      </c>
      <c r="CM1198" s="1">
        <v>0</v>
      </c>
      <c r="CN1198" s="1">
        <v>0</v>
      </c>
      <c r="CO1198" s="1">
        <v>0</v>
      </c>
      <c r="CP1198" s="1">
        <v>0</v>
      </c>
      <c r="CQ1198" s="1">
        <v>0</v>
      </c>
      <c r="CR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0</v>
      </c>
      <c r="EC1198" s="1">
        <v>0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J1198" s="1">
        <v>0</v>
      </c>
      <c r="EK1198" s="1">
        <v>0</v>
      </c>
      <c r="EL1198" s="1">
        <v>0</v>
      </c>
      <c r="EM1198" s="1">
        <v>0</v>
      </c>
      <c r="EN1198" s="1">
        <v>0</v>
      </c>
      <c r="EO1198" s="1">
        <v>0</v>
      </c>
      <c r="EP1198" s="1">
        <v>0</v>
      </c>
      <c r="EQ1198" s="4">
        <v>0</v>
      </c>
      <c r="ER1198" s="1">
        <v>0</v>
      </c>
      <c r="ES1198" s="35">
        <v>0</v>
      </c>
      <c r="ET1198" s="1">
        <v>0</v>
      </c>
      <c r="EU1198" s="1">
        <v>0</v>
      </c>
      <c r="EV1198" s="1">
        <v>0</v>
      </c>
      <c r="EW1198" s="1">
        <v>0</v>
      </c>
      <c r="EX1198" s="1">
        <v>0</v>
      </c>
      <c r="EY1198" s="1">
        <v>0</v>
      </c>
      <c r="EZ1198" s="1">
        <v>0</v>
      </c>
      <c r="FA1198" s="1">
        <v>0</v>
      </c>
      <c r="FB1198" s="1">
        <v>0</v>
      </c>
      <c r="FC1198" s="1">
        <v>0</v>
      </c>
      <c r="FD1198" s="1">
        <v>0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f>SUMIF('[1]2026B and 2026F Details'!$AU:$AU,[1]GAE!$HZ1198,'[1]2026B and 2026F Details'!DV:DV)</f>
        <v>0</v>
      </c>
      <c r="FS1198" s="1">
        <f>SUMIF('[1]2026B and 2026F Details'!$AU:$AU,[1]GAE!$HZ1198,'[1]2026B and 2026F Details'!DW:DW)</f>
        <v>0</v>
      </c>
      <c r="FT1198" s="1">
        <f>SUMIF('[1]2026B and 2026F Details'!$AU:$AU,[1]GAE!$HZ1198,'[1]2026B and 2026F Details'!DX:DX)</f>
        <v>0</v>
      </c>
      <c r="FU1198" s="1">
        <f>SUMIF('[1]2026B and 2026F Details'!$AU:$AU,[1]GAE!$HZ1198,'[1]2026B and 2026F Details'!DY:DY)</f>
        <v>0</v>
      </c>
      <c r="FV1198" s="1">
        <f>SUMIF('[1]2026B and 2026F Details'!$AU:$AU,[1]GAE!$HZ1198,'[1]2026B and 2026F Details'!DZ:DZ)</f>
        <v>0</v>
      </c>
      <c r="FW1198" s="1">
        <f>SUMIF('[1]2026B and 2026F Details'!$AU:$AU,[1]GAE!$HZ1198,'[1]2026B and 2026F Details'!EA:EA)</f>
        <v>0</v>
      </c>
      <c r="FX1198" s="1">
        <f>SUMIF('[1]2026B and 2026F Details'!$AU:$AU,[1]GAE!$HZ1198,'[1]2026B and 2026F Details'!EB:EB)</f>
        <v>0</v>
      </c>
      <c r="FY1198" s="1">
        <f>SUMIF('[1]2026B and 2026F Details'!$AU:$AU,[1]GAE!$HZ1198,'[1]2026B and 2026F Details'!EC:EC)</f>
        <v>0</v>
      </c>
      <c r="FZ1198" s="1">
        <f>SUMIF('[1]2026B and 2026F Details'!$AU:$AU,[1]GAE!$HZ1198,'[1]2026B and 2026F Details'!ED:ED)</f>
        <v>0</v>
      </c>
      <c r="GA1198" s="1">
        <f>SUMIF('[1]2026B and 2026F Details'!$AU:$AU,[1]GAE!$HZ1198,'[1]2026B and 2026F Details'!EE:EE)</f>
        <v>0</v>
      </c>
      <c r="GB1198" s="1">
        <f>SUMIF('[1]2026B and 2026F Details'!$AU:$AU,[1]GAE!$HZ1198,'[1]2026B and 2026F Details'!EF:EF)</f>
        <v>0</v>
      </c>
      <c r="GC1198" s="1">
        <f>SUMIF('[1]2026B and 2026F Details'!$AU:$AU,[1]GAE!$HZ1198,'[1]2026B and 2026F Details'!EG:EG)</f>
        <v>0</v>
      </c>
      <c r="GD1198" t="s">
        <v>109</v>
      </c>
      <c r="GE1198" t="s">
        <v>126</v>
      </c>
    </row>
    <row r="1199" spans="1:187" x14ac:dyDescent="0.35">
      <c r="A1199" t="s">
        <v>103</v>
      </c>
      <c r="B1199" s="14" t="s">
        <v>114</v>
      </c>
      <c r="C1199" s="6">
        <v>80124101</v>
      </c>
      <c r="D1199" s="17">
        <v>61021502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I1199" s="1">
        <v>0</v>
      </c>
      <c r="CJ1199" s="1">
        <v>0</v>
      </c>
      <c r="CK1199" s="1">
        <v>0</v>
      </c>
      <c r="CL1199" s="1">
        <v>0</v>
      </c>
      <c r="CM1199" s="1">
        <v>0</v>
      </c>
      <c r="CN1199" s="1">
        <v>0</v>
      </c>
      <c r="CO1199" s="1">
        <v>0</v>
      </c>
      <c r="CP1199" s="1">
        <v>0</v>
      </c>
      <c r="CQ1199" s="1">
        <v>0</v>
      </c>
      <c r="CR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0</v>
      </c>
      <c r="EA1199" s="1">
        <v>0</v>
      </c>
      <c r="EB1199" s="1">
        <v>0</v>
      </c>
      <c r="EC1199" s="1">
        <v>0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J1199" s="1">
        <v>0</v>
      </c>
      <c r="EK1199" s="1">
        <v>0</v>
      </c>
      <c r="EL1199" s="1">
        <v>0</v>
      </c>
      <c r="EM1199" s="1">
        <v>0</v>
      </c>
      <c r="EN1199" s="1">
        <v>0</v>
      </c>
      <c r="EO1199" s="1">
        <v>0</v>
      </c>
      <c r="EP1199" s="1">
        <v>0</v>
      </c>
      <c r="EQ1199" s="4">
        <v>0</v>
      </c>
      <c r="ER1199" s="1">
        <v>0</v>
      </c>
      <c r="ES1199" s="35">
        <v>0</v>
      </c>
      <c r="ET1199" s="1">
        <v>0</v>
      </c>
      <c r="EU1199" s="1">
        <v>0</v>
      </c>
      <c r="EV1199" s="1">
        <v>0</v>
      </c>
      <c r="EW1199" s="1">
        <v>0</v>
      </c>
      <c r="EX1199" s="1">
        <v>0</v>
      </c>
      <c r="EY1199" s="1">
        <v>0</v>
      </c>
      <c r="EZ1199" s="1">
        <v>0</v>
      </c>
      <c r="FA1199" s="1">
        <v>0</v>
      </c>
      <c r="FB1199" s="1">
        <v>0</v>
      </c>
      <c r="FC1199" s="1">
        <v>0</v>
      </c>
      <c r="FD1199" s="1">
        <v>0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f>SUMIF('[1]2026B and 2026F Details'!$AU:$AU,[1]GAE!$HZ1199,'[1]2026B and 2026F Details'!DV:DV)</f>
        <v>0</v>
      </c>
      <c r="FS1199" s="1">
        <f>SUMIF('[1]2026B and 2026F Details'!$AU:$AU,[1]GAE!$HZ1199,'[1]2026B and 2026F Details'!DW:DW)</f>
        <v>0</v>
      </c>
      <c r="FT1199" s="1">
        <f>SUMIF('[1]2026B and 2026F Details'!$AU:$AU,[1]GAE!$HZ1199,'[1]2026B and 2026F Details'!DX:DX)</f>
        <v>0</v>
      </c>
      <c r="FU1199" s="1">
        <f>SUMIF('[1]2026B and 2026F Details'!$AU:$AU,[1]GAE!$HZ1199,'[1]2026B and 2026F Details'!DY:DY)</f>
        <v>0</v>
      </c>
      <c r="FV1199" s="1">
        <f>SUMIF('[1]2026B and 2026F Details'!$AU:$AU,[1]GAE!$HZ1199,'[1]2026B and 2026F Details'!DZ:DZ)</f>
        <v>0</v>
      </c>
      <c r="FW1199" s="1">
        <f>SUMIF('[1]2026B and 2026F Details'!$AU:$AU,[1]GAE!$HZ1199,'[1]2026B and 2026F Details'!EA:EA)</f>
        <v>0</v>
      </c>
      <c r="FX1199" s="1">
        <f>SUMIF('[1]2026B and 2026F Details'!$AU:$AU,[1]GAE!$HZ1199,'[1]2026B and 2026F Details'!EB:EB)</f>
        <v>0</v>
      </c>
      <c r="FY1199" s="1">
        <f>SUMIF('[1]2026B and 2026F Details'!$AU:$AU,[1]GAE!$HZ1199,'[1]2026B and 2026F Details'!EC:EC)</f>
        <v>0</v>
      </c>
      <c r="FZ1199" s="1">
        <f>SUMIF('[1]2026B and 2026F Details'!$AU:$AU,[1]GAE!$HZ1199,'[1]2026B and 2026F Details'!ED:ED)</f>
        <v>0</v>
      </c>
      <c r="GA1199" s="1">
        <f>SUMIF('[1]2026B and 2026F Details'!$AU:$AU,[1]GAE!$HZ1199,'[1]2026B and 2026F Details'!EE:EE)</f>
        <v>0</v>
      </c>
      <c r="GB1199" s="1">
        <f>SUMIF('[1]2026B and 2026F Details'!$AU:$AU,[1]GAE!$HZ1199,'[1]2026B and 2026F Details'!EF:EF)</f>
        <v>0</v>
      </c>
      <c r="GC1199" s="1">
        <f>SUMIF('[1]2026B and 2026F Details'!$AU:$AU,[1]GAE!$HZ1199,'[1]2026B and 2026F Details'!EG:EG)</f>
        <v>0</v>
      </c>
      <c r="GD1199" t="s">
        <v>115</v>
      </c>
      <c r="GE1199" t="s">
        <v>156</v>
      </c>
    </row>
    <row r="1200" spans="1:187" x14ac:dyDescent="0.35">
      <c r="A1200" t="s">
        <v>103</v>
      </c>
      <c r="B1200" s="14" t="s">
        <v>114</v>
      </c>
      <c r="C1200" s="6">
        <v>80126101</v>
      </c>
      <c r="D1200" s="17">
        <v>61021502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0</v>
      </c>
      <c r="CI1200" s="1">
        <v>0</v>
      </c>
      <c r="CJ1200" s="1">
        <v>0</v>
      </c>
      <c r="CK1200" s="1">
        <v>0</v>
      </c>
      <c r="CL1200" s="1">
        <v>0</v>
      </c>
      <c r="CM1200" s="1">
        <v>0</v>
      </c>
      <c r="CN1200" s="1">
        <v>0</v>
      </c>
      <c r="CO1200" s="1">
        <v>0</v>
      </c>
      <c r="CP1200" s="1">
        <v>0</v>
      </c>
      <c r="CQ1200" s="1">
        <v>0</v>
      </c>
      <c r="CR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  <c r="EC1200" s="1">
        <v>0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>
        <v>0</v>
      </c>
      <c r="EJ1200" s="1">
        <v>0</v>
      </c>
      <c r="EK1200" s="1">
        <v>0</v>
      </c>
      <c r="EL1200" s="1">
        <v>0</v>
      </c>
      <c r="EM1200" s="1">
        <v>0</v>
      </c>
      <c r="EN1200" s="1">
        <v>0</v>
      </c>
      <c r="EO1200" s="1">
        <v>0</v>
      </c>
      <c r="EP1200" s="1">
        <v>0</v>
      </c>
      <c r="EQ1200" s="4">
        <v>0</v>
      </c>
      <c r="ER1200" s="1">
        <v>0</v>
      </c>
      <c r="ES1200" s="35">
        <v>0</v>
      </c>
      <c r="ET1200" s="1">
        <v>0</v>
      </c>
      <c r="EU1200" s="1">
        <v>0</v>
      </c>
      <c r="EV1200" s="1">
        <v>0</v>
      </c>
      <c r="EW1200" s="1">
        <v>0</v>
      </c>
      <c r="EX1200" s="1">
        <v>0</v>
      </c>
      <c r="EY1200" s="1">
        <v>0</v>
      </c>
      <c r="EZ1200" s="1">
        <v>0</v>
      </c>
      <c r="FA1200" s="1">
        <v>0</v>
      </c>
      <c r="FB1200" s="1">
        <v>0</v>
      </c>
      <c r="FC1200" s="1">
        <v>0</v>
      </c>
      <c r="FD1200" s="1">
        <v>0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f>SUMIF('[1]2026B and 2026F Details'!$AU:$AU,[1]GAE!$HZ1200,'[1]2026B and 2026F Details'!DV:DV)</f>
        <v>0</v>
      </c>
      <c r="FS1200" s="1">
        <f>SUMIF('[1]2026B and 2026F Details'!$AU:$AU,[1]GAE!$HZ1200,'[1]2026B and 2026F Details'!DW:DW)</f>
        <v>0</v>
      </c>
      <c r="FT1200" s="1">
        <f>SUMIF('[1]2026B and 2026F Details'!$AU:$AU,[1]GAE!$HZ1200,'[1]2026B and 2026F Details'!DX:DX)</f>
        <v>0</v>
      </c>
      <c r="FU1200" s="1">
        <f>SUMIF('[1]2026B and 2026F Details'!$AU:$AU,[1]GAE!$HZ1200,'[1]2026B and 2026F Details'!DY:DY)</f>
        <v>0</v>
      </c>
      <c r="FV1200" s="1">
        <f>SUMIF('[1]2026B and 2026F Details'!$AU:$AU,[1]GAE!$HZ1200,'[1]2026B and 2026F Details'!DZ:DZ)</f>
        <v>0</v>
      </c>
      <c r="FW1200" s="1">
        <f>SUMIF('[1]2026B and 2026F Details'!$AU:$AU,[1]GAE!$HZ1200,'[1]2026B and 2026F Details'!EA:EA)</f>
        <v>0</v>
      </c>
      <c r="FX1200" s="1">
        <f>SUMIF('[1]2026B and 2026F Details'!$AU:$AU,[1]GAE!$HZ1200,'[1]2026B and 2026F Details'!EB:EB)</f>
        <v>0</v>
      </c>
      <c r="FY1200" s="1">
        <f>SUMIF('[1]2026B and 2026F Details'!$AU:$AU,[1]GAE!$HZ1200,'[1]2026B and 2026F Details'!EC:EC)</f>
        <v>0</v>
      </c>
      <c r="FZ1200" s="1">
        <f>SUMIF('[1]2026B and 2026F Details'!$AU:$AU,[1]GAE!$HZ1200,'[1]2026B and 2026F Details'!ED:ED)</f>
        <v>0</v>
      </c>
      <c r="GA1200" s="1">
        <f>SUMIF('[1]2026B and 2026F Details'!$AU:$AU,[1]GAE!$HZ1200,'[1]2026B and 2026F Details'!EE:EE)</f>
        <v>0</v>
      </c>
      <c r="GB1200" s="1">
        <f>SUMIF('[1]2026B and 2026F Details'!$AU:$AU,[1]GAE!$HZ1200,'[1]2026B and 2026F Details'!EF:EF)</f>
        <v>0</v>
      </c>
      <c r="GC1200" s="1">
        <f>SUMIF('[1]2026B and 2026F Details'!$AU:$AU,[1]GAE!$HZ1200,'[1]2026B and 2026F Details'!EG:EG)</f>
        <v>0</v>
      </c>
      <c r="GD1200" t="s">
        <v>115</v>
      </c>
      <c r="GE1200" t="s">
        <v>156</v>
      </c>
    </row>
    <row r="1201" spans="1:187" x14ac:dyDescent="0.35">
      <c r="A1201" t="s">
        <v>103</v>
      </c>
      <c r="B1201" s="14" t="s">
        <v>114</v>
      </c>
      <c r="C1201" s="6">
        <v>80215106</v>
      </c>
      <c r="D1201" s="17">
        <v>61021502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0</v>
      </c>
      <c r="CH1201" s="1">
        <v>0</v>
      </c>
      <c r="CI1201" s="1">
        <v>0</v>
      </c>
      <c r="CJ1201" s="1">
        <v>0</v>
      </c>
      <c r="CK1201" s="1">
        <v>0</v>
      </c>
      <c r="CL1201" s="1">
        <v>0</v>
      </c>
      <c r="CM1201" s="1">
        <v>0</v>
      </c>
      <c r="CN1201" s="1">
        <v>0</v>
      </c>
      <c r="CO1201" s="1">
        <v>0</v>
      </c>
      <c r="CP1201" s="1">
        <v>0</v>
      </c>
      <c r="CQ1201" s="1">
        <v>0</v>
      </c>
      <c r="CR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0</v>
      </c>
      <c r="EB1201" s="1">
        <v>0</v>
      </c>
      <c r="EC1201" s="1">
        <v>0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J1201" s="1">
        <v>0</v>
      </c>
      <c r="EK1201" s="1">
        <v>0</v>
      </c>
      <c r="EL1201" s="1">
        <v>0</v>
      </c>
      <c r="EM1201" s="1">
        <v>0</v>
      </c>
      <c r="EN1201" s="1">
        <v>0</v>
      </c>
      <c r="EO1201" s="1">
        <v>0</v>
      </c>
      <c r="EP1201" s="1">
        <v>0</v>
      </c>
      <c r="EQ1201" s="4">
        <v>0</v>
      </c>
      <c r="ER1201" s="1">
        <v>0</v>
      </c>
      <c r="ES1201" s="35">
        <v>0</v>
      </c>
      <c r="ET1201" s="1">
        <v>0</v>
      </c>
      <c r="EU1201" s="1">
        <v>0</v>
      </c>
      <c r="EV1201" s="1">
        <v>0</v>
      </c>
      <c r="EW1201" s="1">
        <v>0</v>
      </c>
      <c r="EX1201" s="1">
        <v>0</v>
      </c>
      <c r="EY1201" s="1">
        <v>0</v>
      </c>
      <c r="EZ1201" s="1">
        <v>0</v>
      </c>
      <c r="FA1201" s="1">
        <v>0</v>
      </c>
      <c r="FB1201" s="1">
        <v>0</v>
      </c>
      <c r="FC1201" s="1">
        <v>0</v>
      </c>
      <c r="FD1201" s="1">
        <v>0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f>SUMIF('[1]2026B and 2026F Details'!$AU:$AU,[1]GAE!$HZ1201,'[1]2026B and 2026F Details'!DV:DV)</f>
        <v>0</v>
      </c>
      <c r="FS1201" s="1">
        <f>SUMIF('[1]2026B and 2026F Details'!$AU:$AU,[1]GAE!$HZ1201,'[1]2026B and 2026F Details'!DW:DW)</f>
        <v>0</v>
      </c>
      <c r="FT1201" s="1">
        <f>SUMIF('[1]2026B and 2026F Details'!$AU:$AU,[1]GAE!$HZ1201,'[1]2026B and 2026F Details'!DX:DX)</f>
        <v>0</v>
      </c>
      <c r="FU1201" s="1">
        <f>SUMIF('[1]2026B and 2026F Details'!$AU:$AU,[1]GAE!$HZ1201,'[1]2026B and 2026F Details'!DY:DY)</f>
        <v>0</v>
      </c>
      <c r="FV1201" s="1">
        <f>SUMIF('[1]2026B and 2026F Details'!$AU:$AU,[1]GAE!$HZ1201,'[1]2026B and 2026F Details'!DZ:DZ)</f>
        <v>0</v>
      </c>
      <c r="FW1201" s="1">
        <f>SUMIF('[1]2026B and 2026F Details'!$AU:$AU,[1]GAE!$HZ1201,'[1]2026B and 2026F Details'!EA:EA)</f>
        <v>0</v>
      </c>
      <c r="FX1201" s="1">
        <f>SUMIF('[1]2026B and 2026F Details'!$AU:$AU,[1]GAE!$HZ1201,'[1]2026B and 2026F Details'!EB:EB)</f>
        <v>0</v>
      </c>
      <c r="FY1201" s="1">
        <f>SUMIF('[1]2026B and 2026F Details'!$AU:$AU,[1]GAE!$HZ1201,'[1]2026B and 2026F Details'!EC:EC)</f>
        <v>0</v>
      </c>
      <c r="FZ1201" s="1">
        <f>SUMIF('[1]2026B and 2026F Details'!$AU:$AU,[1]GAE!$HZ1201,'[1]2026B and 2026F Details'!ED:ED)</f>
        <v>0</v>
      </c>
      <c r="GA1201" s="1">
        <f>SUMIF('[1]2026B and 2026F Details'!$AU:$AU,[1]GAE!$HZ1201,'[1]2026B and 2026F Details'!EE:EE)</f>
        <v>0</v>
      </c>
      <c r="GB1201" s="1">
        <f>SUMIF('[1]2026B and 2026F Details'!$AU:$AU,[1]GAE!$HZ1201,'[1]2026B and 2026F Details'!EF:EF)</f>
        <v>0</v>
      </c>
      <c r="GC1201" s="1">
        <f>SUMIF('[1]2026B and 2026F Details'!$AU:$AU,[1]GAE!$HZ1201,'[1]2026B and 2026F Details'!EG:EG)</f>
        <v>0</v>
      </c>
      <c r="GD1201" t="s">
        <v>115</v>
      </c>
      <c r="GE1201" t="s">
        <v>156</v>
      </c>
    </row>
    <row r="1202" spans="1:187" x14ac:dyDescent="0.35">
      <c r="A1202" t="s">
        <v>103</v>
      </c>
      <c r="B1202" s="14" t="s">
        <v>114</v>
      </c>
      <c r="C1202" s="6">
        <v>80312102</v>
      </c>
      <c r="D1202" s="17">
        <v>61021502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I1202" s="1">
        <v>0</v>
      </c>
      <c r="CJ1202" s="1">
        <v>0</v>
      </c>
      <c r="CK1202" s="1">
        <v>0</v>
      </c>
      <c r="CL1202" s="1">
        <v>0</v>
      </c>
      <c r="CM1202" s="1">
        <v>0</v>
      </c>
      <c r="CN1202" s="1">
        <v>0</v>
      </c>
      <c r="CO1202" s="1">
        <v>0</v>
      </c>
      <c r="CP1202" s="1">
        <v>0</v>
      </c>
      <c r="CQ1202" s="1">
        <v>0</v>
      </c>
      <c r="CR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0</v>
      </c>
      <c r="DY1202" s="1">
        <v>0</v>
      </c>
      <c r="DZ1202" s="1">
        <v>0</v>
      </c>
      <c r="EA1202" s="1">
        <v>0</v>
      </c>
      <c r="EB1202" s="1">
        <v>0</v>
      </c>
      <c r="EC1202" s="1">
        <v>0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>
        <v>0</v>
      </c>
      <c r="EJ1202" s="1">
        <v>0</v>
      </c>
      <c r="EK1202" s="1">
        <v>0</v>
      </c>
      <c r="EL1202" s="1">
        <v>0</v>
      </c>
      <c r="EM1202" s="1">
        <v>0</v>
      </c>
      <c r="EN1202" s="1">
        <v>0</v>
      </c>
      <c r="EO1202" s="1">
        <v>0</v>
      </c>
      <c r="EP1202" s="1">
        <v>0</v>
      </c>
      <c r="EQ1202" s="4">
        <v>0</v>
      </c>
      <c r="ER1202" s="1">
        <v>0</v>
      </c>
      <c r="ES1202" s="35">
        <v>0</v>
      </c>
      <c r="ET1202" s="1">
        <v>0</v>
      </c>
      <c r="EU1202" s="1">
        <v>0</v>
      </c>
      <c r="EV1202" s="1">
        <v>0</v>
      </c>
      <c r="EW1202" s="1">
        <v>0</v>
      </c>
      <c r="EX1202" s="1">
        <v>0</v>
      </c>
      <c r="EY1202" s="1">
        <v>0</v>
      </c>
      <c r="EZ1202" s="1">
        <v>0</v>
      </c>
      <c r="FA1202" s="1">
        <v>0</v>
      </c>
      <c r="FB1202" s="1">
        <v>0</v>
      </c>
      <c r="FC1202" s="1">
        <v>0</v>
      </c>
      <c r="FD1202" s="1">
        <v>0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f>SUMIF('[1]2026B and 2026F Details'!$AU:$AU,[1]GAE!$HZ1202,'[1]2026B and 2026F Details'!DV:DV)</f>
        <v>0</v>
      </c>
      <c r="FS1202" s="1">
        <f>SUMIF('[1]2026B and 2026F Details'!$AU:$AU,[1]GAE!$HZ1202,'[1]2026B and 2026F Details'!DW:DW)</f>
        <v>0</v>
      </c>
      <c r="FT1202" s="1">
        <f>SUMIF('[1]2026B and 2026F Details'!$AU:$AU,[1]GAE!$HZ1202,'[1]2026B and 2026F Details'!DX:DX)</f>
        <v>0</v>
      </c>
      <c r="FU1202" s="1">
        <f>SUMIF('[1]2026B and 2026F Details'!$AU:$AU,[1]GAE!$HZ1202,'[1]2026B and 2026F Details'!DY:DY)</f>
        <v>0</v>
      </c>
      <c r="FV1202" s="1">
        <f>SUMIF('[1]2026B and 2026F Details'!$AU:$AU,[1]GAE!$HZ1202,'[1]2026B and 2026F Details'!DZ:DZ)</f>
        <v>0</v>
      </c>
      <c r="FW1202" s="1">
        <f>SUMIF('[1]2026B and 2026F Details'!$AU:$AU,[1]GAE!$HZ1202,'[1]2026B and 2026F Details'!EA:EA)</f>
        <v>0</v>
      </c>
      <c r="FX1202" s="1">
        <f>SUMIF('[1]2026B and 2026F Details'!$AU:$AU,[1]GAE!$HZ1202,'[1]2026B and 2026F Details'!EB:EB)</f>
        <v>0</v>
      </c>
      <c r="FY1202" s="1">
        <f>SUMIF('[1]2026B and 2026F Details'!$AU:$AU,[1]GAE!$HZ1202,'[1]2026B and 2026F Details'!EC:EC)</f>
        <v>0</v>
      </c>
      <c r="FZ1202" s="1">
        <f>SUMIF('[1]2026B and 2026F Details'!$AU:$AU,[1]GAE!$HZ1202,'[1]2026B and 2026F Details'!ED:ED)</f>
        <v>0</v>
      </c>
      <c r="GA1202" s="1">
        <f>SUMIF('[1]2026B and 2026F Details'!$AU:$AU,[1]GAE!$HZ1202,'[1]2026B and 2026F Details'!EE:EE)</f>
        <v>0</v>
      </c>
      <c r="GB1202" s="1">
        <f>SUMIF('[1]2026B and 2026F Details'!$AU:$AU,[1]GAE!$HZ1202,'[1]2026B and 2026F Details'!EF:EF)</f>
        <v>0</v>
      </c>
      <c r="GC1202" s="1">
        <f>SUMIF('[1]2026B and 2026F Details'!$AU:$AU,[1]GAE!$HZ1202,'[1]2026B and 2026F Details'!EG:EG)</f>
        <v>0</v>
      </c>
      <c r="GD1202" t="s">
        <v>115</v>
      </c>
      <c r="GE1202" t="s">
        <v>156</v>
      </c>
    </row>
    <row r="1203" spans="1:187" x14ac:dyDescent="0.35">
      <c r="A1203" t="s">
        <v>103</v>
      </c>
      <c r="B1203" s="14" t="s">
        <v>114</v>
      </c>
      <c r="C1203" s="6">
        <v>80313103</v>
      </c>
      <c r="D1203" s="17">
        <v>61021502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I1203" s="1">
        <v>0</v>
      </c>
      <c r="CJ1203" s="1">
        <v>0</v>
      </c>
      <c r="CK1203" s="1">
        <v>0</v>
      </c>
      <c r="CL1203" s="1">
        <v>0</v>
      </c>
      <c r="CM1203" s="1">
        <v>0</v>
      </c>
      <c r="CN1203" s="1">
        <v>0</v>
      </c>
      <c r="CO1203" s="1">
        <v>0</v>
      </c>
      <c r="CP1203" s="1">
        <v>0</v>
      </c>
      <c r="CQ1203" s="1">
        <v>0</v>
      </c>
      <c r="CR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0</v>
      </c>
      <c r="DY1203" s="1">
        <v>0</v>
      </c>
      <c r="DZ1203" s="1">
        <v>0</v>
      </c>
      <c r="EA1203" s="1">
        <v>0</v>
      </c>
      <c r="EB1203" s="1">
        <v>0</v>
      </c>
      <c r="EC1203" s="1">
        <v>0</v>
      </c>
      <c r="ED1203" s="1">
        <v>0</v>
      </c>
      <c r="EE1203" s="1">
        <v>0</v>
      </c>
      <c r="EF1203" s="1">
        <v>0</v>
      </c>
      <c r="EG1203" s="1">
        <v>0</v>
      </c>
      <c r="EH1203" s="1">
        <v>0</v>
      </c>
      <c r="EI1203" s="1">
        <v>0</v>
      </c>
      <c r="EJ1203" s="1">
        <v>0</v>
      </c>
      <c r="EK1203" s="1">
        <v>0</v>
      </c>
      <c r="EL1203" s="1">
        <v>0</v>
      </c>
      <c r="EM1203" s="1">
        <v>0</v>
      </c>
      <c r="EN1203" s="1">
        <v>0</v>
      </c>
      <c r="EO1203" s="1">
        <v>0</v>
      </c>
      <c r="EP1203" s="1">
        <v>0</v>
      </c>
      <c r="EQ1203" s="4">
        <v>0</v>
      </c>
      <c r="ER1203" s="1">
        <v>0</v>
      </c>
      <c r="ES1203" s="35">
        <v>0</v>
      </c>
      <c r="ET1203" s="1">
        <v>0</v>
      </c>
      <c r="EU1203" s="1">
        <v>0</v>
      </c>
      <c r="EV1203" s="1">
        <v>0</v>
      </c>
      <c r="EW1203" s="1">
        <v>0</v>
      </c>
      <c r="EX1203" s="1">
        <v>0</v>
      </c>
      <c r="EY1203" s="1">
        <v>0</v>
      </c>
      <c r="EZ1203" s="1">
        <v>0</v>
      </c>
      <c r="FA1203" s="1">
        <v>0</v>
      </c>
      <c r="FB1203" s="1">
        <v>0</v>
      </c>
      <c r="FC1203" s="1">
        <v>0</v>
      </c>
      <c r="FD1203" s="1">
        <v>0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f>SUMIF('[1]2026B and 2026F Details'!$AU:$AU,[1]GAE!$HZ1203,'[1]2026B and 2026F Details'!DV:DV)</f>
        <v>0</v>
      </c>
      <c r="FS1203" s="1">
        <f>SUMIF('[1]2026B and 2026F Details'!$AU:$AU,[1]GAE!$HZ1203,'[1]2026B and 2026F Details'!DW:DW)</f>
        <v>0</v>
      </c>
      <c r="FT1203" s="1">
        <f>SUMIF('[1]2026B and 2026F Details'!$AU:$AU,[1]GAE!$HZ1203,'[1]2026B and 2026F Details'!DX:DX)</f>
        <v>0</v>
      </c>
      <c r="FU1203" s="1">
        <f>SUMIF('[1]2026B and 2026F Details'!$AU:$AU,[1]GAE!$HZ1203,'[1]2026B and 2026F Details'!DY:DY)</f>
        <v>0</v>
      </c>
      <c r="FV1203" s="1">
        <f>SUMIF('[1]2026B and 2026F Details'!$AU:$AU,[1]GAE!$HZ1203,'[1]2026B and 2026F Details'!DZ:DZ)</f>
        <v>0</v>
      </c>
      <c r="FW1203" s="1">
        <f>SUMIF('[1]2026B and 2026F Details'!$AU:$AU,[1]GAE!$HZ1203,'[1]2026B and 2026F Details'!EA:EA)</f>
        <v>0</v>
      </c>
      <c r="FX1203" s="1">
        <f>SUMIF('[1]2026B and 2026F Details'!$AU:$AU,[1]GAE!$HZ1203,'[1]2026B and 2026F Details'!EB:EB)</f>
        <v>0</v>
      </c>
      <c r="FY1203" s="1">
        <f>SUMIF('[1]2026B and 2026F Details'!$AU:$AU,[1]GAE!$HZ1203,'[1]2026B and 2026F Details'!EC:EC)</f>
        <v>0</v>
      </c>
      <c r="FZ1203" s="1">
        <f>SUMIF('[1]2026B and 2026F Details'!$AU:$AU,[1]GAE!$HZ1203,'[1]2026B and 2026F Details'!ED:ED)</f>
        <v>0</v>
      </c>
      <c r="GA1203" s="1">
        <f>SUMIF('[1]2026B and 2026F Details'!$AU:$AU,[1]GAE!$HZ1203,'[1]2026B and 2026F Details'!EE:EE)</f>
        <v>0</v>
      </c>
      <c r="GB1203" s="1">
        <f>SUMIF('[1]2026B and 2026F Details'!$AU:$AU,[1]GAE!$HZ1203,'[1]2026B and 2026F Details'!EF:EF)</f>
        <v>0</v>
      </c>
      <c r="GC1203" s="1">
        <f>SUMIF('[1]2026B and 2026F Details'!$AU:$AU,[1]GAE!$HZ1203,'[1]2026B and 2026F Details'!EG:EG)</f>
        <v>0</v>
      </c>
      <c r="GD1203" t="s">
        <v>115</v>
      </c>
      <c r="GE1203" t="s">
        <v>156</v>
      </c>
    </row>
    <row r="1204" spans="1:187" x14ac:dyDescent="0.35">
      <c r="A1204" t="s">
        <v>103</v>
      </c>
      <c r="B1204" s="14" t="s">
        <v>114</v>
      </c>
      <c r="C1204" s="6">
        <v>80313105</v>
      </c>
      <c r="D1204" s="17">
        <v>61021502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I1204" s="1">
        <v>0</v>
      </c>
      <c r="CJ1204" s="1">
        <v>0</v>
      </c>
      <c r="CK1204" s="1">
        <v>0</v>
      </c>
      <c r="CL1204" s="1">
        <v>0</v>
      </c>
      <c r="CM1204" s="1">
        <v>0</v>
      </c>
      <c r="CN1204" s="1">
        <v>0</v>
      </c>
      <c r="CO1204" s="1">
        <v>0</v>
      </c>
      <c r="CP1204" s="1">
        <v>0</v>
      </c>
      <c r="CQ1204" s="1">
        <v>0</v>
      </c>
      <c r="CR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0</v>
      </c>
      <c r="EB1204" s="1">
        <v>0</v>
      </c>
      <c r="EC1204" s="1">
        <v>0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0</v>
      </c>
      <c r="EK1204" s="1">
        <v>0</v>
      </c>
      <c r="EL1204" s="1">
        <v>0</v>
      </c>
      <c r="EM1204" s="1">
        <v>0</v>
      </c>
      <c r="EN1204" s="1">
        <v>0</v>
      </c>
      <c r="EO1204" s="1">
        <v>0</v>
      </c>
      <c r="EP1204" s="1">
        <v>0</v>
      </c>
      <c r="EQ1204" s="4">
        <v>0</v>
      </c>
      <c r="ER1204" s="1">
        <v>0</v>
      </c>
      <c r="ES1204" s="35">
        <v>0</v>
      </c>
      <c r="ET1204" s="1">
        <v>0</v>
      </c>
      <c r="EU1204" s="1">
        <v>0</v>
      </c>
      <c r="EV1204" s="1">
        <v>0</v>
      </c>
      <c r="EW1204" s="1">
        <v>0</v>
      </c>
      <c r="EX1204" s="1">
        <v>0</v>
      </c>
      <c r="EY1204" s="1">
        <v>0</v>
      </c>
      <c r="EZ1204" s="1">
        <v>0</v>
      </c>
      <c r="FA1204" s="1">
        <v>0</v>
      </c>
      <c r="FB1204" s="1">
        <v>0</v>
      </c>
      <c r="FC1204" s="1">
        <v>0</v>
      </c>
      <c r="FD1204" s="1">
        <v>0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f>SUMIF('[1]2026B and 2026F Details'!$AU:$AU,[1]GAE!$HZ1204,'[1]2026B and 2026F Details'!DV:DV)</f>
        <v>0</v>
      </c>
      <c r="FS1204" s="1">
        <f>SUMIF('[1]2026B and 2026F Details'!$AU:$AU,[1]GAE!$HZ1204,'[1]2026B and 2026F Details'!DW:DW)</f>
        <v>0</v>
      </c>
      <c r="FT1204" s="1">
        <f>SUMIF('[1]2026B and 2026F Details'!$AU:$AU,[1]GAE!$HZ1204,'[1]2026B and 2026F Details'!DX:DX)</f>
        <v>0</v>
      </c>
      <c r="FU1204" s="1">
        <f>SUMIF('[1]2026B and 2026F Details'!$AU:$AU,[1]GAE!$HZ1204,'[1]2026B and 2026F Details'!DY:DY)</f>
        <v>0</v>
      </c>
      <c r="FV1204" s="1">
        <f>SUMIF('[1]2026B and 2026F Details'!$AU:$AU,[1]GAE!$HZ1204,'[1]2026B and 2026F Details'!DZ:DZ)</f>
        <v>0</v>
      </c>
      <c r="FW1204" s="1">
        <f>SUMIF('[1]2026B and 2026F Details'!$AU:$AU,[1]GAE!$HZ1204,'[1]2026B and 2026F Details'!EA:EA)</f>
        <v>0</v>
      </c>
      <c r="FX1204" s="1">
        <f>SUMIF('[1]2026B and 2026F Details'!$AU:$AU,[1]GAE!$HZ1204,'[1]2026B and 2026F Details'!EB:EB)</f>
        <v>0</v>
      </c>
      <c r="FY1204" s="1">
        <f>SUMIF('[1]2026B and 2026F Details'!$AU:$AU,[1]GAE!$HZ1204,'[1]2026B and 2026F Details'!EC:EC)</f>
        <v>0</v>
      </c>
      <c r="FZ1204" s="1">
        <f>SUMIF('[1]2026B and 2026F Details'!$AU:$AU,[1]GAE!$HZ1204,'[1]2026B and 2026F Details'!ED:ED)</f>
        <v>0</v>
      </c>
      <c r="GA1204" s="1">
        <f>SUMIF('[1]2026B and 2026F Details'!$AU:$AU,[1]GAE!$HZ1204,'[1]2026B and 2026F Details'!EE:EE)</f>
        <v>0</v>
      </c>
      <c r="GB1204" s="1">
        <f>SUMIF('[1]2026B and 2026F Details'!$AU:$AU,[1]GAE!$HZ1204,'[1]2026B and 2026F Details'!EF:EF)</f>
        <v>0</v>
      </c>
      <c r="GC1204" s="1">
        <f>SUMIF('[1]2026B and 2026F Details'!$AU:$AU,[1]GAE!$HZ1204,'[1]2026B and 2026F Details'!EG:EG)</f>
        <v>0</v>
      </c>
      <c r="GD1204" t="s">
        <v>115</v>
      </c>
      <c r="GE1204" t="s">
        <v>156</v>
      </c>
    </row>
    <row r="1205" spans="1:187" x14ac:dyDescent="0.35">
      <c r="A1205" t="s">
        <v>103</v>
      </c>
      <c r="B1205" s="14" t="s">
        <v>114</v>
      </c>
      <c r="C1205" s="6">
        <v>80313106</v>
      </c>
      <c r="D1205" s="17">
        <v>61021502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I1205" s="1">
        <v>0</v>
      </c>
      <c r="CJ1205" s="1">
        <v>0</v>
      </c>
      <c r="CK1205" s="1">
        <v>0</v>
      </c>
      <c r="CL1205" s="1">
        <v>0</v>
      </c>
      <c r="CM1205" s="1">
        <v>0</v>
      </c>
      <c r="CN1205" s="1">
        <v>0</v>
      </c>
      <c r="CO1205" s="1">
        <v>0</v>
      </c>
      <c r="CP1205" s="1">
        <v>0</v>
      </c>
      <c r="CQ1205" s="1">
        <v>0</v>
      </c>
      <c r="CR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0</v>
      </c>
      <c r="DX1205" s="1">
        <v>0</v>
      </c>
      <c r="DY1205" s="1">
        <v>0</v>
      </c>
      <c r="DZ1205" s="1">
        <v>0</v>
      </c>
      <c r="EA1205" s="1">
        <v>0</v>
      </c>
      <c r="EB1205" s="1">
        <v>0</v>
      </c>
      <c r="EC1205" s="1">
        <v>0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>
        <v>0</v>
      </c>
      <c r="EJ1205" s="1">
        <v>0</v>
      </c>
      <c r="EK1205" s="1">
        <v>0</v>
      </c>
      <c r="EL1205" s="1">
        <v>0</v>
      </c>
      <c r="EM1205" s="1">
        <v>0</v>
      </c>
      <c r="EN1205" s="1">
        <v>0</v>
      </c>
      <c r="EO1205" s="1">
        <v>0</v>
      </c>
      <c r="EP1205" s="1">
        <v>0</v>
      </c>
      <c r="EQ1205" s="4">
        <v>0</v>
      </c>
      <c r="ER1205" s="1">
        <v>0</v>
      </c>
      <c r="ES1205" s="35">
        <v>0</v>
      </c>
      <c r="ET1205" s="1">
        <v>0</v>
      </c>
      <c r="EU1205" s="1">
        <v>0</v>
      </c>
      <c r="EV1205" s="1">
        <v>0</v>
      </c>
      <c r="EW1205" s="1">
        <v>0</v>
      </c>
      <c r="EX1205" s="1">
        <v>0</v>
      </c>
      <c r="EY1205" s="1">
        <v>0</v>
      </c>
      <c r="EZ1205" s="1">
        <v>0</v>
      </c>
      <c r="FA1205" s="1">
        <v>0</v>
      </c>
      <c r="FB1205" s="1">
        <v>0</v>
      </c>
      <c r="FC1205" s="1">
        <v>0</v>
      </c>
      <c r="FD1205" s="1">
        <v>0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f>SUMIF('[1]2026B and 2026F Details'!$AU:$AU,[1]GAE!$HZ1205,'[1]2026B and 2026F Details'!DV:DV)</f>
        <v>0</v>
      </c>
      <c r="FS1205" s="1">
        <f>SUMIF('[1]2026B and 2026F Details'!$AU:$AU,[1]GAE!$HZ1205,'[1]2026B and 2026F Details'!DW:DW)</f>
        <v>0</v>
      </c>
      <c r="FT1205" s="1">
        <f>SUMIF('[1]2026B and 2026F Details'!$AU:$AU,[1]GAE!$HZ1205,'[1]2026B and 2026F Details'!DX:DX)</f>
        <v>0</v>
      </c>
      <c r="FU1205" s="1">
        <f>SUMIF('[1]2026B and 2026F Details'!$AU:$AU,[1]GAE!$HZ1205,'[1]2026B and 2026F Details'!DY:DY)</f>
        <v>0</v>
      </c>
      <c r="FV1205" s="1">
        <f>SUMIF('[1]2026B and 2026F Details'!$AU:$AU,[1]GAE!$HZ1205,'[1]2026B and 2026F Details'!DZ:DZ)</f>
        <v>0</v>
      </c>
      <c r="FW1205" s="1">
        <f>SUMIF('[1]2026B and 2026F Details'!$AU:$AU,[1]GAE!$HZ1205,'[1]2026B and 2026F Details'!EA:EA)</f>
        <v>0</v>
      </c>
      <c r="FX1205" s="1">
        <f>SUMIF('[1]2026B and 2026F Details'!$AU:$AU,[1]GAE!$HZ1205,'[1]2026B and 2026F Details'!EB:EB)</f>
        <v>0</v>
      </c>
      <c r="FY1205" s="1">
        <f>SUMIF('[1]2026B and 2026F Details'!$AU:$AU,[1]GAE!$HZ1205,'[1]2026B and 2026F Details'!EC:EC)</f>
        <v>0</v>
      </c>
      <c r="FZ1205" s="1">
        <f>SUMIF('[1]2026B and 2026F Details'!$AU:$AU,[1]GAE!$HZ1205,'[1]2026B and 2026F Details'!ED:ED)</f>
        <v>0</v>
      </c>
      <c r="GA1205" s="1">
        <f>SUMIF('[1]2026B and 2026F Details'!$AU:$AU,[1]GAE!$HZ1205,'[1]2026B and 2026F Details'!EE:EE)</f>
        <v>0</v>
      </c>
      <c r="GB1205" s="1">
        <f>SUMIF('[1]2026B and 2026F Details'!$AU:$AU,[1]GAE!$HZ1205,'[1]2026B and 2026F Details'!EF:EF)</f>
        <v>0</v>
      </c>
      <c r="GC1205" s="1">
        <f>SUMIF('[1]2026B and 2026F Details'!$AU:$AU,[1]GAE!$HZ1205,'[1]2026B and 2026F Details'!EG:EG)</f>
        <v>0</v>
      </c>
      <c r="GD1205" t="s">
        <v>115</v>
      </c>
      <c r="GE1205" t="s">
        <v>156</v>
      </c>
    </row>
    <row r="1206" spans="1:187" x14ac:dyDescent="0.35">
      <c r="A1206" t="s">
        <v>103</v>
      </c>
      <c r="B1206" s="14" t="s">
        <v>114</v>
      </c>
      <c r="C1206" s="6">
        <v>80313108</v>
      </c>
      <c r="D1206" s="17">
        <v>61021502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I1206" s="1">
        <v>0</v>
      </c>
      <c r="CJ1206" s="1">
        <v>0</v>
      </c>
      <c r="CK1206" s="1">
        <v>0</v>
      </c>
      <c r="CL1206" s="1">
        <v>0</v>
      </c>
      <c r="CM1206" s="1">
        <v>0</v>
      </c>
      <c r="CN1206" s="1">
        <v>0</v>
      </c>
      <c r="CO1206" s="1">
        <v>0</v>
      </c>
      <c r="CP1206" s="1">
        <v>0</v>
      </c>
      <c r="CQ1206" s="1">
        <v>0</v>
      </c>
      <c r="CR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0</v>
      </c>
      <c r="EB1206" s="1">
        <v>0</v>
      </c>
      <c r="EC1206" s="1">
        <v>0</v>
      </c>
      <c r="ED1206" s="1">
        <v>0</v>
      </c>
      <c r="EE1206" s="1">
        <v>0</v>
      </c>
      <c r="EF1206" s="1">
        <v>0</v>
      </c>
      <c r="EG1206" s="1">
        <v>0</v>
      </c>
      <c r="EH1206" s="1">
        <v>0</v>
      </c>
      <c r="EI1206" s="1">
        <v>0</v>
      </c>
      <c r="EJ1206" s="1">
        <v>0</v>
      </c>
      <c r="EK1206" s="1">
        <v>0</v>
      </c>
      <c r="EL1206" s="1">
        <v>0</v>
      </c>
      <c r="EM1206" s="1">
        <v>0</v>
      </c>
      <c r="EN1206" s="1">
        <v>0</v>
      </c>
      <c r="EO1206" s="1">
        <v>0</v>
      </c>
      <c r="EP1206" s="1">
        <v>0</v>
      </c>
      <c r="EQ1206" s="4">
        <v>0</v>
      </c>
      <c r="ER1206" s="1">
        <v>0</v>
      </c>
      <c r="ES1206" s="35">
        <v>0</v>
      </c>
      <c r="ET1206" s="1">
        <v>0</v>
      </c>
      <c r="EU1206" s="1">
        <v>0</v>
      </c>
      <c r="EV1206" s="1">
        <v>0</v>
      </c>
      <c r="EW1206" s="1">
        <v>0</v>
      </c>
      <c r="EX1206" s="1">
        <v>0</v>
      </c>
      <c r="EY1206" s="1">
        <v>0</v>
      </c>
      <c r="EZ1206" s="1">
        <v>0</v>
      </c>
      <c r="FA1206" s="1">
        <v>0</v>
      </c>
      <c r="FB1206" s="1">
        <v>0</v>
      </c>
      <c r="FC1206" s="1">
        <v>0</v>
      </c>
      <c r="FD1206" s="1">
        <v>0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f>SUMIF('[1]2026B and 2026F Details'!$AU:$AU,[1]GAE!$HZ1206,'[1]2026B and 2026F Details'!DV:DV)</f>
        <v>0</v>
      </c>
      <c r="FS1206" s="1">
        <f>SUMIF('[1]2026B and 2026F Details'!$AU:$AU,[1]GAE!$HZ1206,'[1]2026B and 2026F Details'!DW:DW)</f>
        <v>0</v>
      </c>
      <c r="FT1206" s="1">
        <f>SUMIF('[1]2026B and 2026F Details'!$AU:$AU,[1]GAE!$HZ1206,'[1]2026B and 2026F Details'!DX:DX)</f>
        <v>0</v>
      </c>
      <c r="FU1206" s="1">
        <f>SUMIF('[1]2026B and 2026F Details'!$AU:$AU,[1]GAE!$HZ1206,'[1]2026B and 2026F Details'!DY:DY)</f>
        <v>0</v>
      </c>
      <c r="FV1206" s="1">
        <f>SUMIF('[1]2026B and 2026F Details'!$AU:$AU,[1]GAE!$HZ1206,'[1]2026B and 2026F Details'!DZ:DZ)</f>
        <v>0</v>
      </c>
      <c r="FW1206" s="1">
        <f>SUMIF('[1]2026B and 2026F Details'!$AU:$AU,[1]GAE!$HZ1206,'[1]2026B and 2026F Details'!EA:EA)</f>
        <v>0</v>
      </c>
      <c r="FX1206" s="1">
        <f>SUMIF('[1]2026B and 2026F Details'!$AU:$AU,[1]GAE!$HZ1206,'[1]2026B and 2026F Details'!EB:EB)</f>
        <v>0</v>
      </c>
      <c r="FY1206" s="1">
        <f>SUMIF('[1]2026B and 2026F Details'!$AU:$AU,[1]GAE!$HZ1206,'[1]2026B and 2026F Details'!EC:EC)</f>
        <v>0</v>
      </c>
      <c r="FZ1206" s="1">
        <f>SUMIF('[1]2026B and 2026F Details'!$AU:$AU,[1]GAE!$HZ1206,'[1]2026B and 2026F Details'!ED:ED)</f>
        <v>0</v>
      </c>
      <c r="GA1206" s="1">
        <f>SUMIF('[1]2026B and 2026F Details'!$AU:$AU,[1]GAE!$HZ1206,'[1]2026B and 2026F Details'!EE:EE)</f>
        <v>0</v>
      </c>
      <c r="GB1206" s="1">
        <f>SUMIF('[1]2026B and 2026F Details'!$AU:$AU,[1]GAE!$HZ1206,'[1]2026B and 2026F Details'!EF:EF)</f>
        <v>0</v>
      </c>
      <c r="GC1206" s="1">
        <f>SUMIF('[1]2026B and 2026F Details'!$AU:$AU,[1]GAE!$HZ1206,'[1]2026B and 2026F Details'!EG:EG)</f>
        <v>0</v>
      </c>
      <c r="GD1206" t="s">
        <v>115</v>
      </c>
      <c r="GE1206" t="s">
        <v>156</v>
      </c>
    </row>
    <row r="1207" spans="1:187" x14ac:dyDescent="0.35">
      <c r="A1207" t="s">
        <v>103</v>
      </c>
      <c r="B1207" s="14" t="s">
        <v>114</v>
      </c>
      <c r="C1207" s="6">
        <v>80317101</v>
      </c>
      <c r="D1207" s="17">
        <v>61021401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I1207" s="1">
        <v>0</v>
      </c>
      <c r="CJ1207" s="1">
        <v>0</v>
      </c>
      <c r="CK1207" s="1">
        <v>0</v>
      </c>
      <c r="CL1207" s="1">
        <v>0</v>
      </c>
      <c r="CM1207" s="1">
        <v>0</v>
      </c>
      <c r="CN1207" s="1">
        <v>0</v>
      </c>
      <c r="CO1207" s="1">
        <v>0</v>
      </c>
      <c r="CP1207" s="1">
        <v>0</v>
      </c>
      <c r="CQ1207" s="1">
        <v>0</v>
      </c>
      <c r="CR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0</v>
      </c>
      <c r="DZ1207" s="1">
        <v>0</v>
      </c>
      <c r="EA1207" s="1">
        <v>0</v>
      </c>
      <c r="EB1207" s="1">
        <v>0</v>
      </c>
      <c r="EC1207" s="1">
        <v>0</v>
      </c>
      <c r="ED1207" s="1">
        <v>0</v>
      </c>
      <c r="EE1207" s="1">
        <v>0</v>
      </c>
      <c r="EF1207" s="1">
        <v>0</v>
      </c>
      <c r="EG1207" s="1">
        <v>0</v>
      </c>
      <c r="EH1207" s="1">
        <v>0</v>
      </c>
      <c r="EI1207" s="1">
        <v>0</v>
      </c>
      <c r="EJ1207" s="1">
        <v>0</v>
      </c>
      <c r="EK1207" s="1">
        <v>0</v>
      </c>
      <c r="EL1207" s="1">
        <v>0</v>
      </c>
      <c r="EM1207" s="1">
        <v>0</v>
      </c>
      <c r="EN1207" s="1">
        <v>0</v>
      </c>
      <c r="EO1207" s="1">
        <v>0</v>
      </c>
      <c r="EP1207" s="1">
        <v>0</v>
      </c>
      <c r="EQ1207" s="4">
        <v>0</v>
      </c>
      <c r="ER1207" s="1">
        <v>0</v>
      </c>
      <c r="ES1207" s="35">
        <v>0</v>
      </c>
      <c r="ET1207" s="1">
        <v>0</v>
      </c>
      <c r="EU1207" s="1">
        <v>0</v>
      </c>
      <c r="EV1207" s="1">
        <v>0</v>
      </c>
      <c r="EW1207" s="1">
        <v>0</v>
      </c>
      <c r="EX1207" s="1">
        <v>0</v>
      </c>
      <c r="EY1207" s="1">
        <v>0</v>
      </c>
      <c r="EZ1207" s="1">
        <v>0</v>
      </c>
      <c r="FA1207" s="1">
        <v>0</v>
      </c>
      <c r="FB1207" s="1">
        <v>0</v>
      </c>
      <c r="FC1207" s="1">
        <v>0</v>
      </c>
      <c r="FD1207" s="1">
        <v>0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f>SUMIF('[1]2026B and 2026F Details'!$AU:$AU,[1]GAE!$HZ1207,'[1]2026B and 2026F Details'!DV:DV)</f>
        <v>0</v>
      </c>
      <c r="FS1207" s="1">
        <f>SUMIF('[1]2026B and 2026F Details'!$AU:$AU,[1]GAE!$HZ1207,'[1]2026B and 2026F Details'!DW:DW)</f>
        <v>0</v>
      </c>
      <c r="FT1207" s="1">
        <f>SUMIF('[1]2026B and 2026F Details'!$AU:$AU,[1]GAE!$HZ1207,'[1]2026B and 2026F Details'!DX:DX)</f>
        <v>0</v>
      </c>
      <c r="FU1207" s="1">
        <f>SUMIF('[1]2026B and 2026F Details'!$AU:$AU,[1]GAE!$HZ1207,'[1]2026B and 2026F Details'!DY:DY)</f>
        <v>0</v>
      </c>
      <c r="FV1207" s="1">
        <f>SUMIF('[1]2026B and 2026F Details'!$AU:$AU,[1]GAE!$HZ1207,'[1]2026B and 2026F Details'!DZ:DZ)</f>
        <v>0</v>
      </c>
      <c r="FW1207" s="1">
        <f>SUMIF('[1]2026B and 2026F Details'!$AU:$AU,[1]GAE!$HZ1207,'[1]2026B and 2026F Details'!EA:EA)</f>
        <v>0</v>
      </c>
      <c r="FX1207" s="1">
        <f>SUMIF('[1]2026B and 2026F Details'!$AU:$AU,[1]GAE!$HZ1207,'[1]2026B and 2026F Details'!EB:EB)</f>
        <v>0</v>
      </c>
      <c r="FY1207" s="1">
        <f>SUMIF('[1]2026B and 2026F Details'!$AU:$AU,[1]GAE!$HZ1207,'[1]2026B and 2026F Details'!EC:EC)</f>
        <v>0</v>
      </c>
      <c r="FZ1207" s="1">
        <f>SUMIF('[1]2026B and 2026F Details'!$AU:$AU,[1]GAE!$HZ1207,'[1]2026B and 2026F Details'!ED:ED)</f>
        <v>0</v>
      </c>
      <c r="GA1207" s="1">
        <f>SUMIF('[1]2026B and 2026F Details'!$AU:$AU,[1]GAE!$HZ1207,'[1]2026B and 2026F Details'!EE:EE)</f>
        <v>0</v>
      </c>
      <c r="GB1207" s="1">
        <f>SUMIF('[1]2026B and 2026F Details'!$AU:$AU,[1]GAE!$HZ1207,'[1]2026B and 2026F Details'!EF:EF)</f>
        <v>0</v>
      </c>
      <c r="GC1207" s="1">
        <f>SUMIF('[1]2026B and 2026F Details'!$AU:$AU,[1]GAE!$HZ1207,'[1]2026B and 2026F Details'!EG:EG)</f>
        <v>0</v>
      </c>
      <c r="GD1207" t="s">
        <v>115</v>
      </c>
      <c r="GE1207" t="s">
        <v>118</v>
      </c>
    </row>
    <row r="1208" spans="1:187" x14ac:dyDescent="0.35">
      <c r="A1208" t="s">
        <v>103</v>
      </c>
      <c r="B1208" s="14" t="s">
        <v>114</v>
      </c>
      <c r="C1208" s="6">
        <v>80319301</v>
      </c>
      <c r="D1208" s="17">
        <v>61021502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0</v>
      </c>
      <c r="CJ1208" s="1">
        <v>0</v>
      </c>
      <c r="CK1208" s="1">
        <v>0</v>
      </c>
      <c r="CL1208" s="1">
        <v>0</v>
      </c>
      <c r="CM1208" s="1">
        <v>0</v>
      </c>
      <c r="CN1208" s="1">
        <v>0</v>
      </c>
      <c r="CO1208" s="1">
        <v>0</v>
      </c>
      <c r="CP1208" s="1">
        <v>0</v>
      </c>
      <c r="CQ1208" s="1">
        <v>0</v>
      </c>
      <c r="CR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  <c r="EC1208" s="1">
        <v>0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J1208" s="1">
        <v>0</v>
      </c>
      <c r="EK1208" s="1">
        <v>0</v>
      </c>
      <c r="EL1208" s="1">
        <v>0</v>
      </c>
      <c r="EM1208" s="1">
        <v>0</v>
      </c>
      <c r="EN1208" s="1">
        <v>0</v>
      </c>
      <c r="EO1208" s="1">
        <v>0</v>
      </c>
      <c r="EP1208" s="1">
        <v>0</v>
      </c>
      <c r="EQ1208" s="4">
        <v>0</v>
      </c>
      <c r="ER1208" s="1">
        <v>0</v>
      </c>
      <c r="ES1208" s="35">
        <v>0</v>
      </c>
      <c r="ET1208" s="1">
        <v>0</v>
      </c>
      <c r="EU1208" s="1">
        <v>0</v>
      </c>
      <c r="EV1208" s="1">
        <v>0</v>
      </c>
      <c r="EW1208" s="1">
        <v>0</v>
      </c>
      <c r="EX1208" s="1">
        <v>0</v>
      </c>
      <c r="EY1208" s="1">
        <v>0</v>
      </c>
      <c r="EZ1208" s="1">
        <v>0</v>
      </c>
      <c r="FA1208" s="1">
        <v>0</v>
      </c>
      <c r="FB1208" s="1">
        <v>0</v>
      </c>
      <c r="FC1208" s="1">
        <v>0</v>
      </c>
      <c r="FD1208" s="1">
        <v>0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f>SUMIF('[1]2026B and 2026F Details'!$AU:$AU,[1]GAE!$HZ1208,'[1]2026B and 2026F Details'!DV:DV)</f>
        <v>0</v>
      </c>
      <c r="FS1208" s="1">
        <f>SUMIF('[1]2026B and 2026F Details'!$AU:$AU,[1]GAE!$HZ1208,'[1]2026B and 2026F Details'!DW:DW)</f>
        <v>0</v>
      </c>
      <c r="FT1208" s="1">
        <f>SUMIF('[1]2026B and 2026F Details'!$AU:$AU,[1]GAE!$HZ1208,'[1]2026B and 2026F Details'!DX:DX)</f>
        <v>0</v>
      </c>
      <c r="FU1208" s="1">
        <f>SUMIF('[1]2026B and 2026F Details'!$AU:$AU,[1]GAE!$HZ1208,'[1]2026B and 2026F Details'!DY:DY)</f>
        <v>0</v>
      </c>
      <c r="FV1208" s="1">
        <f>SUMIF('[1]2026B and 2026F Details'!$AU:$AU,[1]GAE!$HZ1208,'[1]2026B and 2026F Details'!DZ:DZ)</f>
        <v>0</v>
      </c>
      <c r="FW1208" s="1">
        <f>SUMIF('[1]2026B and 2026F Details'!$AU:$AU,[1]GAE!$HZ1208,'[1]2026B and 2026F Details'!EA:EA)</f>
        <v>0</v>
      </c>
      <c r="FX1208" s="1">
        <f>SUMIF('[1]2026B and 2026F Details'!$AU:$AU,[1]GAE!$HZ1208,'[1]2026B and 2026F Details'!EB:EB)</f>
        <v>0</v>
      </c>
      <c r="FY1208" s="1">
        <f>SUMIF('[1]2026B and 2026F Details'!$AU:$AU,[1]GAE!$HZ1208,'[1]2026B and 2026F Details'!EC:EC)</f>
        <v>0</v>
      </c>
      <c r="FZ1208" s="1">
        <f>SUMIF('[1]2026B and 2026F Details'!$AU:$AU,[1]GAE!$HZ1208,'[1]2026B and 2026F Details'!ED:ED)</f>
        <v>0</v>
      </c>
      <c r="GA1208" s="1">
        <f>SUMIF('[1]2026B and 2026F Details'!$AU:$AU,[1]GAE!$HZ1208,'[1]2026B and 2026F Details'!EE:EE)</f>
        <v>0</v>
      </c>
      <c r="GB1208" s="1">
        <f>SUMIF('[1]2026B and 2026F Details'!$AU:$AU,[1]GAE!$HZ1208,'[1]2026B and 2026F Details'!EF:EF)</f>
        <v>0</v>
      </c>
      <c r="GC1208" s="1">
        <f>SUMIF('[1]2026B and 2026F Details'!$AU:$AU,[1]GAE!$HZ1208,'[1]2026B and 2026F Details'!EG:EG)</f>
        <v>0</v>
      </c>
      <c r="GD1208" t="s">
        <v>115</v>
      </c>
      <c r="GE1208" t="s">
        <v>156</v>
      </c>
    </row>
    <row r="1209" spans="1:187" x14ac:dyDescent="0.35">
      <c r="A1209" t="s">
        <v>103</v>
      </c>
      <c r="B1209" s="14" t="s">
        <v>114</v>
      </c>
      <c r="C1209" s="6">
        <v>81124101</v>
      </c>
      <c r="D1209" s="17">
        <v>61021502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I1209" s="1">
        <v>0</v>
      </c>
      <c r="CJ1209" s="1">
        <v>0</v>
      </c>
      <c r="CK1209" s="1">
        <v>0</v>
      </c>
      <c r="CL1209" s="1">
        <v>0</v>
      </c>
      <c r="CM1209" s="1">
        <v>0</v>
      </c>
      <c r="CN1209" s="1">
        <v>0</v>
      </c>
      <c r="CO1209" s="1">
        <v>0</v>
      </c>
      <c r="CP1209" s="1">
        <v>0</v>
      </c>
      <c r="CQ1209" s="1">
        <v>0</v>
      </c>
      <c r="CR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0</v>
      </c>
      <c r="EA1209" s="1">
        <v>0</v>
      </c>
      <c r="EB1209" s="1">
        <v>0</v>
      </c>
      <c r="EC1209" s="1">
        <v>0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>
        <v>0</v>
      </c>
      <c r="EJ1209" s="1">
        <v>0</v>
      </c>
      <c r="EK1209" s="1">
        <v>0</v>
      </c>
      <c r="EL1209" s="1">
        <v>0</v>
      </c>
      <c r="EM1209" s="1">
        <v>0</v>
      </c>
      <c r="EN1209" s="1">
        <v>0</v>
      </c>
      <c r="EO1209" s="1">
        <v>0</v>
      </c>
      <c r="EP1209" s="1">
        <v>0</v>
      </c>
      <c r="EQ1209" s="4">
        <v>0</v>
      </c>
      <c r="ER1209" s="1">
        <v>0</v>
      </c>
      <c r="ES1209" s="35">
        <v>0</v>
      </c>
      <c r="ET1209" s="1">
        <v>0</v>
      </c>
      <c r="EU1209" s="1">
        <v>0</v>
      </c>
      <c r="EV1209" s="1">
        <v>0</v>
      </c>
      <c r="EW1209" s="1">
        <v>0</v>
      </c>
      <c r="EX1209" s="1">
        <v>0</v>
      </c>
      <c r="EY1209" s="1">
        <v>0</v>
      </c>
      <c r="EZ1209" s="1">
        <v>0</v>
      </c>
      <c r="FA1209" s="1">
        <v>0</v>
      </c>
      <c r="FB1209" s="1">
        <v>0</v>
      </c>
      <c r="FC1209" s="1">
        <v>0</v>
      </c>
      <c r="FD1209" s="1">
        <v>0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f>SUMIF('[1]2026B and 2026F Details'!$AU:$AU,[1]GAE!$HZ1209,'[1]2026B and 2026F Details'!DV:DV)</f>
        <v>0</v>
      </c>
      <c r="FS1209" s="1">
        <f>SUMIF('[1]2026B and 2026F Details'!$AU:$AU,[1]GAE!$HZ1209,'[1]2026B and 2026F Details'!DW:DW)</f>
        <v>0</v>
      </c>
      <c r="FT1209" s="1">
        <f>SUMIF('[1]2026B and 2026F Details'!$AU:$AU,[1]GAE!$HZ1209,'[1]2026B and 2026F Details'!DX:DX)</f>
        <v>0</v>
      </c>
      <c r="FU1209" s="1">
        <f>SUMIF('[1]2026B and 2026F Details'!$AU:$AU,[1]GAE!$HZ1209,'[1]2026B and 2026F Details'!DY:DY)</f>
        <v>0</v>
      </c>
      <c r="FV1209" s="1">
        <f>SUMIF('[1]2026B and 2026F Details'!$AU:$AU,[1]GAE!$HZ1209,'[1]2026B and 2026F Details'!DZ:DZ)</f>
        <v>0</v>
      </c>
      <c r="FW1209" s="1">
        <f>SUMIF('[1]2026B and 2026F Details'!$AU:$AU,[1]GAE!$HZ1209,'[1]2026B and 2026F Details'!EA:EA)</f>
        <v>0</v>
      </c>
      <c r="FX1209" s="1">
        <f>SUMIF('[1]2026B and 2026F Details'!$AU:$AU,[1]GAE!$HZ1209,'[1]2026B and 2026F Details'!EB:EB)</f>
        <v>0</v>
      </c>
      <c r="FY1209" s="1">
        <f>SUMIF('[1]2026B and 2026F Details'!$AU:$AU,[1]GAE!$HZ1209,'[1]2026B and 2026F Details'!EC:EC)</f>
        <v>0</v>
      </c>
      <c r="FZ1209" s="1">
        <f>SUMIF('[1]2026B and 2026F Details'!$AU:$AU,[1]GAE!$HZ1209,'[1]2026B and 2026F Details'!ED:ED)</f>
        <v>0</v>
      </c>
      <c r="GA1209" s="1">
        <f>SUMIF('[1]2026B and 2026F Details'!$AU:$AU,[1]GAE!$HZ1209,'[1]2026B and 2026F Details'!EE:EE)</f>
        <v>0</v>
      </c>
      <c r="GB1209" s="1">
        <f>SUMIF('[1]2026B and 2026F Details'!$AU:$AU,[1]GAE!$HZ1209,'[1]2026B and 2026F Details'!EF:EF)</f>
        <v>0</v>
      </c>
      <c r="GC1209" s="1">
        <f>SUMIF('[1]2026B and 2026F Details'!$AU:$AU,[1]GAE!$HZ1209,'[1]2026B and 2026F Details'!EG:EG)</f>
        <v>0</v>
      </c>
      <c r="GD1209" t="s">
        <v>115</v>
      </c>
      <c r="GE1209" t="s">
        <v>156</v>
      </c>
    </row>
    <row r="1210" spans="1:187" x14ac:dyDescent="0.35">
      <c r="A1210" t="s">
        <v>103</v>
      </c>
      <c r="B1210" s="14" t="s">
        <v>114</v>
      </c>
      <c r="C1210" s="6">
        <v>81212102</v>
      </c>
      <c r="D1210" s="17">
        <v>61021401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0</v>
      </c>
      <c r="CH1210" s="1">
        <v>0</v>
      </c>
      <c r="CI1210" s="1">
        <v>0</v>
      </c>
      <c r="CJ1210" s="1">
        <v>0</v>
      </c>
      <c r="CK1210" s="1">
        <v>0</v>
      </c>
      <c r="CL1210" s="1">
        <v>0</v>
      </c>
      <c r="CM1210" s="1">
        <v>0</v>
      </c>
      <c r="CN1210" s="1">
        <v>0</v>
      </c>
      <c r="CO1210" s="1">
        <v>0</v>
      </c>
      <c r="CP1210" s="1">
        <v>0</v>
      </c>
      <c r="CQ1210" s="1">
        <v>0</v>
      </c>
      <c r="CR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</v>
      </c>
      <c r="DX1210" s="1">
        <v>0</v>
      </c>
      <c r="DY1210" s="1">
        <v>0</v>
      </c>
      <c r="DZ1210" s="1">
        <v>0</v>
      </c>
      <c r="EA1210" s="1">
        <v>0</v>
      </c>
      <c r="EB1210" s="1">
        <v>0</v>
      </c>
      <c r="EC1210" s="1">
        <v>0</v>
      </c>
      <c r="ED1210" s="1">
        <v>0</v>
      </c>
      <c r="EE1210" s="1">
        <v>0</v>
      </c>
      <c r="EF1210" s="1">
        <v>0</v>
      </c>
      <c r="EG1210" s="1">
        <v>0</v>
      </c>
      <c r="EH1210" s="1">
        <v>0</v>
      </c>
      <c r="EI1210" s="1">
        <v>0</v>
      </c>
      <c r="EJ1210" s="1">
        <v>0</v>
      </c>
      <c r="EK1210" s="1">
        <v>0</v>
      </c>
      <c r="EL1210" s="1">
        <v>0</v>
      </c>
      <c r="EM1210" s="1">
        <v>0</v>
      </c>
      <c r="EN1210" s="1">
        <v>0</v>
      </c>
      <c r="EO1210" s="1">
        <v>0</v>
      </c>
      <c r="EP1210" s="1">
        <v>0</v>
      </c>
      <c r="EQ1210" s="4">
        <v>0</v>
      </c>
      <c r="ER1210" s="1">
        <v>0</v>
      </c>
      <c r="ES1210" s="35">
        <v>0</v>
      </c>
      <c r="ET1210" s="1">
        <v>0</v>
      </c>
      <c r="EU1210" s="1">
        <v>0</v>
      </c>
      <c r="EV1210" s="1">
        <v>0</v>
      </c>
      <c r="EW1210" s="1">
        <v>0</v>
      </c>
      <c r="EX1210" s="1">
        <v>0</v>
      </c>
      <c r="EY1210" s="1">
        <v>0</v>
      </c>
      <c r="EZ1210" s="1">
        <v>0</v>
      </c>
      <c r="FA1210" s="1">
        <v>0</v>
      </c>
      <c r="FB1210" s="1">
        <v>0</v>
      </c>
      <c r="FC1210" s="1">
        <v>0</v>
      </c>
      <c r="FD1210" s="1">
        <v>0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f>SUMIF('[1]2026B and 2026F Details'!$AU:$AU,[1]GAE!$HZ1210,'[1]2026B and 2026F Details'!DV:DV)</f>
        <v>0</v>
      </c>
      <c r="FS1210" s="1">
        <f>SUMIF('[1]2026B and 2026F Details'!$AU:$AU,[1]GAE!$HZ1210,'[1]2026B and 2026F Details'!DW:DW)</f>
        <v>0</v>
      </c>
      <c r="FT1210" s="1">
        <f>SUMIF('[1]2026B and 2026F Details'!$AU:$AU,[1]GAE!$HZ1210,'[1]2026B and 2026F Details'!DX:DX)</f>
        <v>0</v>
      </c>
      <c r="FU1210" s="1">
        <f>SUMIF('[1]2026B and 2026F Details'!$AU:$AU,[1]GAE!$HZ1210,'[1]2026B and 2026F Details'!DY:DY)</f>
        <v>0</v>
      </c>
      <c r="FV1210" s="1">
        <f>SUMIF('[1]2026B and 2026F Details'!$AU:$AU,[1]GAE!$HZ1210,'[1]2026B and 2026F Details'!DZ:DZ)</f>
        <v>0</v>
      </c>
      <c r="FW1210" s="1">
        <f>SUMIF('[1]2026B and 2026F Details'!$AU:$AU,[1]GAE!$HZ1210,'[1]2026B and 2026F Details'!EA:EA)</f>
        <v>0</v>
      </c>
      <c r="FX1210" s="1">
        <f>SUMIF('[1]2026B and 2026F Details'!$AU:$AU,[1]GAE!$HZ1210,'[1]2026B and 2026F Details'!EB:EB)</f>
        <v>0</v>
      </c>
      <c r="FY1210" s="1">
        <f>SUMIF('[1]2026B and 2026F Details'!$AU:$AU,[1]GAE!$HZ1210,'[1]2026B and 2026F Details'!EC:EC)</f>
        <v>0</v>
      </c>
      <c r="FZ1210" s="1">
        <f>SUMIF('[1]2026B and 2026F Details'!$AU:$AU,[1]GAE!$HZ1210,'[1]2026B and 2026F Details'!ED:ED)</f>
        <v>0</v>
      </c>
      <c r="GA1210" s="1">
        <f>SUMIF('[1]2026B and 2026F Details'!$AU:$AU,[1]GAE!$HZ1210,'[1]2026B and 2026F Details'!EE:EE)</f>
        <v>0</v>
      </c>
      <c r="GB1210" s="1">
        <f>SUMIF('[1]2026B and 2026F Details'!$AU:$AU,[1]GAE!$HZ1210,'[1]2026B and 2026F Details'!EF:EF)</f>
        <v>0</v>
      </c>
      <c r="GC1210" s="1">
        <f>SUMIF('[1]2026B and 2026F Details'!$AU:$AU,[1]GAE!$HZ1210,'[1]2026B and 2026F Details'!EG:EG)</f>
        <v>0</v>
      </c>
      <c r="GD1210" t="s">
        <v>115</v>
      </c>
      <c r="GE1210" t="s">
        <v>118</v>
      </c>
    </row>
    <row r="1211" spans="1:187" x14ac:dyDescent="0.35">
      <c r="A1211" t="s">
        <v>103</v>
      </c>
      <c r="B1211" s="14" t="s">
        <v>114</v>
      </c>
      <c r="C1211" s="6">
        <v>81212102</v>
      </c>
      <c r="D1211" s="17">
        <v>61021502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0</v>
      </c>
      <c r="CE1211" s="1">
        <v>0</v>
      </c>
      <c r="CF1211" s="1">
        <v>0</v>
      </c>
      <c r="CG1211" s="1">
        <v>0</v>
      </c>
      <c r="CH1211" s="1">
        <v>0</v>
      </c>
      <c r="CI1211" s="1">
        <v>0</v>
      </c>
      <c r="CJ1211" s="1">
        <v>0</v>
      </c>
      <c r="CK1211" s="1">
        <v>0</v>
      </c>
      <c r="CL1211" s="1">
        <v>0</v>
      </c>
      <c r="CM1211" s="1">
        <v>0</v>
      </c>
      <c r="CN1211" s="1">
        <v>0</v>
      </c>
      <c r="CO1211" s="1">
        <v>0</v>
      </c>
      <c r="CP1211" s="1">
        <v>0</v>
      </c>
      <c r="CQ1211" s="1">
        <v>0</v>
      </c>
      <c r="CR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0</v>
      </c>
      <c r="EB1211" s="1">
        <v>0</v>
      </c>
      <c r="EC1211" s="1">
        <v>0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J1211" s="1">
        <v>0</v>
      </c>
      <c r="EK1211" s="1">
        <v>0</v>
      </c>
      <c r="EL1211" s="1">
        <v>0</v>
      </c>
      <c r="EM1211" s="1">
        <v>0</v>
      </c>
      <c r="EN1211" s="1">
        <v>0</v>
      </c>
      <c r="EO1211" s="1">
        <v>0</v>
      </c>
      <c r="EP1211" s="1">
        <v>0</v>
      </c>
      <c r="EQ1211" s="4">
        <v>0</v>
      </c>
      <c r="ER1211" s="1">
        <v>0</v>
      </c>
      <c r="ES1211" s="35">
        <v>0</v>
      </c>
      <c r="ET1211" s="1">
        <v>0</v>
      </c>
      <c r="EU1211" s="1">
        <v>0</v>
      </c>
      <c r="EV1211" s="1">
        <v>0</v>
      </c>
      <c r="EW1211" s="1">
        <v>0</v>
      </c>
      <c r="EX1211" s="1">
        <v>0</v>
      </c>
      <c r="EY1211" s="1">
        <v>0</v>
      </c>
      <c r="EZ1211" s="1">
        <v>0</v>
      </c>
      <c r="FA1211" s="1">
        <v>0</v>
      </c>
      <c r="FB1211" s="1">
        <v>0</v>
      </c>
      <c r="FC1211" s="1">
        <v>0</v>
      </c>
      <c r="FD1211" s="1">
        <v>0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f>SUMIF('[1]2026B and 2026F Details'!$AU:$AU,[1]GAE!$HZ1211,'[1]2026B and 2026F Details'!DV:DV)</f>
        <v>0</v>
      </c>
      <c r="FS1211" s="1">
        <f>SUMIF('[1]2026B and 2026F Details'!$AU:$AU,[1]GAE!$HZ1211,'[1]2026B and 2026F Details'!DW:DW)</f>
        <v>0</v>
      </c>
      <c r="FT1211" s="1">
        <f>SUMIF('[1]2026B and 2026F Details'!$AU:$AU,[1]GAE!$HZ1211,'[1]2026B and 2026F Details'!DX:DX)</f>
        <v>0</v>
      </c>
      <c r="FU1211" s="1">
        <f>SUMIF('[1]2026B and 2026F Details'!$AU:$AU,[1]GAE!$HZ1211,'[1]2026B and 2026F Details'!DY:DY)</f>
        <v>0</v>
      </c>
      <c r="FV1211" s="1">
        <f>SUMIF('[1]2026B and 2026F Details'!$AU:$AU,[1]GAE!$HZ1211,'[1]2026B and 2026F Details'!DZ:DZ)</f>
        <v>0</v>
      </c>
      <c r="FW1211" s="1">
        <f>SUMIF('[1]2026B and 2026F Details'!$AU:$AU,[1]GAE!$HZ1211,'[1]2026B and 2026F Details'!EA:EA)</f>
        <v>0</v>
      </c>
      <c r="FX1211" s="1">
        <f>SUMIF('[1]2026B and 2026F Details'!$AU:$AU,[1]GAE!$HZ1211,'[1]2026B and 2026F Details'!EB:EB)</f>
        <v>0</v>
      </c>
      <c r="FY1211" s="1">
        <f>SUMIF('[1]2026B and 2026F Details'!$AU:$AU,[1]GAE!$HZ1211,'[1]2026B and 2026F Details'!EC:EC)</f>
        <v>0</v>
      </c>
      <c r="FZ1211" s="1">
        <f>SUMIF('[1]2026B and 2026F Details'!$AU:$AU,[1]GAE!$HZ1211,'[1]2026B and 2026F Details'!ED:ED)</f>
        <v>0</v>
      </c>
      <c r="GA1211" s="1">
        <f>SUMIF('[1]2026B and 2026F Details'!$AU:$AU,[1]GAE!$HZ1211,'[1]2026B and 2026F Details'!EE:EE)</f>
        <v>0</v>
      </c>
      <c r="GB1211" s="1">
        <f>SUMIF('[1]2026B and 2026F Details'!$AU:$AU,[1]GAE!$HZ1211,'[1]2026B and 2026F Details'!EF:EF)</f>
        <v>0</v>
      </c>
      <c r="GC1211" s="1">
        <f>SUMIF('[1]2026B and 2026F Details'!$AU:$AU,[1]GAE!$HZ1211,'[1]2026B and 2026F Details'!EG:EG)</f>
        <v>0</v>
      </c>
      <c r="GD1211" t="s">
        <v>115</v>
      </c>
      <c r="GE1211" t="s">
        <v>156</v>
      </c>
    </row>
    <row r="1212" spans="1:187" x14ac:dyDescent="0.35">
      <c r="A1212" t="s">
        <v>103</v>
      </c>
      <c r="B1212" s="14" t="s">
        <v>114</v>
      </c>
      <c r="C1212" s="6">
        <v>81212104</v>
      </c>
      <c r="D1212" s="17">
        <v>61021502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0</v>
      </c>
      <c r="CJ1212" s="1">
        <v>0</v>
      </c>
      <c r="CK1212" s="1">
        <v>0</v>
      </c>
      <c r="CL1212" s="1">
        <v>0</v>
      </c>
      <c r="CM1212" s="1">
        <v>0</v>
      </c>
      <c r="CN1212" s="1">
        <v>0</v>
      </c>
      <c r="CO1212" s="1">
        <v>0</v>
      </c>
      <c r="CP1212" s="1">
        <v>0</v>
      </c>
      <c r="CQ1212" s="1">
        <v>0</v>
      </c>
      <c r="CR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0</v>
      </c>
      <c r="EC1212" s="1">
        <v>0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J1212" s="1">
        <v>0</v>
      </c>
      <c r="EK1212" s="1">
        <v>0</v>
      </c>
      <c r="EL1212" s="1">
        <v>0</v>
      </c>
      <c r="EM1212" s="1">
        <v>0</v>
      </c>
      <c r="EN1212" s="1">
        <v>0</v>
      </c>
      <c r="EO1212" s="1">
        <v>0</v>
      </c>
      <c r="EP1212" s="1">
        <v>0</v>
      </c>
      <c r="EQ1212" s="4">
        <v>0</v>
      </c>
      <c r="ER1212" s="1">
        <v>0</v>
      </c>
      <c r="ES1212" s="35">
        <v>0</v>
      </c>
      <c r="ET1212" s="1">
        <v>0</v>
      </c>
      <c r="EU1212" s="1">
        <v>0</v>
      </c>
      <c r="EV1212" s="1">
        <v>0</v>
      </c>
      <c r="EW1212" s="1">
        <v>0</v>
      </c>
      <c r="EX1212" s="1">
        <v>0</v>
      </c>
      <c r="EY1212" s="1">
        <v>0</v>
      </c>
      <c r="EZ1212" s="1">
        <v>0</v>
      </c>
      <c r="FA1212" s="1">
        <v>0</v>
      </c>
      <c r="FB1212" s="1">
        <v>0</v>
      </c>
      <c r="FC1212" s="1">
        <v>0</v>
      </c>
      <c r="FD1212" s="1">
        <v>0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f>SUMIF('[1]2026B and 2026F Details'!$AU:$AU,[1]GAE!$HZ1212,'[1]2026B and 2026F Details'!DV:DV)</f>
        <v>0</v>
      </c>
      <c r="FS1212" s="1">
        <f>SUMIF('[1]2026B and 2026F Details'!$AU:$AU,[1]GAE!$HZ1212,'[1]2026B and 2026F Details'!DW:DW)</f>
        <v>0</v>
      </c>
      <c r="FT1212" s="1">
        <f>SUMIF('[1]2026B and 2026F Details'!$AU:$AU,[1]GAE!$HZ1212,'[1]2026B and 2026F Details'!DX:DX)</f>
        <v>0</v>
      </c>
      <c r="FU1212" s="1">
        <f>SUMIF('[1]2026B and 2026F Details'!$AU:$AU,[1]GAE!$HZ1212,'[1]2026B and 2026F Details'!DY:DY)</f>
        <v>0</v>
      </c>
      <c r="FV1212" s="1">
        <f>SUMIF('[1]2026B and 2026F Details'!$AU:$AU,[1]GAE!$HZ1212,'[1]2026B and 2026F Details'!DZ:DZ)</f>
        <v>0</v>
      </c>
      <c r="FW1212" s="1">
        <f>SUMIF('[1]2026B and 2026F Details'!$AU:$AU,[1]GAE!$HZ1212,'[1]2026B and 2026F Details'!EA:EA)</f>
        <v>0</v>
      </c>
      <c r="FX1212" s="1">
        <f>SUMIF('[1]2026B and 2026F Details'!$AU:$AU,[1]GAE!$HZ1212,'[1]2026B and 2026F Details'!EB:EB)</f>
        <v>0</v>
      </c>
      <c r="FY1212" s="1">
        <f>SUMIF('[1]2026B and 2026F Details'!$AU:$AU,[1]GAE!$HZ1212,'[1]2026B and 2026F Details'!EC:EC)</f>
        <v>0</v>
      </c>
      <c r="FZ1212" s="1">
        <f>SUMIF('[1]2026B and 2026F Details'!$AU:$AU,[1]GAE!$HZ1212,'[1]2026B and 2026F Details'!ED:ED)</f>
        <v>0</v>
      </c>
      <c r="GA1212" s="1">
        <f>SUMIF('[1]2026B and 2026F Details'!$AU:$AU,[1]GAE!$HZ1212,'[1]2026B and 2026F Details'!EE:EE)</f>
        <v>0</v>
      </c>
      <c r="GB1212" s="1">
        <f>SUMIF('[1]2026B and 2026F Details'!$AU:$AU,[1]GAE!$HZ1212,'[1]2026B and 2026F Details'!EF:EF)</f>
        <v>0</v>
      </c>
      <c r="GC1212" s="1">
        <f>SUMIF('[1]2026B and 2026F Details'!$AU:$AU,[1]GAE!$HZ1212,'[1]2026B and 2026F Details'!EG:EG)</f>
        <v>0</v>
      </c>
      <c r="GD1212" t="s">
        <v>115</v>
      </c>
      <c r="GE1212" t="s">
        <v>156</v>
      </c>
    </row>
    <row r="1213" spans="1:187" x14ac:dyDescent="0.35">
      <c r="A1213" t="s">
        <v>103</v>
      </c>
      <c r="B1213" s="14" t="s">
        <v>114</v>
      </c>
      <c r="C1213" s="6">
        <v>81215101</v>
      </c>
      <c r="D1213" s="17">
        <v>61021502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0</v>
      </c>
      <c r="CI1213" s="1">
        <v>0</v>
      </c>
      <c r="CJ1213" s="1">
        <v>0</v>
      </c>
      <c r="CK1213" s="1">
        <v>0</v>
      </c>
      <c r="CL1213" s="1">
        <v>0</v>
      </c>
      <c r="CM1213" s="1">
        <v>0</v>
      </c>
      <c r="CN1213" s="1">
        <v>0</v>
      </c>
      <c r="CO1213" s="1">
        <v>0</v>
      </c>
      <c r="CP1213" s="1">
        <v>0</v>
      </c>
      <c r="CQ1213" s="1">
        <v>0</v>
      </c>
      <c r="CR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0</v>
      </c>
      <c r="EB1213" s="1">
        <v>0</v>
      </c>
      <c r="EC1213" s="1">
        <v>0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J1213" s="1">
        <v>0</v>
      </c>
      <c r="EK1213" s="1">
        <v>0</v>
      </c>
      <c r="EL1213" s="1">
        <v>0</v>
      </c>
      <c r="EM1213" s="1">
        <v>0</v>
      </c>
      <c r="EN1213" s="1">
        <v>0</v>
      </c>
      <c r="EO1213" s="1">
        <v>0</v>
      </c>
      <c r="EP1213" s="1">
        <v>0</v>
      </c>
      <c r="EQ1213" s="4">
        <v>0</v>
      </c>
      <c r="ER1213" s="1">
        <v>0</v>
      </c>
      <c r="ES1213" s="35">
        <v>0</v>
      </c>
      <c r="ET1213" s="1">
        <v>0</v>
      </c>
      <c r="EU1213" s="1">
        <v>0</v>
      </c>
      <c r="EV1213" s="1">
        <v>0</v>
      </c>
      <c r="EW1213" s="1">
        <v>0</v>
      </c>
      <c r="EX1213" s="1">
        <v>0</v>
      </c>
      <c r="EY1213" s="1">
        <v>0</v>
      </c>
      <c r="EZ1213" s="1">
        <v>0</v>
      </c>
      <c r="FA1213" s="1">
        <v>0</v>
      </c>
      <c r="FB1213" s="1">
        <v>0</v>
      </c>
      <c r="FC1213" s="1">
        <v>0</v>
      </c>
      <c r="FD1213" s="1">
        <v>0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f>SUMIF('[1]2026B and 2026F Details'!$AU:$AU,[1]GAE!$HZ1213,'[1]2026B and 2026F Details'!DV:DV)</f>
        <v>0</v>
      </c>
      <c r="FS1213" s="1">
        <f>SUMIF('[1]2026B and 2026F Details'!$AU:$AU,[1]GAE!$HZ1213,'[1]2026B and 2026F Details'!DW:DW)</f>
        <v>0</v>
      </c>
      <c r="FT1213" s="1">
        <f>SUMIF('[1]2026B and 2026F Details'!$AU:$AU,[1]GAE!$HZ1213,'[1]2026B and 2026F Details'!DX:DX)</f>
        <v>0</v>
      </c>
      <c r="FU1213" s="1">
        <f>SUMIF('[1]2026B and 2026F Details'!$AU:$AU,[1]GAE!$HZ1213,'[1]2026B and 2026F Details'!DY:DY)</f>
        <v>0</v>
      </c>
      <c r="FV1213" s="1">
        <f>SUMIF('[1]2026B and 2026F Details'!$AU:$AU,[1]GAE!$HZ1213,'[1]2026B and 2026F Details'!DZ:DZ)</f>
        <v>0</v>
      </c>
      <c r="FW1213" s="1">
        <f>SUMIF('[1]2026B and 2026F Details'!$AU:$AU,[1]GAE!$HZ1213,'[1]2026B and 2026F Details'!EA:EA)</f>
        <v>0</v>
      </c>
      <c r="FX1213" s="1">
        <f>SUMIF('[1]2026B and 2026F Details'!$AU:$AU,[1]GAE!$HZ1213,'[1]2026B and 2026F Details'!EB:EB)</f>
        <v>0</v>
      </c>
      <c r="FY1213" s="1">
        <f>SUMIF('[1]2026B and 2026F Details'!$AU:$AU,[1]GAE!$HZ1213,'[1]2026B and 2026F Details'!EC:EC)</f>
        <v>0</v>
      </c>
      <c r="FZ1213" s="1">
        <f>SUMIF('[1]2026B and 2026F Details'!$AU:$AU,[1]GAE!$HZ1213,'[1]2026B and 2026F Details'!ED:ED)</f>
        <v>0</v>
      </c>
      <c r="GA1213" s="1">
        <f>SUMIF('[1]2026B and 2026F Details'!$AU:$AU,[1]GAE!$HZ1213,'[1]2026B and 2026F Details'!EE:EE)</f>
        <v>0</v>
      </c>
      <c r="GB1213" s="1">
        <f>SUMIF('[1]2026B and 2026F Details'!$AU:$AU,[1]GAE!$HZ1213,'[1]2026B and 2026F Details'!EF:EF)</f>
        <v>0</v>
      </c>
      <c r="GC1213" s="1">
        <f>SUMIF('[1]2026B and 2026F Details'!$AU:$AU,[1]GAE!$HZ1213,'[1]2026B and 2026F Details'!EG:EG)</f>
        <v>0</v>
      </c>
      <c r="GD1213" t="s">
        <v>115</v>
      </c>
      <c r="GE1213" t="s">
        <v>156</v>
      </c>
    </row>
    <row r="1214" spans="1:187" x14ac:dyDescent="0.35">
      <c r="A1214" t="s">
        <v>103</v>
      </c>
      <c r="B1214" s="14" t="s">
        <v>114</v>
      </c>
      <c r="C1214" s="6">
        <v>81313102</v>
      </c>
      <c r="D1214" s="17">
        <v>61021502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I1214" s="1">
        <v>0</v>
      </c>
      <c r="CJ1214" s="1">
        <v>0</v>
      </c>
      <c r="CK1214" s="1">
        <v>0</v>
      </c>
      <c r="CL1214" s="1">
        <v>0</v>
      </c>
      <c r="CM1214" s="1">
        <v>0</v>
      </c>
      <c r="CN1214" s="1">
        <v>0</v>
      </c>
      <c r="CO1214" s="1">
        <v>0</v>
      </c>
      <c r="CP1214" s="1">
        <v>0</v>
      </c>
      <c r="CQ1214" s="1">
        <v>0</v>
      </c>
      <c r="CR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0</v>
      </c>
      <c r="EC1214" s="1">
        <v>0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J1214" s="1">
        <v>0</v>
      </c>
      <c r="EK1214" s="1">
        <v>0</v>
      </c>
      <c r="EL1214" s="1">
        <v>0</v>
      </c>
      <c r="EM1214" s="1">
        <v>0</v>
      </c>
      <c r="EN1214" s="1">
        <v>0</v>
      </c>
      <c r="EO1214" s="1">
        <v>0</v>
      </c>
      <c r="EP1214" s="1">
        <v>0</v>
      </c>
      <c r="EQ1214" s="4">
        <v>0</v>
      </c>
      <c r="ER1214" s="1">
        <v>0</v>
      </c>
      <c r="ES1214" s="35">
        <v>0</v>
      </c>
      <c r="ET1214" s="1">
        <v>0</v>
      </c>
      <c r="EU1214" s="1">
        <v>0</v>
      </c>
      <c r="EV1214" s="1">
        <v>0</v>
      </c>
      <c r="EW1214" s="1">
        <v>0</v>
      </c>
      <c r="EX1214" s="1">
        <v>0</v>
      </c>
      <c r="EY1214" s="1">
        <v>0</v>
      </c>
      <c r="EZ1214" s="1">
        <v>0</v>
      </c>
      <c r="FA1214" s="1">
        <v>0</v>
      </c>
      <c r="FB1214" s="1">
        <v>0</v>
      </c>
      <c r="FC1214" s="1">
        <v>0</v>
      </c>
      <c r="FD1214" s="1">
        <v>0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f>SUMIF('[1]2026B and 2026F Details'!$AU:$AU,[1]GAE!$HZ1214,'[1]2026B and 2026F Details'!DV:DV)</f>
        <v>0</v>
      </c>
      <c r="FS1214" s="1">
        <f>SUMIF('[1]2026B and 2026F Details'!$AU:$AU,[1]GAE!$HZ1214,'[1]2026B and 2026F Details'!DW:DW)</f>
        <v>0</v>
      </c>
      <c r="FT1214" s="1">
        <f>SUMIF('[1]2026B and 2026F Details'!$AU:$AU,[1]GAE!$HZ1214,'[1]2026B and 2026F Details'!DX:DX)</f>
        <v>0</v>
      </c>
      <c r="FU1214" s="1">
        <f>SUMIF('[1]2026B and 2026F Details'!$AU:$AU,[1]GAE!$HZ1214,'[1]2026B and 2026F Details'!DY:DY)</f>
        <v>0</v>
      </c>
      <c r="FV1214" s="1">
        <f>SUMIF('[1]2026B and 2026F Details'!$AU:$AU,[1]GAE!$HZ1214,'[1]2026B and 2026F Details'!DZ:DZ)</f>
        <v>0</v>
      </c>
      <c r="FW1214" s="1">
        <f>SUMIF('[1]2026B and 2026F Details'!$AU:$AU,[1]GAE!$HZ1214,'[1]2026B and 2026F Details'!EA:EA)</f>
        <v>0</v>
      </c>
      <c r="FX1214" s="1">
        <f>SUMIF('[1]2026B and 2026F Details'!$AU:$AU,[1]GAE!$HZ1214,'[1]2026B and 2026F Details'!EB:EB)</f>
        <v>0</v>
      </c>
      <c r="FY1214" s="1">
        <f>SUMIF('[1]2026B and 2026F Details'!$AU:$AU,[1]GAE!$HZ1214,'[1]2026B and 2026F Details'!EC:EC)</f>
        <v>0</v>
      </c>
      <c r="FZ1214" s="1">
        <f>SUMIF('[1]2026B and 2026F Details'!$AU:$AU,[1]GAE!$HZ1214,'[1]2026B and 2026F Details'!ED:ED)</f>
        <v>0</v>
      </c>
      <c r="GA1214" s="1">
        <f>SUMIF('[1]2026B and 2026F Details'!$AU:$AU,[1]GAE!$HZ1214,'[1]2026B and 2026F Details'!EE:EE)</f>
        <v>0</v>
      </c>
      <c r="GB1214" s="1">
        <f>SUMIF('[1]2026B and 2026F Details'!$AU:$AU,[1]GAE!$HZ1214,'[1]2026B and 2026F Details'!EF:EF)</f>
        <v>0</v>
      </c>
      <c r="GC1214" s="1">
        <f>SUMIF('[1]2026B and 2026F Details'!$AU:$AU,[1]GAE!$HZ1214,'[1]2026B and 2026F Details'!EG:EG)</f>
        <v>0</v>
      </c>
      <c r="GD1214" t="s">
        <v>115</v>
      </c>
      <c r="GE1214" t="s">
        <v>156</v>
      </c>
    </row>
    <row r="1215" spans="1:187" x14ac:dyDescent="0.35">
      <c r="A1215" t="s">
        <v>103</v>
      </c>
      <c r="B1215" s="14" t="s">
        <v>114</v>
      </c>
      <c r="C1215" s="6">
        <v>90126101</v>
      </c>
      <c r="D1215" s="17">
        <v>61021502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0</v>
      </c>
      <c r="CH1215" s="1">
        <v>0</v>
      </c>
      <c r="CI1215" s="1">
        <v>0</v>
      </c>
      <c r="CJ1215" s="1">
        <v>0</v>
      </c>
      <c r="CK1215" s="1">
        <v>0</v>
      </c>
      <c r="CL1215" s="1">
        <v>0</v>
      </c>
      <c r="CM1215" s="1">
        <v>0</v>
      </c>
      <c r="CN1215" s="1">
        <v>0</v>
      </c>
      <c r="CO1215" s="1">
        <v>0</v>
      </c>
      <c r="CP1215" s="1">
        <v>0</v>
      </c>
      <c r="CQ1215" s="1">
        <v>0</v>
      </c>
      <c r="CR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0</v>
      </c>
      <c r="DZ1215" s="1">
        <v>0</v>
      </c>
      <c r="EA1215" s="1">
        <v>0</v>
      </c>
      <c r="EB1215" s="1">
        <v>0</v>
      </c>
      <c r="EC1215" s="1">
        <v>0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0</v>
      </c>
      <c r="EJ1215" s="1">
        <v>0</v>
      </c>
      <c r="EK1215" s="1">
        <v>0</v>
      </c>
      <c r="EL1215" s="1">
        <v>0</v>
      </c>
      <c r="EM1215" s="1">
        <v>0</v>
      </c>
      <c r="EN1215" s="1">
        <v>0</v>
      </c>
      <c r="EO1215" s="1">
        <v>0</v>
      </c>
      <c r="EP1215" s="1">
        <v>0</v>
      </c>
      <c r="EQ1215" s="4">
        <v>0</v>
      </c>
      <c r="ER1215" s="1">
        <v>0</v>
      </c>
      <c r="ES1215" s="35">
        <v>0</v>
      </c>
      <c r="ET1215" s="1">
        <v>0</v>
      </c>
      <c r="EU1215" s="1">
        <v>0</v>
      </c>
      <c r="EV1215" s="1">
        <v>0</v>
      </c>
      <c r="EW1215" s="1">
        <v>0</v>
      </c>
      <c r="EX1215" s="1">
        <v>0</v>
      </c>
      <c r="EY1215" s="1">
        <v>0</v>
      </c>
      <c r="EZ1215" s="1">
        <v>0</v>
      </c>
      <c r="FA1215" s="1">
        <v>0</v>
      </c>
      <c r="FB1215" s="1">
        <v>0</v>
      </c>
      <c r="FC1215" s="1">
        <v>0</v>
      </c>
      <c r="FD1215" s="1">
        <v>0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f>SUMIF('[1]2026B and 2026F Details'!$AU:$AU,[1]GAE!$HZ1215,'[1]2026B and 2026F Details'!DV:DV)</f>
        <v>0</v>
      </c>
      <c r="FS1215" s="1">
        <f>SUMIF('[1]2026B and 2026F Details'!$AU:$AU,[1]GAE!$HZ1215,'[1]2026B and 2026F Details'!DW:DW)</f>
        <v>0</v>
      </c>
      <c r="FT1215" s="1">
        <f>SUMIF('[1]2026B and 2026F Details'!$AU:$AU,[1]GAE!$HZ1215,'[1]2026B and 2026F Details'!DX:DX)</f>
        <v>0</v>
      </c>
      <c r="FU1215" s="1">
        <f>SUMIF('[1]2026B and 2026F Details'!$AU:$AU,[1]GAE!$HZ1215,'[1]2026B and 2026F Details'!DY:DY)</f>
        <v>0</v>
      </c>
      <c r="FV1215" s="1">
        <f>SUMIF('[1]2026B and 2026F Details'!$AU:$AU,[1]GAE!$HZ1215,'[1]2026B and 2026F Details'!DZ:DZ)</f>
        <v>0</v>
      </c>
      <c r="FW1215" s="1">
        <f>SUMIF('[1]2026B and 2026F Details'!$AU:$AU,[1]GAE!$HZ1215,'[1]2026B and 2026F Details'!EA:EA)</f>
        <v>0</v>
      </c>
      <c r="FX1215" s="1">
        <f>SUMIF('[1]2026B and 2026F Details'!$AU:$AU,[1]GAE!$HZ1215,'[1]2026B and 2026F Details'!EB:EB)</f>
        <v>0</v>
      </c>
      <c r="FY1215" s="1">
        <f>SUMIF('[1]2026B and 2026F Details'!$AU:$AU,[1]GAE!$HZ1215,'[1]2026B and 2026F Details'!EC:EC)</f>
        <v>0</v>
      </c>
      <c r="FZ1215" s="1">
        <f>SUMIF('[1]2026B and 2026F Details'!$AU:$AU,[1]GAE!$HZ1215,'[1]2026B and 2026F Details'!ED:ED)</f>
        <v>0</v>
      </c>
      <c r="GA1215" s="1">
        <f>SUMIF('[1]2026B and 2026F Details'!$AU:$AU,[1]GAE!$HZ1215,'[1]2026B and 2026F Details'!EE:EE)</f>
        <v>0</v>
      </c>
      <c r="GB1215" s="1">
        <f>SUMIF('[1]2026B and 2026F Details'!$AU:$AU,[1]GAE!$HZ1215,'[1]2026B and 2026F Details'!EF:EF)</f>
        <v>0</v>
      </c>
      <c r="GC1215" s="1">
        <f>SUMIF('[1]2026B and 2026F Details'!$AU:$AU,[1]GAE!$HZ1215,'[1]2026B and 2026F Details'!EG:EG)</f>
        <v>0</v>
      </c>
      <c r="GD1215" t="s">
        <v>115</v>
      </c>
      <c r="GE1215" t="s">
        <v>156</v>
      </c>
    </row>
    <row r="1216" spans="1:187" x14ac:dyDescent="0.35">
      <c r="A1216" t="s">
        <v>103</v>
      </c>
      <c r="B1216" s="14" t="s">
        <v>114</v>
      </c>
      <c r="C1216" s="6">
        <v>90133102</v>
      </c>
      <c r="D1216" s="17">
        <v>61021502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I1216" s="1">
        <v>0</v>
      </c>
      <c r="CJ1216" s="1">
        <v>0</v>
      </c>
      <c r="CK1216" s="1">
        <v>0</v>
      </c>
      <c r="CL1216" s="1">
        <v>0</v>
      </c>
      <c r="CM1216" s="1">
        <v>0</v>
      </c>
      <c r="CN1216" s="1">
        <v>0</v>
      </c>
      <c r="CO1216" s="1">
        <v>0</v>
      </c>
      <c r="CP1216" s="1">
        <v>0</v>
      </c>
      <c r="CQ1216" s="1">
        <v>0</v>
      </c>
      <c r="CR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0</v>
      </c>
      <c r="EC1216" s="1">
        <v>0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0</v>
      </c>
      <c r="EJ1216" s="1">
        <v>0</v>
      </c>
      <c r="EK1216" s="1">
        <v>0</v>
      </c>
      <c r="EL1216" s="1">
        <v>0</v>
      </c>
      <c r="EM1216" s="1">
        <v>0</v>
      </c>
      <c r="EN1216" s="1">
        <v>0</v>
      </c>
      <c r="EO1216" s="1">
        <v>0</v>
      </c>
      <c r="EP1216" s="1">
        <v>0</v>
      </c>
      <c r="EQ1216" s="4">
        <v>0</v>
      </c>
      <c r="ER1216" s="1">
        <v>0</v>
      </c>
      <c r="ES1216" s="35">
        <v>0</v>
      </c>
      <c r="ET1216" s="1">
        <v>0</v>
      </c>
      <c r="EU1216" s="1">
        <v>0</v>
      </c>
      <c r="EV1216" s="1">
        <v>0</v>
      </c>
      <c r="EW1216" s="1">
        <v>0</v>
      </c>
      <c r="EX1216" s="1">
        <v>0</v>
      </c>
      <c r="EY1216" s="1">
        <v>0</v>
      </c>
      <c r="EZ1216" s="1">
        <v>0</v>
      </c>
      <c r="FA1216" s="1">
        <v>0</v>
      </c>
      <c r="FB1216" s="1">
        <v>0</v>
      </c>
      <c r="FC1216" s="1">
        <v>0</v>
      </c>
      <c r="FD1216" s="1">
        <v>0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f>SUMIF('[1]2026B and 2026F Details'!$AU:$AU,[1]GAE!$HZ1216,'[1]2026B and 2026F Details'!DV:DV)</f>
        <v>0</v>
      </c>
      <c r="FS1216" s="1">
        <f>SUMIF('[1]2026B and 2026F Details'!$AU:$AU,[1]GAE!$HZ1216,'[1]2026B and 2026F Details'!DW:DW)</f>
        <v>0</v>
      </c>
      <c r="FT1216" s="1">
        <f>SUMIF('[1]2026B and 2026F Details'!$AU:$AU,[1]GAE!$HZ1216,'[1]2026B and 2026F Details'!DX:DX)</f>
        <v>0</v>
      </c>
      <c r="FU1216" s="1">
        <f>SUMIF('[1]2026B and 2026F Details'!$AU:$AU,[1]GAE!$HZ1216,'[1]2026B and 2026F Details'!DY:DY)</f>
        <v>0</v>
      </c>
      <c r="FV1216" s="1">
        <f>SUMIF('[1]2026B and 2026F Details'!$AU:$AU,[1]GAE!$HZ1216,'[1]2026B and 2026F Details'!DZ:DZ)</f>
        <v>0</v>
      </c>
      <c r="FW1216" s="1">
        <f>SUMIF('[1]2026B and 2026F Details'!$AU:$AU,[1]GAE!$HZ1216,'[1]2026B and 2026F Details'!EA:EA)</f>
        <v>0</v>
      </c>
      <c r="FX1216" s="1">
        <f>SUMIF('[1]2026B and 2026F Details'!$AU:$AU,[1]GAE!$HZ1216,'[1]2026B and 2026F Details'!EB:EB)</f>
        <v>0</v>
      </c>
      <c r="FY1216" s="1">
        <f>SUMIF('[1]2026B and 2026F Details'!$AU:$AU,[1]GAE!$HZ1216,'[1]2026B and 2026F Details'!EC:EC)</f>
        <v>0</v>
      </c>
      <c r="FZ1216" s="1">
        <f>SUMIF('[1]2026B and 2026F Details'!$AU:$AU,[1]GAE!$HZ1216,'[1]2026B and 2026F Details'!ED:ED)</f>
        <v>0</v>
      </c>
      <c r="GA1216" s="1">
        <f>SUMIF('[1]2026B and 2026F Details'!$AU:$AU,[1]GAE!$HZ1216,'[1]2026B and 2026F Details'!EE:EE)</f>
        <v>0</v>
      </c>
      <c r="GB1216" s="1">
        <f>SUMIF('[1]2026B and 2026F Details'!$AU:$AU,[1]GAE!$HZ1216,'[1]2026B and 2026F Details'!EF:EF)</f>
        <v>0</v>
      </c>
      <c r="GC1216" s="1">
        <f>SUMIF('[1]2026B and 2026F Details'!$AU:$AU,[1]GAE!$HZ1216,'[1]2026B and 2026F Details'!EG:EG)</f>
        <v>0</v>
      </c>
      <c r="GD1216" t="s">
        <v>115</v>
      </c>
      <c r="GE1216" t="s">
        <v>156</v>
      </c>
    </row>
    <row r="1217" spans="1:187" x14ac:dyDescent="0.35">
      <c r="A1217" t="s">
        <v>103</v>
      </c>
      <c r="B1217" s="14" t="s">
        <v>114</v>
      </c>
      <c r="C1217" s="6">
        <v>90133103</v>
      </c>
      <c r="D1217" s="17">
        <v>61021502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I1217" s="1">
        <v>0</v>
      </c>
      <c r="CJ1217" s="1">
        <v>0</v>
      </c>
      <c r="CK1217" s="1">
        <v>0</v>
      </c>
      <c r="CL1217" s="1">
        <v>0</v>
      </c>
      <c r="CM1217" s="1">
        <v>0</v>
      </c>
      <c r="CN1217" s="1">
        <v>0</v>
      </c>
      <c r="CO1217" s="1">
        <v>0</v>
      </c>
      <c r="CP1217" s="1">
        <v>0</v>
      </c>
      <c r="CQ1217" s="1">
        <v>0</v>
      </c>
      <c r="CR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0</v>
      </c>
      <c r="EC1217" s="1">
        <v>0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0</v>
      </c>
      <c r="EK1217" s="1">
        <v>0</v>
      </c>
      <c r="EL1217" s="1">
        <v>0</v>
      </c>
      <c r="EM1217" s="1">
        <v>0</v>
      </c>
      <c r="EN1217" s="1">
        <v>0</v>
      </c>
      <c r="EO1217" s="1">
        <v>0</v>
      </c>
      <c r="EP1217" s="1">
        <v>0</v>
      </c>
      <c r="EQ1217" s="4">
        <v>0</v>
      </c>
      <c r="ER1217" s="1">
        <v>0</v>
      </c>
      <c r="ES1217" s="35">
        <v>0</v>
      </c>
      <c r="ET1217" s="1">
        <v>0</v>
      </c>
      <c r="EU1217" s="1">
        <v>0</v>
      </c>
      <c r="EV1217" s="1">
        <v>0</v>
      </c>
      <c r="EW1217" s="1">
        <v>0</v>
      </c>
      <c r="EX1217" s="1">
        <v>0</v>
      </c>
      <c r="EY1217" s="1">
        <v>0</v>
      </c>
      <c r="EZ1217" s="1">
        <v>0</v>
      </c>
      <c r="FA1217" s="1">
        <v>0</v>
      </c>
      <c r="FB1217" s="1">
        <v>0</v>
      </c>
      <c r="FC1217" s="1">
        <v>0</v>
      </c>
      <c r="FD1217" s="1">
        <v>0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f>SUMIF('[1]2026B and 2026F Details'!$AU:$AU,[1]GAE!$HZ1217,'[1]2026B and 2026F Details'!DV:DV)</f>
        <v>0</v>
      </c>
      <c r="FS1217" s="1">
        <f>SUMIF('[1]2026B and 2026F Details'!$AU:$AU,[1]GAE!$HZ1217,'[1]2026B and 2026F Details'!DW:DW)</f>
        <v>0</v>
      </c>
      <c r="FT1217" s="1">
        <f>SUMIF('[1]2026B and 2026F Details'!$AU:$AU,[1]GAE!$HZ1217,'[1]2026B and 2026F Details'!DX:DX)</f>
        <v>0</v>
      </c>
      <c r="FU1217" s="1">
        <f>SUMIF('[1]2026B and 2026F Details'!$AU:$AU,[1]GAE!$HZ1217,'[1]2026B and 2026F Details'!DY:DY)</f>
        <v>0</v>
      </c>
      <c r="FV1217" s="1">
        <f>SUMIF('[1]2026B and 2026F Details'!$AU:$AU,[1]GAE!$HZ1217,'[1]2026B and 2026F Details'!DZ:DZ)</f>
        <v>0</v>
      </c>
      <c r="FW1217" s="1">
        <f>SUMIF('[1]2026B and 2026F Details'!$AU:$AU,[1]GAE!$HZ1217,'[1]2026B and 2026F Details'!EA:EA)</f>
        <v>0</v>
      </c>
      <c r="FX1217" s="1">
        <f>SUMIF('[1]2026B and 2026F Details'!$AU:$AU,[1]GAE!$HZ1217,'[1]2026B and 2026F Details'!EB:EB)</f>
        <v>0</v>
      </c>
      <c r="FY1217" s="1">
        <f>SUMIF('[1]2026B and 2026F Details'!$AU:$AU,[1]GAE!$HZ1217,'[1]2026B and 2026F Details'!EC:EC)</f>
        <v>0</v>
      </c>
      <c r="FZ1217" s="1">
        <f>SUMIF('[1]2026B and 2026F Details'!$AU:$AU,[1]GAE!$HZ1217,'[1]2026B and 2026F Details'!ED:ED)</f>
        <v>0</v>
      </c>
      <c r="GA1217" s="1">
        <f>SUMIF('[1]2026B and 2026F Details'!$AU:$AU,[1]GAE!$HZ1217,'[1]2026B and 2026F Details'!EE:EE)</f>
        <v>0</v>
      </c>
      <c r="GB1217" s="1">
        <f>SUMIF('[1]2026B and 2026F Details'!$AU:$AU,[1]GAE!$HZ1217,'[1]2026B and 2026F Details'!EF:EF)</f>
        <v>0</v>
      </c>
      <c r="GC1217" s="1">
        <f>SUMIF('[1]2026B and 2026F Details'!$AU:$AU,[1]GAE!$HZ1217,'[1]2026B and 2026F Details'!EG:EG)</f>
        <v>0</v>
      </c>
      <c r="GD1217" t="s">
        <v>115</v>
      </c>
      <c r="GE1217" t="s">
        <v>156</v>
      </c>
    </row>
    <row r="1218" spans="1:187" x14ac:dyDescent="0.35">
      <c r="A1218" t="s">
        <v>103</v>
      </c>
      <c r="B1218" s="14" t="s">
        <v>114</v>
      </c>
      <c r="C1218" s="6">
        <v>90134101</v>
      </c>
      <c r="D1218" s="17">
        <v>61021502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I1218" s="1">
        <v>0</v>
      </c>
      <c r="CJ1218" s="1">
        <v>0</v>
      </c>
      <c r="CK1218" s="1">
        <v>0</v>
      </c>
      <c r="CL1218" s="1">
        <v>0</v>
      </c>
      <c r="CM1218" s="1">
        <v>0</v>
      </c>
      <c r="CN1218" s="1">
        <v>0</v>
      </c>
      <c r="CO1218" s="1">
        <v>0</v>
      </c>
      <c r="CP1218" s="1">
        <v>0</v>
      </c>
      <c r="CQ1218" s="1">
        <v>0</v>
      </c>
      <c r="CR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0</v>
      </c>
      <c r="EB1218" s="1">
        <v>0</v>
      </c>
      <c r="EC1218" s="1">
        <v>0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0</v>
      </c>
      <c r="EK1218" s="1">
        <v>0</v>
      </c>
      <c r="EL1218" s="1">
        <v>0</v>
      </c>
      <c r="EM1218" s="1">
        <v>0</v>
      </c>
      <c r="EN1218" s="1">
        <v>0</v>
      </c>
      <c r="EO1218" s="1">
        <v>0</v>
      </c>
      <c r="EP1218" s="1">
        <v>0</v>
      </c>
      <c r="EQ1218" s="4">
        <v>0</v>
      </c>
      <c r="ER1218" s="1">
        <v>0</v>
      </c>
      <c r="ES1218" s="35">
        <v>0</v>
      </c>
      <c r="ET1218" s="1">
        <v>0</v>
      </c>
      <c r="EU1218" s="1">
        <v>0</v>
      </c>
      <c r="EV1218" s="1">
        <v>0</v>
      </c>
      <c r="EW1218" s="1">
        <v>0</v>
      </c>
      <c r="EX1218" s="1">
        <v>0</v>
      </c>
      <c r="EY1218" s="1">
        <v>0</v>
      </c>
      <c r="EZ1218" s="1">
        <v>0</v>
      </c>
      <c r="FA1218" s="1">
        <v>0</v>
      </c>
      <c r="FB1218" s="1">
        <v>0</v>
      </c>
      <c r="FC1218" s="1">
        <v>0</v>
      </c>
      <c r="FD1218" s="1">
        <v>0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f>SUMIF('[1]2026B and 2026F Details'!$AU:$AU,[1]GAE!$HZ1218,'[1]2026B and 2026F Details'!DV:DV)</f>
        <v>0</v>
      </c>
      <c r="FS1218" s="1">
        <f>SUMIF('[1]2026B and 2026F Details'!$AU:$AU,[1]GAE!$HZ1218,'[1]2026B and 2026F Details'!DW:DW)</f>
        <v>0</v>
      </c>
      <c r="FT1218" s="1">
        <f>SUMIF('[1]2026B and 2026F Details'!$AU:$AU,[1]GAE!$HZ1218,'[1]2026B and 2026F Details'!DX:DX)</f>
        <v>0</v>
      </c>
      <c r="FU1218" s="1">
        <f>SUMIF('[1]2026B and 2026F Details'!$AU:$AU,[1]GAE!$HZ1218,'[1]2026B and 2026F Details'!DY:DY)</f>
        <v>0</v>
      </c>
      <c r="FV1218" s="1">
        <f>SUMIF('[1]2026B and 2026F Details'!$AU:$AU,[1]GAE!$HZ1218,'[1]2026B and 2026F Details'!DZ:DZ)</f>
        <v>0</v>
      </c>
      <c r="FW1218" s="1">
        <f>SUMIF('[1]2026B and 2026F Details'!$AU:$AU,[1]GAE!$HZ1218,'[1]2026B and 2026F Details'!EA:EA)</f>
        <v>0</v>
      </c>
      <c r="FX1218" s="1">
        <f>SUMIF('[1]2026B and 2026F Details'!$AU:$AU,[1]GAE!$HZ1218,'[1]2026B and 2026F Details'!EB:EB)</f>
        <v>0</v>
      </c>
      <c r="FY1218" s="1">
        <f>SUMIF('[1]2026B and 2026F Details'!$AU:$AU,[1]GAE!$HZ1218,'[1]2026B and 2026F Details'!EC:EC)</f>
        <v>0</v>
      </c>
      <c r="FZ1218" s="1">
        <f>SUMIF('[1]2026B and 2026F Details'!$AU:$AU,[1]GAE!$HZ1218,'[1]2026B and 2026F Details'!ED:ED)</f>
        <v>0</v>
      </c>
      <c r="GA1218" s="1">
        <f>SUMIF('[1]2026B and 2026F Details'!$AU:$AU,[1]GAE!$HZ1218,'[1]2026B and 2026F Details'!EE:EE)</f>
        <v>0</v>
      </c>
      <c r="GB1218" s="1">
        <f>SUMIF('[1]2026B and 2026F Details'!$AU:$AU,[1]GAE!$HZ1218,'[1]2026B and 2026F Details'!EF:EF)</f>
        <v>0</v>
      </c>
      <c r="GC1218" s="1">
        <f>SUMIF('[1]2026B and 2026F Details'!$AU:$AU,[1]GAE!$HZ1218,'[1]2026B and 2026F Details'!EG:EG)</f>
        <v>0</v>
      </c>
      <c r="GD1218" t="s">
        <v>115</v>
      </c>
      <c r="GE1218" t="s">
        <v>156</v>
      </c>
    </row>
    <row r="1219" spans="1:187" x14ac:dyDescent="0.35">
      <c r="A1219" t="s">
        <v>103</v>
      </c>
      <c r="B1219" s="14" t="s">
        <v>114</v>
      </c>
      <c r="C1219" s="6">
        <v>90134102</v>
      </c>
      <c r="D1219" s="17">
        <v>61021502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0</v>
      </c>
      <c r="CJ1219" s="1">
        <v>0</v>
      </c>
      <c r="CK1219" s="1">
        <v>0</v>
      </c>
      <c r="CL1219" s="1">
        <v>0</v>
      </c>
      <c r="CM1219" s="1">
        <v>0</v>
      </c>
      <c r="CN1219" s="1">
        <v>0</v>
      </c>
      <c r="CO1219" s="1">
        <v>0</v>
      </c>
      <c r="CP1219" s="1">
        <v>0</v>
      </c>
      <c r="CQ1219" s="1">
        <v>0</v>
      </c>
      <c r="CR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0</v>
      </c>
      <c r="EC1219" s="1">
        <v>0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0</v>
      </c>
      <c r="EK1219" s="1">
        <v>0</v>
      </c>
      <c r="EL1219" s="1">
        <v>0</v>
      </c>
      <c r="EM1219" s="1">
        <v>0</v>
      </c>
      <c r="EN1219" s="1">
        <v>0</v>
      </c>
      <c r="EO1219" s="1">
        <v>0</v>
      </c>
      <c r="EP1219" s="1">
        <v>0</v>
      </c>
      <c r="EQ1219" s="4">
        <v>0</v>
      </c>
      <c r="ER1219" s="1">
        <v>0</v>
      </c>
      <c r="ES1219" s="35">
        <v>0</v>
      </c>
      <c r="ET1219" s="1">
        <v>0</v>
      </c>
      <c r="EU1219" s="1">
        <v>0</v>
      </c>
      <c r="EV1219" s="1">
        <v>0</v>
      </c>
      <c r="EW1219" s="1">
        <v>0</v>
      </c>
      <c r="EX1219" s="1">
        <v>0</v>
      </c>
      <c r="EY1219" s="1">
        <v>0</v>
      </c>
      <c r="EZ1219" s="1">
        <v>0</v>
      </c>
      <c r="FA1219" s="1">
        <v>0</v>
      </c>
      <c r="FB1219" s="1">
        <v>0</v>
      </c>
      <c r="FC1219" s="1">
        <v>0</v>
      </c>
      <c r="FD1219" s="1">
        <v>0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f>SUMIF('[1]2026B and 2026F Details'!$AU:$AU,[1]GAE!$HZ1219,'[1]2026B and 2026F Details'!DV:DV)</f>
        <v>0</v>
      </c>
      <c r="FS1219" s="1">
        <f>SUMIF('[1]2026B and 2026F Details'!$AU:$AU,[1]GAE!$HZ1219,'[1]2026B and 2026F Details'!DW:DW)</f>
        <v>0</v>
      </c>
      <c r="FT1219" s="1">
        <f>SUMIF('[1]2026B and 2026F Details'!$AU:$AU,[1]GAE!$HZ1219,'[1]2026B and 2026F Details'!DX:DX)</f>
        <v>0</v>
      </c>
      <c r="FU1219" s="1">
        <f>SUMIF('[1]2026B and 2026F Details'!$AU:$AU,[1]GAE!$HZ1219,'[1]2026B and 2026F Details'!DY:DY)</f>
        <v>0</v>
      </c>
      <c r="FV1219" s="1">
        <f>SUMIF('[1]2026B and 2026F Details'!$AU:$AU,[1]GAE!$HZ1219,'[1]2026B and 2026F Details'!DZ:DZ)</f>
        <v>0</v>
      </c>
      <c r="FW1219" s="1">
        <f>SUMIF('[1]2026B and 2026F Details'!$AU:$AU,[1]GAE!$HZ1219,'[1]2026B and 2026F Details'!EA:EA)</f>
        <v>0</v>
      </c>
      <c r="FX1219" s="1">
        <f>SUMIF('[1]2026B and 2026F Details'!$AU:$AU,[1]GAE!$HZ1219,'[1]2026B and 2026F Details'!EB:EB)</f>
        <v>0</v>
      </c>
      <c r="FY1219" s="1">
        <f>SUMIF('[1]2026B and 2026F Details'!$AU:$AU,[1]GAE!$HZ1219,'[1]2026B and 2026F Details'!EC:EC)</f>
        <v>0</v>
      </c>
      <c r="FZ1219" s="1">
        <f>SUMIF('[1]2026B and 2026F Details'!$AU:$AU,[1]GAE!$HZ1219,'[1]2026B and 2026F Details'!ED:ED)</f>
        <v>0</v>
      </c>
      <c r="GA1219" s="1">
        <f>SUMIF('[1]2026B and 2026F Details'!$AU:$AU,[1]GAE!$HZ1219,'[1]2026B and 2026F Details'!EE:EE)</f>
        <v>0</v>
      </c>
      <c r="GB1219" s="1">
        <f>SUMIF('[1]2026B and 2026F Details'!$AU:$AU,[1]GAE!$HZ1219,'[1]2026B and 2026F Details'!EF:EF)</f>
        <v>0</v>
      </c>
      <c r="GC1219" s="1">
        <f>SUMIF('[1]2026B and 2026F Details'!$AU:$AU,[1]GAE!$HZ1219,'[1]2026B and 2026F Details'!EG:EG)</f>
        <v>0</v>
      </c>
      <c r="GD1219" t="s">
        <v>115</v>
      </c>
      <c r="GE1219" t="s">
        <v>156</v>
      </c>
    </row>
    <row r="1220" spans="1:187" x14ac:dyDescent="0.35">
      <c r="A1220" t="s">
        <v>103</v>
      </c>
      <c r="B1220" s="14" t="s">
        <v>114</v>
      </c>
      <c r="C1220" s="6">
        <v>90134103</v>
      </c>
      <c r="D1220" s="17">
        <v>61021502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0</v>
      </c>
      <c r="CE1220" s="1">
        <v>0</v>
      </c>
      <c r="CF1220" s="1">
        <v>0</v>
      </c>
      <c r="CG1220" s="1">
        <v>0</v>
      </c>
      <c r="CH1220" s="1">
        <v>0</v>
      </c>
      <c r="CI1220" s="1">
        <v>0</v>
      </c>
      <c r="CJ1220" s="1">
        <v>0</v>
      </c>
      <c r="CK1220" s="1">
        <v>0</v>
      </c>
      <c r="CL1220" s="1">
        <v>0</v>
      </c>
      <c r="CM1220" s="1">
        <v>0</v>
      </c>
      <c r="CN1220" s="1">
        <v>0</v>
      </c>
      <c r="CO1220" s="1">
        <v>0</v>
      </c>
      <c r="CP1220" s="1">
        <v>0</v>
      </c>
      <c r="CQ1220" s="1">
        <v>0</v>
      </c>
      <c r="CR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0</v>
      </c>
      <c r="DV1220" s="1">
        <v>0</v>
      </c>
      <c r="DW1220" s="1">
        <v>0</v>
      </c>
      <c r="DX1220" s="1">
        <v>0</v>
      </c>
      <c r="DY1220" s="1">
        <v>0</v>
      </c>
      <c r="DZ1220" s="1">
        <v>0</v>
      </c>
      <c r="EA1220" s="1">
        <v>0</v>
      </c>
      <c r="EB1220" s="1">
        <v>0</v>
      </c>
      <c r="EC1220" s="1">
        <v>0</v>
      </c>
      <c r="ED1220" s="1">
        <v>0</v>
      </c>
      <c r="EE1220" s="1">
        <v>0</v>
      </c>
      <c r="EF1220" s="1">
        <v>0</v>
      </c>
      <c r="EG1220" s="1">
        <v>0</v>
      </c>
      <c r="EH1220" s="1">
        <v>0</v>
      </c>
      <c r="EI1220" s="1">
        <v>0</v>
      </c>
      <c r="EJ1220" s="1">
        <v>0</v>
      </c>
      <c r="EK1220" s="1">
        <v>0</v>
      </c>
      <c r="EL1220" s="1">
        <v>0</v>
      </c>
      <c r="EM1220" s="1">
        <v>0</v>
      </c>
      <c r="EN1220" s="1">
        <v>0</v>
      </c>
      <c r="EO1220" s="1">
        <v>0</v>
      </c>
      <c r="EP1220" s="1">
        <v>0</v>
      </c>
      <c r="EQ1220" s="4">
        <v>0</v>
      </c>
      <c r="ER1220" s="1">
        <v>0</v>
      </c>
      <c r="ES1220" s="35">
        <v>0</v>
      </c>
      <c r="ET1220" s="1">
        <v>0</v>
      </c>
      <c r="EU1220" s="1">
        <v>0</v>
      </c>
      <c r="EV1220" s="1">
        <v>0</v>
      </c>
      <c r="EW1220" s="1">
        <v>0</v>
      </c>
      <c r="EX1220" s="1">
        <v>0</v>
      </c>
      <c r="EY1220" s="1">
        <v>0</v>
      </c>
      <c r="EZ1220" s="1">
        <v>0</v>
      </c>
      <c r="FA1220" s="1">
        <v>0</v>
      </c>
      <c r="FB1220" s="1">
        <v>0</v>
      </c>
      <c r="FC1220" s="1">
        <v>0</v>
      </c>
      <c r="FD1220" s="1">
        <v>0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f>SUMIF('[1]2026B and 2026F Details'!$AU:$AU,[1]GAE!$HZ1220,'[1]2026B and 2026F Details'!DV:DV)</f>
        <v>0</v>
      </c>
      <c r="FS1220" s="1">
        <f>SUMIF('[1]2026B and 2026F Details'!$AU:$AU,[1]GAE!$HZ1220,'[1]2026B and 2026F Details'!DW:DW)</f>
        <v>0</v>
      </c>
      <c r="FT1220" s="1">
        <f>SUMIF('[1]2026B and 2026F Details'!$AU:$AU,[1]GAE!$HZ1220,'[1]2026B and 2026F Details'!DX:DX)</f>
        <v>0</v>
      </c>
      <c r="FU1220" s="1">
        <f>SUMIF('[1]2026B and 2026F Details'!$AU:$AU,[1]GAE!$HZ1220,'[1]2026B and 2026F Details'!DY:DY)</f>
        <v>0</v>
      </c>
      <c r="FV1220" s="1">
        <f>SUMIF('[1]2026B and 2026F Details'!$AU:$AU,[1]GAE!$HZ1220,'[1]2026B and 2026F Details'!DZ:DZ)</f>
        <v>0</v>
      </c>
      <c r="FW1220" s="1">
        <f>SUMIF('[1]2026B and 2026F Details'!$AU:$AU,[1]GAE!$HZ1220,'[1]2026B and 2026F Details'!EA:EA)</f>
        <v>0</v>
      </c>
      <c r="FX1220" s="1">
        <f>SUMIF('[1]2026B and 2026F Details'!$AU:$AU,[1]GAE!$HZ1220,'[1]2026B and 2026F Details'!EB:EB)</f>
        <v>0</v>
      </c>
      <c r="FY1220" s="1">
        <f>SUMIF('[1]2026B and 2026F Details'!$AU:$AU,[1]GAE!$HZ1220,'[1]2026B and 2026F Details'!EC:EC)</f>
        <v>0</v>
      </c>
      <c r="FZ1220" s="1">
        <f>SUMIF('[1]2026B and 2026F Details'!$AU:$AU,[1]GAE!$HZ1220,'[1]2026B and 2026F Details'!ED:ED)</f>
        <v>0</v>
      </c>
      <c r="GA1220" s="1">
        <f>SUMIF('[1]2026B and 2026F Details'!$AU:$AU,[1]GAE!$HZ1220,'[1]2026B and 2026F Details'!EE:EE)</f>
        <v>0</v>
      </c>
      <c r="GB1220" s="1">
        <f>SUMIF('[1]2026B and 2026F Details'!$AU:$AU,[1]GAE!$HZ1220,'[1]2026B and 2026F Details'!EF:EF)</f>
        <v>0</v>
      </c>
      <c r="GC1220" s="1">
        <f>SUMIF('[1]2026B and 2026F Details'!$AU:$AU,[1]GAE!$HZ1220,'[1]2026B and 2026F Details'!EG:EG)</f>
        <v>0</v>
      </c>
      <c r="GD1220" t="s">
        <v>115</v>
      </c>
      <c r="GE1220" t="s">
        <v>156</v>
      </c>
    </row>
    <row r="1221" spans="1:187" x14ac:dyDescent="0.35">
      <c r="A1221" t="s">
        <v>103</v>
      </c>
      <c r="B1221" s="14" t="s">
        <v>114</v>
      </c>
      <c r="C1221" s="6">
        <v>90212101</v>
      </c>
      <c r="D1221" s="17">
        <v>61021502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</v>
      </c>
      <c r="CE1221" s="1">
        <v>0</v>
      </c>
      <c r="CF1221" s="1">
        <v>0</v>
      </c>
      <c r="CG1221" s="1">
        <v>0</v>
      </c>
      <c r="CH1221" s="1">
        <v>0</v>
      </c>
      <c r="CI1221" s="1">
        <v>0</v>
      </c>
      <c r="CJ1221" s="1">
        <v>0</v>
      </c>
      <c r="CK1221" s="1">
        <v>0</v>
      </c>
      <c r="CL1221" s="1">
        <v>0</v>
      </c>
      <c r="CM1221" s="1">
        <v>0</v>
      </c>
      <c r="CN1221" s="1">
        <v>0</v>
      </c>
      <c r="CO1221" s="1">
        <v>0</v>
      </c>
      <c r="CP1221" s="1">
        <v>0</v>
      </c>
      <c r="CQ1221" s="1">
        <v>0</v>
      </c>
      <c r="CR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0</v>
      </c>
      <c r="DX1221" s="1">
        <v>0</v>
      </c>
      <c r="DY1221" s="1">
        <v>0</v>
      </c>
      <c r="DZ1221" s="1">
        <v>0</v>
      </c>
      <c r="EA1221" s="1">
        <v>0</v>
      </c>
      <c r="EB1221" s="1">
        <v>0</v>
      </c>
      <c r="EC1221" s="1">
        <v>0</v>
      </c>
      <c r="ED1221" s="1">
        <v>0</v>
      </c>
      <c r="EE1221" s="1">
        <v>0</v>
      </c>
      <c r="EF1221" s="1">
        <v>0</v>
      </c>
      <c r="EG1221" s="1">
        <v>0</v>
      </c>
      <c r="EH1221" s="1">
        <v>0</v>
      </c>
      <c r="EI1221" s="1">
        <v>0</v>
      </c>
      <c r="EJ1221" s="1">
        <v>0</v>
      </c>
      <c r="EK1221" s="1">
        <v>0</v>
      </c>
      <c r="EL1221" s="1">
        <v>0</v>
      </c>
      <c r="EM1221" s="1">
        <v>0</v>
      </c>
      <c r="EN1221" s="1">
        <v>0</v>
      </c>
      <c r="EO1221" s="1">
        <v>0</v>
      </c>
      <c r="EP1221" s="1">
        <v>0</v>
      </c>
      <c r="EQ1221" s="4">
        <v>0</v>
      </c>
      <c r="ER1221" s="1">
        <v>0</v>
      </c>
      <c r="ES1221" s="35">
        <v>0</v>
      </c>
      <c r="ET1221" s="1">
        <v>0</v>
      </c>
      <c r="EU1221" s="1">
        <v>0</v>
      </c>
      <c r="EV1221" s="1">
        <v>0</v>
      </c>
      <c r="EW1221" s="1">
        <v>0</v>
      </c>
      <c r="EX1221" s="1">
        <v>0</v>
      </c>
      <c r="EY1221" s="1">
        <v>0</v>
      </c>
      <c r="EZ1221" s="1">
        <v>0</v>
      </c>
      <c r="FA1221" s="1">
        <v>0</v>
      </c>
      <c r="FB1221" s="1">
        <v>0</v>
      </c>
      <c r="FC1221" s="1">
        <v>0</v>
      </c>
      <c r="FD1221" s="1">
        <v>0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f>SUMIF('[1]2026B and 2026F Details'!$AU:$AU,[1]GAE!$HZ1221,'[1]2026B and 2026F Details'!DV:DV)</f>
        <v>0</v>
      </c>
      <c r="FS1221" s="1">
        <f>SUMIF('[1]2026B and 2026F Details'!$AU:$AU,[1]GAE!$HZ1221,'[1]2026B and 2026F Details'!DW:DW)</f>
        <v>0</v>
      </c>
      <c r="FT1221" s="1">
        <f>SUMIF('[1]2026B and 2026F Details'!$AU:$AU,[1]GAE!$HZ1221,'[1]2026B and 2026F Details'!DX:DX)</f>
        <v>0</v>
      </c>
      <c r="FU1221" s="1">
        <f>SUMIF('[1]2026B and 2026F Details'!$AU:$AU,[1]GAE!$HZ1221,'[1]2026B and 2026F Details'!DY:DY)</f>
        <v>0</v>
      </c>
      <c r="FV1221" s="1">
        <f>SUMIF('[1]2026B and 2026F Details'!$AU:$AU,[1]GAE!$HZ1221,'[1]2026B and 2026F Details'!DZ:DZ)</f>
        <v>0</v>
      </c>
      <c r="FW1221" s="1">
        <f>SUMIF('[1]2026B and 2026F Details'!$AU:$AU,[1]GAE!$HZ1221,'[1]2026B and 2026F Details'!EA:EA)</f>
        <v>0</v>
      </c>
      <c r="FX1221" s="1">
        <f>SUMIF('[1]2026B and 2026F Details'!$AU:$AU,[1]GAE!$HZ1221,'[1]2026B and 2026F Details'!EB:EB)</f>
        <v>0</v>
      </c>
      <c r="FY1221" s="1">
        <f>SUMIF('[1]2026B and 2026F Details'!$AU:$AU,[1]GAE!$HZ1221,'[1]2026B and 2026F Details'!EC:EC)</f>
        <v>0</v>
      </c>
      <c r="FZ1221" s="1">
        <f>SUMIF('[1]2026B and 2026F Details'!$AU:$AU,[1]GAE!$HZ1221,'[1]2026B and 2026F Details'!ED:ED)</f>
        <v>0</v>
      </c>
      <c r="GA1221" s="1">
        <f>SUMIF('[1]2026B and 2026F Details'!$AU:$AU,[1]GAE!$HZ1221,'[1]2026B and 2026F Details'!EE:EE)</f>
        <v>0</v>
      </c>
      <c r="GB1221" s="1">
        <f>SUMIF('[1]2026B and 2026F Details'!$AU:$AU,[1]GAE!$HZ1221,'[1]2026B and 2026F Details'!EF:EF)</f>
        <v>0</v>
      </c>
      <c r="GC1221" s="1">
        <f>SUMIF('[1]2026B and 2026F Details'!$AU:$AU,[1]GAE!$HZ1221,'[1]2026B and 2026F Details'!EG:EG)</f>
        <v>0</v>
      </c>
      <c r="GD1221" t="s">
        <v>115</v>
      </c>
      <c r="GE1221" t="s">
        <v>156</v>
      </c>
    </row>
    <row r="1222" spans="1:187" x14ac:dyDescent="0.35">
      <c r="A1222" t="s">
        <v>103</v>
      </c>
      <c r="B1222" s="14" t="s">
        <v>114</v>
      </c>
      <c r="C1222" s="6">
        <v>90215101</v>
      </c>
      <c r="D1222" s="17">
        <v>61021502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I1222" s="1">
        <v>0</v>
      </c>
      <c r="CJ1222" s="1">
        <v>0</v>
      </c>
      <c r="CK1222" s="1">
        <v>0</v>
      </c>
      <c r="CL1222" s="1">
        <v>0</v>
      </c>
      <c r="CM1222" s="1">
        <v>0</v>
      </c>
      <c r="CN1222" s="1">
        <v>0</v>
      </c>
      <c r="CO1222" s="1">
        <v>0</v>
      </c>
      <c r="CP1222" s="1">
        <v>0</v>
      </c>
      <c r="CQ1222" s="1">
        <v>0</v>
      </c>
      <c r="CR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0</v>
      </c>
      <c r="EB1222" s="1">
        <v>0</v>
      </c>
      <c r="EC1222" s="1">
        <v>0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J1222" s="1">
        <v>0</v>
      </c>
      <c r="EK1222" s="1">
        <v>0</v>
      </c>
      <c r="EL1222" s="1">
        <v>0</v>
      </c>
      <c r="EM1222" s="1">
        <v>0</v>
      </c>
      <c r="EN1222" s="1">
        <v>0</v>
      </c>
      <c r="EO1222" s="1">
        <v>0</v>
      </c>
      <c r="EP1222" s="1">
        <v>0</v>
      </c>
      <c r="EQ1222" s="4">
        <v>0</v>
      </c>
      <c r="ER1222" s="1">
        <v>0</v>
      </c>
      <c r="ES1222" s="35">
        <v>0</v>
      </c>
      <c r="ET1222" s="1">
        <v>0</v>
      </c>
      <c r="EU1222" s="1">
        <v>0</v>
      </c>
      <c r="EV1222" s="1">
        <v>0</v>
      </c>
      <c r="EW1222" s="1">
        <v>0</v>
      </c>
      <c r="EX1222" s="1">
        <v>0</v>
      </c>
      <c r="EY1222" s="1">
        <v>0</v>
      </c>
      <c r="EZ1222" s="1">
        <v>0</v>
      </c>
      <c r="FA1222" s="1">
        <v>0</v>
      </c>
      <c r="FB1222" s="1">
        <v>0</v>
      </c>
      <c r="FC1222" s="1">
        <v>0</v>
      </c>
      <c r="FD1222" s="1">
        <v>0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f>SUMIF('[1]2026B and 2026F Details'!$AU:$AU,[1]GAE!$HZ1222,'[1]2026B and 2026F Details'!DV:DV)</f>
        <v>0</v>
      </c>
      <c r="FS1222" s="1">
        <f>SUMIF('[1]2026B and 2026F Details'!$AU:$AU,[1]GAE!$HZ1222,'[1]2026B and 2026F Details'!DW:DW)</f>
        <v>0</v>
      </c>
      <c r="FT1222" s="1">
        <f>SUMIF('[1]2026B and 2026F Details'!$AU:$AU,[1]GAE!$HZ1222,'[1]2026B and 2026F Details'!DX:DX)</f>
        <v>0</v>
      </c>
      <c r="FU1222" s="1">
        <f>SUMIF('[1]2026B and 2026F Details'!$AU:$AU,[1]GAE!$HZ1222,'[1]2026B and 2026F Details'!DY:DY)</f>
        <v>0</v>
      </c>
      <c r="FV1222" s="1">
        <f>SUMIF('[1]2026B and 2026F Details'!$AU:$AU,[1]GAE!$HZ1222,'[1]2026B and 2026F Details'!DZ:DZ)</f>
        <v>0</v>
      </c>
      <c r="FW1222" s="1">
        <f>SUMIF('[1]2026B and 2026F Details'!$AU:$AU,[1]GAE!$HZ1222,'[1]2026B and 2026F Details'!EA:EA)</f>
        <v>0</v>
      </c>
      <c r="FX1222" s="1">
        <f>SUMIF('[1]2026B and 2026F Details'!$AU:$AU,[1]GAE!$HZ1222,'[1]2026B and 2026F Details'!EB:EB)</f>
        <v>0</v>
      </c>
      <c r="FY1222" s="1">
        <f>SUMIF('[1]2026B and 2026F Details'!$AU:$AU,[1]GAE!$HZ1222,'[1]2026B and 2026F Details'!EC:EC)</f>
        <v>0</v>
      </c>
      <c r="FZ1222" s="1">
        <f>SUMIF('[1]2026B and 2026F Details'!$AU:$AU,[1]GAE!$HZ1222,'[1]2026B and 2026F Details'!ED:ED)</f>
        <v>0</v>
      </c>
      <c r="GA1222" s="1">
        <f>SUMIF('[1]2026B and 2026F Details'!$AU:$AU,[1]GAE!$HZ1222,'[1]2026B and 2026F Details'!EE:EE)</f>
        <v>0</v>
      </c>
      <c r="GB1222" s="1">
        <f>SUMIF('[1]2026B and 2026F Details'!$AU:$AU,[1]GAE!$HZ1222,'[1]2026B and 2026F Details'!EF:EF)</f>
        <v>0</v>
      </c>
      <c r="GC1222" s="1">
        <f>SUMIF('[1]2026B and 2026F Details'!$AU:$AU,[1]GAE!$HZ1222,'[1]2026B and 2026F Details'!EG:EG)</f>
        <v>0</v>
      </c>
      <c r="GD1222" t="s">
        <v>115</v>
      </c>
      <c r="GE1222" t="s">
        <v>156</v>
      </c>
    </row>
    <row r="1223" spans="1:187" x14ac:dyDescent="0.35">
      <c r="A1223" t="s">
        <v>103</v>
      </c>
      <c r="B1223" s="14" t="s">
        <v>114</v>
      </c>
      <c r="C1223" s="6">
        <v>90312104</v>
      </c>
      <c r="D1223" s="17">
        <v>61021502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0</v>
      </c>
      <c r="CI1223" s="1">
        <v>0</v>
      </c>
      <c r="CJ1223" s="1">
        <v>0</v>
      </c>
      <c r="CK1223" s="1">
        <v>0</v>
      </c>
      <c r="CL1223" s="1">
        <v>0</v>
      </c>
      <c r="CM1223" s="1">
        <v>0</v>
      </c>
      <c r="CN1223" s="1">
        <v>0</v>
      </c>
      <c r="CO1223" s="1">
        <v>0</v>
      </c>
      <c r="CP1223" s="1">
        <v>0</v>
      </c>
      <c r="CQ1223" s="1">
        <v>0</v>
      </c>
      <c r="CR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0</v>
      </c>
      <c r="ED1223" s="1">
        <v>0</v>
      </c>
      <c r="EE1223" s="1">
        <v>0</v>
      </c>
      <c r="EF1223" s="1">
        <v>0</v>
      </c>
      <c r="EG1223" s="1">
        <v>0</v>
      </c>
      <c r="EH1223" s="1">
        <v>0</v>
      </c>
      <c r="EI1223" s="1">
        <v>0</v>
      </c>
      <c r="EJ1223" s="1">
        <v>0</v>
      </c>
      <c r="EK1223" s="1">
        <v>0</v>
      </c>
      <c r="EL1223" s="1">
        <v>0</v>
      </c>
      <c r="EM1223" s="1">
        <v>0</v>
      </c>
      <c r="EN1223" s="1">
        <v>0</v>
      </c>
      <c r="EO1223" s="1">
        <v>0</v>
      </c>
      <c r="EP1223" s="1">
        <v>0</v>
      </c>
      <c r="EQ1223" s="4">
        <v>0</v>
      </c>
      <c r="ER1223" s="1">
        <v>0</v>
      </c>
      <c r="ES1223" s="35">
        <v>0</v>
      </c>
      <c r="ET1223" s="1">
        <v>0</v>
      </c>
      <c r="EU1223" s="1">
        <v>0</v>
      </c>
      <c r="EV1223" s="1">
        <v>0</v>
      </c>
      <c r="EW1223" s="1">
        <v>0</v>
      </c>
      <c r="EX1223" s="1">
        <v>0</v>
      </c>
      <c r="EY1223" s="1">
        <v>0</v>
      </c>
      <c r="EZ1223" s="1">
        <v>0</v>
      </c>
      <c r="FA1223" s="1">
        <v>0</v>
      </c>
      <c r="FB1223" s="1">
        <v>0</v>
      </c>
      <c r="FC1223" s="1">
        <v>0</v>
      </c>
      <c r="FD1223" s="1">
        <v>0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f>SUMIF('[1]2026B and 2026F Details'!$AU:$AU,[1]GAE!$HZ1223,'[1]2026B and 2026F Details'!DV:DV)</f>
        <v>0</v>
      </c>
      <c r="FS1223" s="1">
        <f>SUMIF('[1]2026B and 2026F Details'!$AU:$AU,[1]GAE!$HZ1223,'[1]2026B and 2026F Details'!DW:DW)</f>
        <v>0</v>
      </c>
      <c r="FT1223" s="1">
        <f>SUMIF('[1]2026B and 2026F Details'!$AU:$AU,[1]GAE!$HZ1223,'[1]2026B and 2026F Details'!DX:DX)</f>
        <v>0</v>
      </c>
      <c r="FU1223" s="1">
        <f>SUMIF('[1]2026B and 2026F Details'!$AU:$AU,[1]GAE!$HZ1223,'[1]2026B and 2026F Details'!DY:DY)</f>
        <v>0</v>
      </c>
      <c r="FV1223" s="1">
        <f>SUMIF('[1]2026B and 2026F Details'!$AU:$AU,[1]GAE!$HZ1223,'[1]2026B and 2026F Details'!DZ:DZ)</f>
        <v>0</v>
      </c>
      <c r="FW1223" s="1">
        <f>SUMIF('[1]2026B and 2026F Details'!$AU:$AU,[1]GAE!$HZ1223,'[1]2026B and 2026F Details'!EA:EA)</f>
        <v>0</v>
      </c>
      <c r="FX1223" s="1">
        <f>SUMIF('[1]2026B and 2026F Details'!$AU:$AU,[1]GAE!$HZ1223,'[1]2026B and 2026F Details'!EB:EB)</f>
        <v>0</v>
      </c>
      <c r="FY1223" s="1">
        <f>SUMIF('[1]2026B and 2026F Details'!$AU:$AU,[1]GAE!$HZ1223,'[1]2026B and 2026F Details'!EC:EC)</f>
        <v>0</v>
      </c>
      <c r="FZ1223" s="1">
        <f>SUMIF('[1]2026B and 2026F Details'!$AU:$AU,[1]GAE!$HZ1223,'[1]2026B and 2026F Details'!ED:ED)</f>
        <v>0</v>
      </c>
      <c r="GA1223" s="1">
        <f>SUMIF('[1]2026B and 2026F Details'!$AU:$AU,[1]GAE!$HZ1223,'[1]2026B and 2026F Details'!EE:EE)</f>
        <v>0</v>
      </c>
      <c r="GB1223" s="1">
        <f>SUMIF('[1]2026B and 2026F Details'!$AU:$AU,[1]GAE!$HZ1223,'[1]2026B and 2026F Details'!EF:EF)</f>
        <v>0</v>
      </c>
      <c r="GC1223" s="1">
        <f>SUMIF('[1]2026B and 2026F Details'!$AU:$AU,[1]GAE!$HZ1223,'[1]2026B and 2026F Details'!EG:EG)</f>
        <v>0</v>
      </c>
      <c r="GD1223" t="s">
        <v>115</v>
      </c>
      <c r="GE1223" t="s">
        <v>156</v>
      </c>
    </row>
    <row r="1224" spans="1:187" x14ac:dyDescent="0.35">
      <c r="A1224" t="s">
        <v>103</v>
      </c>
      <c r="B1224" s="14" t="s">
        <v>114</v>
      </c>
      <c r="C1224" s="6">
        <v>90313101</v>
      </c>
      <c r="D1224" s="17">
        <v>61021502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</v>
      </c>
      <c r="CF1224" s="1">
        <v>0</v>
      </c>
      <c r="CG1224" s="1">
        <v>0</v>
      </c>
      <c r="CH1224" s="1">
        <v>0</v>
      </c>
      <c r="CI1224" s="1">
        <v>0</v>
      </c>
      <c r="CJ1224" s="1">
        <v>0</v>
      </c>
      <c r="CK1224" s="1">
        <v>0</v>
      </c>
      <c r="CL1224" s="1">
        <v>0</v>
      </c>
      <c r="CM1224" s="1">
        <v>0</v>
      </c>
      <c r="CN1224" s="1">
        <v>0</v>
      </c>
      <c r="CO1224" s="1">
        <v>0</v>
      </c>
      <c r="CP1224" s="1">
        <v>0</v>
      </c>
      <c r="CQ1224" s="1">
        <v>0</v>
      </c>
      <c r="CR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0</v>
      </c>
      <c r="EB1224" s="1">
        <v>0</v>
      </c>
      <c r="EC1224" s="1">
        <v>0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0</v>
      </c>
      <c r="EL1224" s="1">
        <v>0</v>
      </c>
      <c r="EM1224" s="1">
        <v>0</v>
      </c>
      <c r="EN1224" s="1">
        <v>0</v>
      </c>
      <c r="EO1224" s="1">
        <v>0</v>
      </c>
      <c r="EP1224" s="1">
        <v>0</v>
      </c>
      <c r="EQ1224" s="4">
        <v>0</v>
      </c>
      <c r="ER1224" s="1">
        <v>0</v>
      </c>
      <c r="ES1224" s="35">
        <v>0</v>
      </c>
      <c r="ET1224" s="1">
        <v>0</v>
      </c>
      <c r="EU1224" s="1">
        <v>0</v>
      </c>
      <c r="EV1224" s="1">
        <v>0</v>
      </c>
      <c r="EW1224" s="1">
        <v>0</v>
      </c>
      <c r="EX1224" s="1">
        <v>0</v>
      </c>
      <c r="EY1224" s="1">
        <v>0</v>
      </c>
      <c r="EZ1224" s="1">
        <v>0</v>
      </c>
      <c r="FA1224" s="1">
        <v>0</v>
      </c>
      <c r="FB1224" s="1">
        <v>0</v>
      </c>
      <c r="FC1224" s="1">
        <v>0</v>
      </c>
      <c r="FD1224" s="1">
        <v>0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f>SUMIF('[1]2026B and 2026F Details'!$AU:$AU,[1]GAE!$HZ1224,'[1]2026B and 2026F Details'!DV:DV)</f>
        <v>0</v>
      </c>
      <c r="FS1224" s="1">
        <f>SUMIF('[1]2026B and 2026F Details'!$AU:$AU,[1]GAE!$HZ1224,'[1]2026B and 2026F Details'!DW:DW)</f>
        <v>0</v>
      </c>
      <c r="FT1224" s="1">
        <f>SUMIF('[1]2026B and 2026F Details'!$AU:$AU,[1]GAE!$HZ1224,'[1]2026B and 2026F Details'!DX:DX)</f>
        <v>0</v>
      </c>
      <c r="FU1224" s="1">
        <f>SUMIF('[1]2026B and 2026F Details'!$AU:$AU,[1]GAE!$HZ1224,'[1]2026B and 2026F Details'!DY:DY)</f>
        <v>0</v>
      </c>
      <c r="FV1224" s="1">
        <f>SUMIF('[1]2026B and 2026F Details'!$AU:$AU,[1]GAE!$HZ1224,'[1]2026B and 2026F Details'!DZ:DZ)</f>
        <v>0</v>
      </c>
      <c r="FW1224" s="1">
        <f>SUMIF('[1]2026B and 2026F Details'!$AU:$AU,[1]GAE!$HZ1224,'[1]2026B and 2026F Details'!EA:EA)</f>
        <v>0</v>
      </c>
      <c r="FX1224" s="1">
        <f>SUMIF('[1]2026B and 2026F Details'!$AU:$AU,[1]GAE!$HZ1224,'[1]2026B and 2026F Details'!EB:EB)</f>
        <v>0</v>
      </c>
      <c r="FY1224" s="1">
        <f>SUMIF('[1]2026B and 2026F Details'!$AU:$AU,[1]GAE!$HZ1224,'[1]2026B and 2026F Details'!EC:EC)</f>
        <v>0</v>
      </c>
      <c r="FZ1224" s="1">
        <f>SUMIF('[1]2026B and 2026F Details'!$AU:$AU,[1]GAE!$HZ1224,'[1]2026B and 2026F Details'!ED:ED)</f>
        <v>0</v>
      </c>
      <c r="GA1224" s="1">
        <f>SUMIF('[1]2026B and 2026F Details'!$AU:$AU,[1]GAE!$HZ1224,'[1]2026B and 2026F Details'!EE:EE)</f>
        <v>0</v>
      </c>
      <c r="GB1224" s="1">
        <f>SUMIF('[1]2026B and 2026F Details'!$AU:$AU,[1]GAE!$HZ1224,'[1]2026B and 2026F Details'!EF:EF)</f>
        <v>0</v>
      </c>
      <c r="GC1224" s="1">
        <f>SUMIF('[1]2026B and 2026F Details'!$AU:$AU,[1]GAE!$HZ1224,'[1]2026B and 2026F Details'!EG:EG)</f>
        <v>0</v>
      </c>
      <c r="GD1224" t="s">
        <v>115</v>
      </c>
      <c r="GE1224" t="s">
        <v>156</v>
      </c>
    </row>
    <row r="1225" spans="1:187" x14ac:dyDescent="0.35">
      <c r="A1225" t="s">
        <v>103</v>
      </c>
      <c r="B1225" s="14" t="s">
        <v>114</v>
      </c>
      <c r="C1225" s="6">
        <v>90313105</v>
      </c>
      <c r="D1225" s="17">
        <v>61021502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0</v>
      </c>
      <c r="CK1225" s="1">
        <v>0</v>
      </c>
      <c r="CL1225" s="1">
        <v>0</v>
      </c>
      <c r="CM1225" s="1">
        <v>0</v>
      </c>
      <c r="CN1225" s="1">
        <v>0</v>
      </c>
      <c r="CO1225" s="1">
        <v>0</v>
      </c>
      <c r="CP1225" s="1">
        <v>0</v>
      </c>
      <c r="CQ1225" s="1">
        <v>0</v>
      </c>
      <c r="CR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  <c r="EC1225" s="1">
        <v>0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J1225" s="1">
        <v>0</v>
      </c>
      <c r="EK1225" s="1">
        <v>0</v>
      </c>
      <c r="EL1225" s="1">
        <v>0</v>
      </c>
      <c r="EM1225" s="1">
        <v>0</v>
      </c>
      <c r="EN1225" s="1">
        <v>0</v>
      </c>
      <c r="EO1225" s="1">
        <v>0</v>
      </c>
      <c r="EP1225" s="1">
        <v>0</v>
      </c>
      <c r="EQ1225" s="4">
        <v>0</v>
      </c>
      <c r="ER1225" s="1">
        <v>0</v>
      </c>
      <c r="ES1225" s="35">
        <v>0</v>
      </c>
      <c r="ET1225" s="1">
        <v>0</v>
      </c>
      <c r="EU1225" s="1">
        <v>0</v>
      </c>
      <c r="EV1225" s="1">
        <v>0</v>
      </c>
      <c r="EW1225" s="1">
        <v>0</v>
      </c>
      <c r="EX1225" s="1">
        <v>0</v>
      </c>
      <c r="EY1225" s="1">
        <v>0</v>
      </c>
      <c r="EZ1225" s="1">
        <v>0</v>
      </c>
      <c r="FA1225" s="1">
        <v>0</v>
      </c>
      <c r="FB1225" s="1">
        <v>0</v>
      </c>
      <c r="FC1225" s="1">
        <v>0</v>
      </c>
      <c r="FD1225" s="1">
        <v>0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f>SUMIF('[1]2026B and 2026F Details'!$AU:$AU,[1]GAE!$HZ1225,'[1]2026B and 2026F Details'!DV:DV)</f>
        <v>0</v>
      </c>
      <c r="FS1225" s="1">
        <f>SUMIF('[1]2026B and 2026F Details'!$AU:$AU,[1]GAE!$HZ1225,'[1]2026B and 2026F Details'!DW:DW)</f>
        <v>0</v>
      </c>
      <c r="FT1225" s="1">
        <f>SUMIF('[1]2026B and 2026F Details'!$AU:$AU,[1]GAE!$HZ1225,'[1]2026B and 2026F Details'!DX:DX)</f>
        <v>0</v>
      </c>
      <c r="FU1225" s="1">
        <f>SUMIF('[1]2026B and 2026F Details'!$AU:$AU,[1]GAE!$HZ1225,'[1]2026B and 2026F Details'!DY:DY)</f>
        <v>0</v>
      </c>
      <c r="FV1225" s="1">
        <f>SUMIF('[1]2026B and 2026F Details'!$AU:$AU,[1]GAE!$HZ1225,'[1]2026B and 2026F Details'!DZ:DZ)</f>
        <v>0</v>
      </c>
      <c r="FW1225" s="1">
        <f>SUMIF('[1]2026B and 2026F Details'!$AU:$AU,[1]GAE!$HZ1225,'[1]2026B and 2026F Details'!EA:EA)</f>
        <v>0</v>
      </c>
      <c r="FX1225" s="1">
        <f>SUMIF('[1]2026B and 2026F Details'!$AU:$AU,[1]GAE!$HZ1225,'[1]2026B and 2026F Details'!EB:EB)</f>
        <v>0</v>
      </c>
      <c r="FY1225" s="1">
        <f>SUMIF('[1]2026B and 2026F Details'!$AU:$AU,[1]GAE!$HZ1225,'[1]2026B and 2026F Details'!EC:EC)</f>
        <v>0</v>
      </c>
      <c r="FZ1225" s="1">
        <f>SUMIF('[1]2026B and 2026F Details'!$AU:$AU,[1]GAE!$HZ1225,'[1]2026B and 2026F Details'!ED:ED)</f>
        <v>0</v>
      </c>
      <c r="GA1225" s="1">
        <f>SUMIF('[1]2026B and 2026F Details'!$AU:$AU,[1]GAE!$HZ1225,'[1]2026B and 2026F Details'!EE:EE)</f>
        <v>0</v>
      </c>
      <c r="GB1225" s="1">
        <f>SUMIF('[1]2026B and 2026F Details'!$AU:$AU,[1]GAE!$HZ1225,'[1]2026B and 2026F Details'!EF:EF)</f>
        <v>0</v>
      </c>
      <c r="GC1225" s="1">
        <f>SUMIF('[1]2026B and 2026F Details'!$AU:$AU,[1]GAE!$HZ1225,'[1]2026B and 2026F Details'!EG:EG)</f>
        <v>0</v>
      </c>
      <c r="GD1225" t="s">
        <v>115</v>
      </c>
      <c r="GE1225" t="s">
        <v>156</v>
      </c>
    </row>
    <row r="1226" spans="1:187" x14ac:dyDescent="0.35">
      <c r="A1226" t="s">
        <v>103</v>
      </c>
      <c r="B1226" s="14" t="s">
        <v>114</v>
      </c>
      <c r="C1226" s="6">
        <v>90313107</v>
      </c>
      <c r="D1226" s="17">
        <v>61021502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I1226" s="1">
        <v>0</v>
      </c>
      <c r="CJ1226" s="1">
        <v>0</v>
      </c>
      <c r="CK1226" s="1">
        <v>0</v>
      </c>
      <c r="CL1226" s="1">
        <v>0</v>
      </c>
      <c r="CM1226" s="1">
        <v>0</v>
      </c>
      <c r="CN1226" s="1">
        <v>0</v>
      </c>
      <c r="CO1226" s="1">
        <v>0</v>
      </c>
      <c r="CP1226" s="1">
        <v>0</v>
      </c>
      <c r="CQ1226" s="1">
        <v>0</v>
      </c>
      <c r="CR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0</v>
      </c>
      <c r="EB1226" s="1">
        <v>0</v>
      </c>
      <c r="EC1226" s="1">
        <v>0</v>
      </c>
      <c r="ED1226" s="1">
        <v>0</v>
      </c>
      <c r="EE1226" s="1">
        <v>0</v>
      </c>
      <c r="EF1226" s="1">
        <v>0</v>
      </c>
      <c r="EG1226" s="1">
        <v>0</v>
      </c>
      <c r="EH1226" s="1">
        <v>0</v>
      </c>
      <c r="EI1226" s="1">
        <v>0</v>
      </c>
      <c r="EJ1226" s="1">
        <v>0</v>
      </c>
      <c r="EK1226" s="1">
        <v>0</v>
      </c>
      <c r="EL1226" s="1">
        <v>0</v>
      </c>
      <c r="EM1226" s="1">
        <v>0</v>
      </c>
      <c r="EN1226" s="1">
        <v>0</v>
      </c>
      <c r="EO1226" s="1">
        <v>0</v>
      </c>
      <c r="EP1226" s="1">
        <v>0</v>
      </c>
      <c r="EQ1226" s="4">
        <v>0</v>
      </c>
      <c r="ER1226" s="1">
        <v>0</v>
      </c>
      <c r="ES1226" s="35">
        <v>0</v>
      </c>
      <c r="ET1226" s="1">
        <v>0</v>
      </c>
      <c r="EU1226" s="1">
        <v>0</v>
      </c>
      <c r="EV1226" s="1">
        <v>0</v>
      </c>
      <c r="EW1226" s="1">
        <v>0</v>
      </c>
      <c r="EX1226" s="1">
        <v>0</v>
      </c>
      <c r="EY1226" s="1">
        <v>0</v>
      </c>
      <c r="EZ1226" s="1">
        <v>0</v>
      </c>
      <c r="FA1226" s="1">
        <v>0</v>
      </c>
      <c r="FB1226" s="1">
        <v>0</v>
      </c>
      <c r="FC1226" s="1">
        <v>0</v>
      </c>
      <c r="FD1226" s="1">
        <v>0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f>SUMIF('[1]2026B and 2026F Details'!$AU:$AU,[1]GAE!$HZ1226,'[1]2026B and 2026F Details'!DV:DV)</f>
        <v>0</v>
      </c>
      <c r="FS1226" s="1">
        <f>SUMIF('[1]2026B and 2026F Details'!$AU:$AU,[1]GAE!$HZ1226,'[1]2026B and 2026F Details'!DW:DW)</f>
        <v>0</v>
      </c>
      <c r="FT1226" s="1">
        <f>SUMIF('[1]2026B and 2026F Details'!$AU:$AU,[1]GAE!$HZ1226,'[1]2026B and 2026F Details'!DX:DX)</f>
        <v>0</v>
      </c>
      <c r="FU1226" s="1">
        <f>SUMIF('[1]2026B and 2026F Details'!$AU:$AU,[1]GAE!$HZ1226,'[1]2026B and 2026F Details'!DY:DY)</f>
        <v>0</v>
      </c>
      <c r="FV1226" s="1">
        <f>SUMIF('[1]2026B and 2026F Details'!$AU:$AU,[1]GAE!$HZ1226,'[1]2026B and 2026F Details'!DZ:DZ)</f>
        <v>0</v>
      </c>
      <c r="FW1226" s="1">
        <f>SUMIF('[1]2026B and 2026F Details'!$AU:$AU,[1]GAE!$HZ1226,'[1]2026B and 2026F Details'!EA:EA)</f>
        <v>0</v>
      </c>
      <c r="FX1226" s="1">
        <f>SUMIF('[1]2026B and 2026F Details'!$AU:$AU,[1]GAE!$HZ1226,'[1]2026B and 2026F Details'!EB:EB)</f>
        <v>0</v>
      </c>
      <c r="FY1226" s="1">
        <f>SUMIF('[1]2026B and 2026F Details'!$AU:$AU,[1]GAE!$HZ1226,'[1]2026B and 2026F Details'!EC:EC)</f>
        <v>0</v>
      </c>
      <c r="FZ1226" s="1">
        <f>SUMIF('[1]2026B and 2026F Details'!$AU:$AU,[1]GAE!$HZ1226,'[1]2026B and 2026F Details'!ED:ED)</f>
        <v>0</v>
      </c>
      <c r="GA1226" s="1">
        <f>SUMIF('[1]2026B and 2026F Details'!$AU:$AU,[1]GAE!$HZ1226,'[1]2026B and 2026F Details'!EE:EE)</f>
        <v>0</v>
      </c>
      <c r="GB1226" s="1">
        <f>SUMIF('[1]2026B and 2026F Details'!$AU:$AU,[1]GAE!$HZ1226,'[1]2026B and 2026F Details'!EF:EF)</f>
        <v>0</v>
      </c>
      <c r="GC1226" s="1">
        <f>SUMIF('[1]2026B and 2026F Details'!$AU:$AU,[1]GAE!$HZ1226,'[1]2026B and 2026F Details'!EG:EG)</f>
        <v>0</v>
      </c>
      <c r="GD1226" t="s">
        <v>115</v>
      </c>
      <c r="GE1226" t="s">
        <v>156</v>
      </c>
    </row>
    <row r="1227" spans="1:187" x14ac:dyDescent="0.35">
      <c r="A1227" t="s">
        <v>103</v>
      </c>
      <c r="B1227" s="14" t="s">
        <v>114</v>
      </c>
      <c r="C1227" s="6">
        <v>90314101</v>
      </c>
      <c r="D1227" s="17">
        <v>61021502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0</v>
      </c>
      <c r="CI1227" s="1">
        <v>0</v>
      </c>
      <c r="CJ1227" s="1">
        <v>0</v>
      </c>
      <c r="CK1227" s="1">
        <v>0</v>
      </c>
      <c r="CL1227" s="1">
        <v>0</v>
      </c>
      <c r="CM1227" s="1">
        <v>0</v>
      </c>
      <c r="CN1227" s="1">
        <v>0</v>
      </c>
      <c r="CO1227" s="1">
        <v>0</v>
      </c>
      <c r="CP1227" s="1">
        <v>0</v>
      </c>
      <c r="CQ1227" s="1">
        <v>0</v>
      </c>
      <c r="CR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</v>
      </c>
      <c r="DY1227" s="1">
        <v>0</v>
      </c>
      <c r="DZ1227" s="1">
        <v>0</v>
      </c>
      <c r="EA1227" s="1">
        <v>0</v>
      </c>
      <c r="EB1227" s="1">
        <v>0</v>
      </c>
      <c r="EC1227" s="1">
        <v>0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0</v>
      </c>
      <c r="EJ1227" s="1">
        <v>0</v>
      </c>
      <c r="EK1227" s="1">
        <v>0</v>
      </c>
      <c r="EL1227" s="1">
        <v>0</v>
      </c>
      <c r="EM1227" s="1">
        <v>0</v>
      </c>
      <c r="EN1227" s="1">
        <v>0</v>
      </c>
      <c r="EO1227" s="1">
        <v>0</v>
      </c>
      <c r="EP1227" s="1">
        <v>0</v>
      </c>
      <c r="EQ1227" s="4">
        <v>0</v>
      </c>
      <c r="ER1227" s="1">
        <v>0</v>
      </c>
      <c r="ES1227" s="35">
        <v>0</v>
      </c>
      <c r="ET1227" s="1">
        <v>0</v>
      </c>
      <c r="EU1227" s="1">
        <v>0</v>
      </c>
      <c r="EV1227" s="1">
        <v>0</v>
      </c>
      <c r="EW1227" s="1">
        <v>0</v>
      </c>
      <c r="EX1227" s="1">
        <v>0</v>
      </c>
      <c r="EY1227" s="1">
        <v>0</v>
      </c>
      <c r="EZ1227" s="1">
        <v>0</v>
      </c>
      <c r="FA1227" s="1">
        <v>0</v>
      </c>
      <c r="FB1227" s="1">
        <v>0</v>
      </c>
      <c r="FC1227" s="1">
        <v>0</v>
      </c>
      <c r="FD1227" s="1">
        <v>0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f>SUMIF('[1]2026B and 2026F Details'!$AU:$AU,[1]GAE!$HZ1227,'[1]2026B and 2026F Details'!DV:DV)</f>
        <v>0</v>
      </c>
      <c r="FS1227" s="1">
        <f>SUMIF('[1]2026B and 2026F Details'!$AU:$AU,[1]GAE!$HZ1227,'[1]2026B and 2026F Details'!DW:DW)</f>
        <v>0</v>
      </c>
      <c r="FT1227" s="1">
        <f>SUMIF('[1]2026B and 2026F Details'!$AU:$AU,[1]GAE!$HZ1227,'[1]2026B and 2026F Details'!DX:DX)</f>
        <v>0</v>
      </c>
      <c r="FU1227" s="1">
        <f>SUMIF('[1]2026B and 2026F Details'!$AU:$AU,[1]GAE!$HZ1227,'[1]2026B and 2026F Details'!DY:DY)</f>
        <v>0</v>
      </c>
      <c r="FV1227" s="1">
        <f>SUMIF('[1]2026B and 2026F Details'!$AU:$AU,[1]GAE!$HZ1227,'[1]2026B and 2026F Details'!DZ:DZ)</f>
        <v>0</v>
      </c>
      <c r="FW1227" s="1">
        <f>SUMIF('[1]2026B and 2026F Details'!$AU:$AU,[1]GAE!$HZ1227,'[1]2026B and 2026F Details'!EA:EA)</f>
        <v>0</v>
      </c>
      <c r="FX1227" s="1">
        <f>SUMIF('[1]2026B and 2026F Details'!$AU:$AU,[1]GAE!$HZ1227,'[1]2026B and 2026F Details'!EB:EB)</f>
        <v>0</v>
      </c>
      <c r="FY1227" s="1">
        <f>SUMIF('[1]2026B and 2026F Details'!$AU:$AU,[1]GAE!$HZ1227,'[1]2026B and 2026F Details'!EC:EC)</f>
        <v>0</v>
      </c>
      <c r="FZ1227" s="1">
        <f>SUMIF('[1]2026B and 2026F Details'!$AU:$AU,[1]GAE!$HZ1227,'[1]2026B and 2026F Details'!ED:ED)</f>
        <v>0</v>
      </c>
      <c r="GA1227" s="1">
        <f>SUMIF('[1]2026B and 2026F Details'!$AU:$AU,[1]GAE!$HZ1227,'[1]2026B and 2026F Details'!EE:EE)</f>
        <v>0</v>
      </c>
      <c r="GB1227" s="1">
        <f>SUMIF('[1]2026B and 2026F Details'!$AU:$AU,[1]GAE!$HZ1227,'[1]2026B and 2026F Details'!EF:EF)</f>
        <v>0</v>
      </c>
      <c r="GC1227" s="1">
        <f>SUMIF('[1]2026B and 2026F Details'!$AU:$AU,[1]GAE!$HZ1227,'[1]2026B and 2026F Details'!EG:EG)</f>
        <v>0</v>
      </c>
      <c r="GD1227" t="s">
        <v>115</v>
      </c>
      <c r="GE1227" t="s">
        <v>156</v>
      </c>
    </row>
    <row r="1228" spans="1:187" x14ac:dyDescent="0.35">
      <c r="A1228" t="s">
        <v>103</v>
      </c>
      <c r="B1228" s="14" t="s">
        <v>114</v>
      </c>
      <c r="C1228" s="6">
        <v>90315201</v>
      </c>
      <c r="D1228" s="17">
        <v>61021502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I1228" s="1">
        <v>0</v>
      </c>
      <c r="CJ1228" s="1">
        <v>0</v>
      </c>
      <c r="CK1228" s="1">
        <v>0</v>
      </c>
      <c r="CL1228" s="1">
        <v>0</v>
      </c>
      <c r="CM1228" s="1">
        <v>0</v>
      </c>
      <c r="CN1228" s="1">
        <v>0</v>
      </c>
      <c r="CO1228" s="1">
        <v>0</v>
      </c>
      <c r="CP1228" s="1">
        <v>0</v>
      </c>
      <c r="CQ1228" s="1">
        <v>0</v>
      </c>
      <c r="CR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0</v>
      </c>
      <c r="EC1228" s="1">
        <v>0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J1228" s="1">
        <v>0</v>
      </c>
      <c r="EK1228" s="1">
        <v>0</v>
      </c>
      <c r="EL1228" s="1">
        <v>0</v>
      </c>
      <c r="EM1228" s="1">
        <v>0</v>
      </c>
      <c r="EN1228" s="1">
        <v>0</v>
      </c>
      <c r="EO1228" s="1">
        <v>0</v>
      </c>
      <c r="EP1228" s="1">
        <v>0</v>
      </c>
      <c r="EQ1228" s="4">
        <v>0</v>
      </c>
      <c r="ER1228" s="1">
        <v>0</v>
      </c>
      <c r="ES1228" s="35">
        <v>0</v>
      </c>
      <c r="ET1228" s="1">
        <v>0</v>
      </c>
      <c r="EU1228" s="1">
        <v>0</v>
      </c>
      <c r="EV1228" s="1">
        <v>0</v>
      </c>
      <c r="EW1228" s="1">
        <v>0</v>
      </c>
      <c r="EX1228" s="1">
        <v>0</v>
      </c>
      <c r="EY1228" s="1">
        <v>0</v>
      </c>
      <c r="EZ1228" s="1">
        <v>0</v>
      </c>
      <c r="FA1228" s="1">
        <v>0</v>
      </c>
      <c r="FB1228" s="1">
        <v>0</v>
      </c>
      <c r="FC1228" s="1">
        <v>0</v>
      </c>
      <c r="FD1228" s="1">
        <v>0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f>SUMIF('[1]2026B and 2026F Details'!$AU:$AU,[1]GAE!$HZ1228,'[1]2026B and 2026F Details'!DV:DV)</f>
        <v>0</v>
      </c>
      <c r="FS1228" s="1">
        <f>SUMIF('[1]2026B and 2026F Details'!$AU:$AU,[1]GAE!$HZ1228,'[1]2026B and 2026F Details'!DW:DW)</f>
        <v>0</v>
      </c>
      <c r="FT1228" s="1">
        <f>SUMIF('[1]2026B and 2026F Details'!$AU:$AU,[1]GAE!$HZ1228,'[1]2026B and 2026F Details'!DX:DX)</f>
        <v>0</v>
      </c>
      <c r="FU1228" s="1">
        <f>SUMIF('[1]2026B and 2026F Details'!$AU:$AU,[1]GAE!$HZ1228,'[1]2026B and 2026F Details'!DY:DY)</f>
        <v>0</v>
      </c>
      <c r="FV1228" s="1">
        <f>SUMIF('[1]2026B and 2026F Details'!$AU:$AU,[1]GAE!$HZ1228,'[1]2026B and 2026F Details'!DZ:DZ)</f>
        <v>0</v>
      </c>
      <c r="FW1228" s="1">
        <f>SUMIF('[1]2026B and 2026F Details'!$AU:$AU,[1]GAE!$HZ1228,'[1]2026B and 2026F Details'!EA:EA)</f>
        <v>0</v>
      </c>
      <c r="FX1228" s="1">
        <f>SUMIF('[1]2026B and 2026F Details'!$AU:$AU,[1]GAE!$HZ1228,'[1]2026B and 2026F Details'!EB:EB)</f>
        <v>0</v>
      </c>
      <c r="FY1228" s="1">
        <f>SUMIF('[1]2026B and 2026F Details'!$AU:$AU,[1]GAE!$HZ1228,'[1]2026B and 2026F Details'!EC:EC)</f>
        <v>0</v>
      </c>
      <c r="FZ1228" s="1">
        <f>SUMIF('[1]2026B and 2026F Details'!$AU:$AU,[1]GAE!$HZ1228,'[1]2026B and 2026F Details'!ED:ED)</f>
        <v>0</v>
      </c>
      <c r="GA1228" s="1">
        <f>SUMIF('[1]2026B and 2026F Details'!$AU:$AU,[1]GAE!$HZ1228,'[1]2026B and 2026F Details'!EE:EE)</f>
        <v>0</v>
      </c>
      <c r="GB1228" s="1">
        <f>SUMIF('[1]2026B and 2026F Details'!$AU:$AU,[1]GAE!$HZ1228,'[1]2026B and 2026F Details'!EF:EF)</f>
        <v>0</v>
      </c>
      <c r="GC1228" s="1">
        <f>SUMIF('[1]2026B and 2026F Details'!$AU:$AU,[1]GAE!$HZ1228,'[1]2026B and 2026F Details'!EG:EG)</f>
        <v>0</v>
      </c>
      <c r="GD1228" t="s">
        <v>115</v>
      </c>
      <c r="GE1228" t="s">
        <v>156</v>
      </c>
    </row>
    <row r="1229" spans="1:187" x14ac:dyDescent="0.35">
      <c r="A1229" t="s">
        <v>103</v>
      </c>
      <c r="B1229" s="14" t="s">
        <v>114</v>
      </c>
      <c r="C1229" s="6">
        <v>90317101</v>
      </c>
      <c r="D1229" s="17">
        <v>61021502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0</v>
      </c>
      <c r="CJ1229" s="1">
        <v>0</v>
      </c>
      <c r="CK1229" s="1">
        <v>0</v>
      </c>
      <c r="CL1229" s="1">
        <v>0</v>
      </c>
      <c r="CM1229" s="1">
        <v>0</v>
      </c>
      <c r="CN1229" s="1">
        <v>0</v>
      </c>
      <c r="CO1229" s="1">
        <v>0</v>
      </c>
      <c r="CP1229" s="1">
        <v>0</v>
      </c>
      <c r="CQ1229" s="1">
        <v>0</v>
      </c>
      <c r="CR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0</v>
      </c>
      <c r="DZ1229" s="1">
        <v>0</v>
      </c>
      <c r="EA1229" s="1">
        <v>0</v>
      </c>
      <c r="EB1229" s="1">
        <v>0</v>
      </c>
      <c r="EC1229" s="1">
        <v>0</v>
      </c>
      <c r="ED1229" s="1">
        <v>0</v>
      </c>
      <c r="EE1229" s="1">
        <v>0</v>
      </c>
      <c r="EF1229" s="1">
        <v>0</v>
      </c>
      <c r="EG1229" s="1">
        <v>0</v>
      </c>
      <c r="EH1229" s="1">
        <v>0</v>
      </c>
      <c r="EI1229" s="1">
        <v>0</v>
      </c>
      <c r="EJ1229" s="1">
        <v>0</v>
      </c>
      <c r="EK1229" s="1">
        <v>0</v>
      </c>
      <c r="EL1229" s="1">
        <v>0</v>
      </c>
      <c r="EM1229" s="1">
        <v>0</v>
      </c>
      <c r="EN1229" s="1">
        <v>0</v>
      </c>
      <c r="EO1229" s="1">
        <v>0</v>
      </c>
      <c r="EP1229" s="1">
        <v>0</v>
      </c>
      <c r="EQ1229" s="4">
        <v>0</v>
      </c>
      <c r="ER1229" s="1">
        <v>0</v>
      </c>
      <c r="ES1229" s="35">
        <v>0</v>
      </c>
      <c r="ET1229" s="1">
        <v>0</v>
      </c>
      <c r="EU1229" s="1">
        <v>0</v>
      </c>
      <c r="EV1229" s="1">
        <v>0</v>
      </c>
      <c r="EW1229" s="1">
        <v>0</v>
      </c>
      <c r="EX1229" s="1">
        <v>0</v>
      </c>
      <c r="EY1229" s="1">
        <v>0</v>
      </c>
      <c r="EZ1229" s="1">
        <v>0</v>
      </c>
      <c r="FA1229" s="1">
        <v>0</v>
      </c>
      <c r="FB1229" s="1">
        <v>0</v>
      </c>
      <c r="FC1229" s="1">
        <v>0</v>
      </c>
      <c r="FD1229" s="1">
        <v>0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f>SUMIF('[1]2026B and 2026F Details'!$AU:$AU,[1]GAE!$HZ1229,'[1]2026B and 2026F Details'!DV:DV)</f>
        <v>0</v>
      </c>
      <c r="FS1229" s="1">
        <f>SUMIF('[1]2026B and 2026F Details'!$AU:$AU,[1]GAE!$HZ1229,'[1]2026B and 2026F Details'!DW:DW)</f>
        <v>0</v>
      </c>
      <c r="FT1229" s="1">
        <f>SUMIF('[1]2026B and 2026F Details'!$AU:$AU,[1]GAE!$HZ1229,'[1]2026B and 2026F Details'!DX:DX)</f>
        <v>0</v>
      </c>
      <c r="FU1229" s="1">
        <f>SUMIF('[1]2026B and 2026F Details'!$AU:$AU,[1]GAE!$HZ1229,'[1]2026B and 2026F Details'!DY:DY)</f>
        <v>0</v>
      </c>
      <c r="FV1229" s="1">
        <f>SUMIF('[1]2026B and 2026F Details'!$AU:$AU,[1]GAE!$HZ1229,'[1]2026B and 2026F Details'!DZ:DZ)</f>
        <v>0</v>
      </c>
      <c r="FW1229" s="1">
        <f>SUMIF('[1]2026B and 2026F Details'!$AU:$AU,[1]GAE!$HZ1229,'[1]2026B and 2026F Details'!EA:EA)</f>
        <v>0</v>
      </c>
      <c r="FX1229" s="1">
        <f>SUMIF('[1]2026B and 2026F Details'!$AU:$AU,[1]GAE!$HZ1229,'[1]2026B and 2026F Details'!EB:EB)</f>
        <v>0</v>
      </c>
      <c r="FY1229" s="1">
        <f>SUMIF('[1]2026B and 2026F Details'!$AU:$AU,[1]GAE!$HZ1229,'[1]2026B and 2026F Details'!EC:EC)</f>
        <v>0</v>
      </c>
      <c r="FZ1229" s="1">
        <f>SUMIF('[1]2026B and 2026F Details'!$AU:$AU,[1]GAE!$HZ1229,'[1]2026B and 2026F Details'!ED:ED)</f>
        <v>0</v>
      </c>
      <c r="GA1229" s="1">
        <f>SUMIF('[1]2026B and 2026F Details'!$AU:$AU,[1]GAE!$HZ1229,'[1]2026B and 2026F Details'!EE:EE)</f>
        <v>0</v>
      </c>
      <c r="GB1229" s="1">
        <f>SUMIF('[1]2026B and 2026F Details'!$AU:$AU,[1]GAE!$HZ1229,'[1]2026B and 2026F Details'!EF:EF)</f>
        <v>0</v>
      </c>
      <c r="GC1229" s="1">
        <f>SUMIF('[1]2026B and 2026F Details'!$AU:$AU,[1]GAE!$HZ1229,'[1]2026B and 2026F Details'!EG:EG)</f>
        <v>0</v>
      </c>
      <c r="GD1229" t="s">
        <v>115</v>
      </c>
      <c r="GE1229" t="s">
        <v>156</v>
      </c>
    </row>
    <row r="1230" spans="1:187" x14ac:dyDescent="0.35">
      <c r="A1230" t="s">
        <v>103</v>
      </c>
      <c r="B1230" s="14" t="s">
        <v>114</v>
      </c>
      <c r="C1230" s="22">
        <v>90122101</v>
      </c>
      <c r="D1230" s="25">
        <v>61021401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BA1230" s="1">
        <v>5000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0</v>
      </c>
      <c r="CL1230" s="1">
        <v>0</v>
      </c>
      <c r="CM1230" s="1">
        <v>0</v>
      </c>
      <c r="CN1230" s="1">
        <v>0</v>
      </c>
      <c r="CO1230" s="1">
        <v>0</v>
      </c>
      <c r="CP1230" s="1">
        <v>0</v>
      </c>
      <c r="CQ1230" s="1">
        <v>0</v>
      </c>
      <c r="CR1230" s="1">
        <v>0</v>
      </c>
      <c r="CX1230" s="1">
        <v>5000</v>
      </c>
      <c r="CY1230" s="1">
        <v>5000</v>
      </c>
      <c r="CZ1230" s="1">
        <v>5000</v>
      </c>
      <c r="DA1230" s="1">
        <v>36800</v>
      </c>
      <c r="DB1230" s="1">
        <v>3125800</v>
      </c>
      <c r="DC1230" s="1">
        <v>241800</v>
      </c>
      <c r="DD1230" s="1">
        <v>797800</v>
      </c>
      <c r="DE1230" s="1">
        <v>21800</v>
      </c>
      <c r="DF1230" s="1">
        <v>21800</v>
      </c>
      <c r="DG1230" s="1">
        <v>35000</v>
      </c>
      <c r="DH1230" s="1">
        <v>205000</v>
      </c>
      <c r="DI1230" s="1">
        <v>1945000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>
        <v>0</v>
      </c>
      <c r="EJ1230" s="1">
        <v>0</v>
      </c>
      <c r="EK1230" s="1">
        <v>0</v>
      </c>
      <c r="EL1230" s="1">
        <v>0</v>
      </c>
      <c r="EM1230" s="1">
        <v>0</v>
      </c>
      <c r="EN1230" s="1">
        <v>0</v>
      </c>
      <c r="EO1230" s="1">
        <v>0</v>
      </c>
      <c r="EP1230" s="1">
        <v>0</v>
      </c>
      <c r="EQ1230" s="4">
        <v>0</v>
      </c>
      <c r="ER1230" s="1">
        <v>0</v>
      </c>
      <c r="ES1230" s="35">
        <v>0</v>
      </c>
      <c r="ET1230" s="1">
        <v>0</v>
      </c>
      <c r="EU1230" s="1">
        <v>0</v>
      </c>
      <c r="EV1230" s="1">
        <v>0</v>
      </c>
      <c r="EW1230" s="1">
        <v>0</v>
      </c>
      <c r="EX1230" s="1">
        <v>0</v>
      </c>
      <c r="EY1230" s="1">
        <v>0</v>
      </c>
      <c r="EZ1230" s="1">
        <v>0</v>
      </c>
      <c r="FA1230" s="1">
        <v>0</v>
      </c>
      <c r="FB1230" s="1">
        <v>0</v>
      </c>
      <c r="FC1230" s="1">
        <v>0</v>
      </c>
      <c r="FD1230" s="1">
        <v>0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f>SUMIF('[1]2026B and 2026F Details'!$AU:$AU,[1]GAE!$HZ1230,'[1]2026B and 2026F Details'!DV:DV)</f>
        <v>0</v>
      </c>
      <c r="FS1230" s="1">
        <f>SUMIF('[1]2026B and 2026F Details'!$AU:$AU,[1]GAE!$HZ1230,'[1]2026B and 2026F Details'!DW:DW)</f>
        <v>0</v>
      </c>
      <c r="FT1230" s="1">
        <f>SUMIF('[1]2026B and 2026F Details'!$AU:$AU,[1]GAE!$HZ1230,'[1]2026B and 2026F Details'!DX:DX)</f>
        <v>0</v>
      </c>
      <c r="FU1230" s="1">
        <f>SUMIF('[1]2026B and 2026F Details'!$AU:$AU,[1]GAE!$HZ1230,'[1]2026B and 2026F Details'!DY:DY)</f>
        <v>0</v>
      </c>
      <c r="FV1230" s="1">
        <f>SUMIF('[1]2026B and 2026F Details'!$AU:$AU,[1]GAE!$HZ1230,'[1]2026B and 2026F Details'!DZ:DZ)</f>
        <v>0</v>
      </c>
      <c r="FW1230" s="1">
        <f>SUMIF('[1]2026B and 2026F Details'!$AU:$AU,[1]GAE!$HZ1230,'[1]2026B and 2026F Details'!EA:EA)</f>
        <v>0</v>
      </c>
      <c r="FX1230" s="1">
        <f>SUMIF('[1]2026B and 2026F Details'!$AU:$AU,[1]GAE!$HZ1230,'[1]2026B and 2026F Details'!EB:EB)</f>
        <v>0</v>
      </c>
      <c r="FY1230" s="1">
        <f>SUMIF('[1]2026B and 2026F Details'!$AU:$AU,[1]GAE!$HZ1230,'[1]2026B and 2026F Details'!EC:EC)</f>
        <v>0</v>
      </c>
      <c r="FZ1230" s="1">
        <f>SUMIF('[1]2026B and 2026F Details'!$AU:$AU,[1]GAE!$HZ1230,'[1]2026B and 2026F Details'!ED:ED)</f>
        <v>0</v>
      </c>
      <c r="GA1230" s="1">
        <f>SUMIF('[1]2026B and 2026F Details'!$AU:$AU,[1]GAE!$HZ1230,'[1]2026B and 2026F Details'!EE:EE)</f>
        <v>0</v>
      </c>
      <c r="GB1230" s="1">
        <f>SUMIF('[1]2026B and 2026F Details'!$AU:$AU,[1]GAE!$HZ1230,'[1]2026B and 2026F Details'!EF:EF)</f>
        <v>0</v>
      </c>
      <c r="GC1230" s="1">
        <f>SUMIF('[1]2026B and 2026F Details'!$AU:$AU,[1]GAE!$HZ1230,'[1]2026B and 2026F Details'!EG:EG)</f>
        <v>0</v>
      </c>
      <c r="GD1230" t="s">
        <v>115</v>
      </c>
      <c r="GE1230" t="s">
        <v>118</v>
      </c>
    </row>
    <row r="1231" spans="1:187" x14ac:dyDescent="0.35">
      <c r="A1231" t="s">
        <v>103</v>
      </c>
      <c r="B1231" s="14" t="s">
        <v>114</v>
      </c>
      <c r="C1231" s="22">
        <v>90122101</v>
      </c>
      <c r="D1231" s="25">
        <v>61021311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0</v>
      </c>
      <c r="CK1231" s="1">
        <v>0</v>
      </c>
      <c r="CL1231" s="1">
        <v>0</v>
      </c>
      <c r="CM1231" s="1">
        <v>0</v>
      </c>
      <c r="CN1231" s="1">
        <v>0</v>
      </c>
      <c r="CO1231" s="1">
        <v>0</v>
      </c>
      <c r="CP1231" s="1">
        <v>0</v>
      </c>
      <c r="CQ1231" s="1">
        <v>0</v>
      </c>
      <c r="CR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639000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  <c r="EC1231" s="1">
        <v>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J1231" s="1">
        <v>0</v>
      </c>
      <c r="EK1231" s="1">
        <v>0</v>
      </c>
      <c r="EL1231" s="1">
        <v>0</v>
      </c>
      <c r="EM1231" s="1">
        <v>0</v>
      </c>
      <c r="EN1231" s="1">
        <v>0</v>
      </c>
      <c r="EO1231" s="1">
        <v>0</v>
      </c>
      <c r="EP1231" s="1">
        <v>0</v>
      </c>
      <c r="EQ1231" s="4">
        <v>0</v>
      </c>
      <c r="ER1231" s="1">
        <v>0</v>
      </c>
      <c r="ES1231" s="35">
        <v>0</v>
      </c>
      <c r="ET1231" s="1">
        <v>0</v>
      </c>
      <c r="EU1231" s="1">
        <v>0</v>
      </c>
      <c r="EV1231" s="1">
        <v>0</v>
      </c>
      <c r="EW1231" s="1">
        <v>0</v>
      </c>
      <c r="EX1231" s="1">
        <v>0</v>
      </c>
      <c r="EY1231" s="1">
        <v>0</v>
      </c>
      <c r="EZ1231" s="1">
        <v>0</v>
      </c>
      <c r="FA1231" s="1">
        <v>0</v>
      </c>
      <c r="FB1231" s="1">
        <v>0</v>
      </c>
      <c r="FC1231" s="1">
        <v>0</v>
      </c>
      <c r="FD1231" s="1">
        <v>0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f>SUMIF('[1]2026B and 2026F Details'!$AU:$AU,[1]GAE!$HZ1231,'[1]2026B and 2026F Details'!DV:DV)</f>
        <v>0</v>
      </c>
      <c r="FS1231" s="1">
        <f>SUMIF('[1]2026B and 2026F Details'!$AU:$AU,[1]GAE!$HZ1231,'[1]2026B and 2026F Details'!DW:DW)</f>
        <v>0</v>
      </c>
      <c r="FT1231" s="1">
        <f>SUMIF('[1]2026B and 2026F Details'!$AU:$AU,[1]GAE!$HZ1231,'[1]2026B and 2026F Details'!DX:DX)</f>
        <v>0</v>
      </c>
      <c r="FU1231" s="1">
        <f>SUMIF('[1]2026B and 2026F Details'!$AU:$AU,[1]GAE!$HZ1231,'[1]2026B and 2026F Details'!DY:DY)</f>
        <v>0</v>
      </c>
      <c r="FV1231" s="1">
        <f>SUMIF('[1]2026B and 2026F Details'!$AU:$AU,[1]GAE!$HZ1231,'[1]2026B and 2026F Details'!DZ:DZ)</f>
        <v>0</v>
      </c>
      <c r="FW1231" s="1">
        <f>SUMIF('[1]2026B and 2026F Details'!$AU:$AU,[1]GAE!$HZ1231,'[1]2026B and 2026F Details'!EA:EA)</f>
        <v>0</v>
      </c>
      <c r="FX1231" s="1">
        <f>SUMIF('[1]2026B and 2026F Details'!$AU:$AU,[1]GAE!$HZ1231,'[1]2026B and 2026F Details'!EB:EB)</f>
        <v>0</v>
      </c>
      <c r="FY1231" s="1">
        <f>SUMIF('[1]2026B and 2026F Details'!$AU:$AU,[1]GAE!$HZ1231,'[1]2026B and 2026F Details'!EC:EC)</f>
        <v>0</v>
      </c>
      <c r="FZ1231" s="1">
        <f>SUMIF('[1]2026B and 2026F Details'!$AU:$AU,[1]GAE!$HZ1231,'[1]2026B and 2026F Details'!ED:ED)</f>
        <v>0</v>
      </c>
      <c r="GA1231" s="1">
        <f>SUMIF('[1]2026B and 2026F Details'!$AU:$AU,[1]GAE!$HZ1231,'[1]2026B and 2026F Details'!EE:EE)</f>
        <v>0</v>
      </c>
      <c r="GB1231" s="1">
        <f>SUMIF('[1]2026B and 2026F Details'!$AU:$AU,[1]GAE!$HZ1231,'[1]2026B and 2026F Details'!EF:EF)</f>
        <v>0</v>
      </c>
      <c r="GC1231" s="1">
        <f>SUMIF('[1]2026B and 2026F Details'!$AU:$AU,[1]GAE!$HZ1231,'[1]2026B and 2026F Details'!EG:EG)</f>
        <v>0</v>
      </c>
      <c r="GD1231" t="s">
        <v>115</v>
      </c>
      <c r="GE1231" t="s">
        <v>118</v>
      </c>
    </row>
    <row r="1232" spans="1:187" x14ac:dyDescent="0.35">
      <c r="A1232" t="s">
        <v>103</v>
      </c>
      <c r="B1232" s="14" t="s">
        <v>114</v>
      </c>
      <c r="C1232" s="22">
        <v>90122101</v>
      </c>
      <c r="D1232" s="25">
        <v>61111101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BA1232" s="1">
        <v>38476.600000000006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137468.34</v>
      </c>
      <c r="BM1232" s="1">
        <v>42822.78</v>
      </c>
      <c r="BN1232" s="1">
        <v>0</v>
      </c>
      <c r="BO1232" s="1">
        <v>5322.78</v>
      </c>
      <c r="BP1232" s="1">
        <v>14927.220000000001</v>
      </c>
      <c r="BQ1232" s="1">
        <v>0</v>
      </c>
      <c r="BR1232" s="1">
        <v>0</v>
      </c>
      <c r="BS1232" s="1">
        <v>8125.0400000000009</v>
      </c>
      <c r="BT1232" s="1">
        <v>0</v>
      </c>
      <c r="BU1232" s="1">
        <v>25919.409999999996</v>
      </c>
      <c r="BV1232" s="1">
        <v>72726.48</v>
      </c>
      <c r="BW1232" s="1">
        <v>10446.48000000001</v>
      </c>
      <c r="BX1232" s="1">
        <v>14915.199999999983</v>
      </c>
      <c r="BY1232" s="1">
        <v>60750</v>
      </c>
      <c r="BZ1232" s="1">
        <v>9407.17</v>
      </c>
      <c r="CA1232" s="1">
        <v>3246.7000000000007</v>
      </c>
      <c r="CB1232" s="1">
        <v>107081.82</v>
      </c>
      <c r="CC1232" s="1">
        <v>10855.380000000005</v>
      </c>
      <c r="CD1232" s="1">
        <v>18554.459999999992</v>
      </c>
      <c r="CE1232" s="1">
        <v>29900.959999999992</v>
      </c>
      <c r="CF1232" s="1">
        <v>114598.28000000003</v>
      </c>
      <c r="CG1232" s="1">
        <v>7366.070000000007</v>
      </c>
      <c r="CH1232" s="1">
        <v>36875.989999999991</v>
      </c>
      <c r="CI1232" s="1">
        <v>9575.8899999999558</v>
      </c>
      <c r="CJ1232" s="1">
        <v>6708.9200000000419</v>
      </c>
      <c r="CK1232" s="1">
        <v>12640.169999999984</v>
      </c>
      <c r="CL1232" s="1">
        <v>0</v>
      </c>
      <c r="CM1232" s="1">
        <v>0</v>
      </c>
      <c r="CN1232" s="1">
        <v>120</v>
      </c>
      <c r="CO1232" s="1">
        <v>-120</v>
      </c>
      <c r="CP1232" s="1">
        <v>0</v>
      </c>
      <c r="CQ1232" s="1">
        <v>0</v>
      </c>
      <c r="CR1232" s="1">
        <v>0</v>
      </c>
      <c r="CX1232" s="1">
        <v>38476.600000000006</v>
      </c>
      <c r="CY1232" s="1">
        <v>38476.600000000006</v>
      </c>
      <c r="CZ1232" s="1">
        <v>38476.600000000006</v>
      </c>
      <c r="DA1232" s="1">
        <v>38476.600000000006</v>
      </c>
      <c r="DB1232" s="1">
        <v>38476.600000000006</v>
      </c>
      <c r="DC1232" s="1">
        <v>38476.600000000006</v>
      </c>
      <c r="DD1232" s="1">
        <v>38476.600000000006</v>
      </c>
      <c r="DE1232" s="1">
        <v>38476.600000000006</v>
      </c>
      <c r="DF1232" s="1">
        <v>38476.600000000006</v>
      </c>
      <c r="DG1232" s="1">
        <v>38476.600000000006</v>
      </c>
      <c r="DH1232" s="1">
        <v>38476.600000000006</v>
      </c>
      <c r="DI1232" s="1">
        <v>38476.600000000006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137468.34</v>
      </c>
      <c r="DU1232" s="1">
        <v>42822.78</v>
      </c>
      <c r="DV1232" s="1">
        <v>0</v>
      </c>
      <c r="DW1232" s="1">
        <v>5322.78</v>
      </c>
      <c r="DX1232" s="1">
        <v>14927.220000000001</v>
      </c>
      <c r="DY1232" s="1">
        <v>0</v>
      </c>
      <c r="DZ1232" s="1">
        <v>0</v>
      </c>
      <c r="EA1232" s="1">
        <v>8125.0400000000009</v>
      </c>
      <c r="EB1232" s="1">
        <v>0</v>
      </c>
      <c r="EC1232" s="1">
        <v>25919.409999999996</v>
      </c>
      <c r="ED1232" s="1">
        <v>72726.48</v>
      </c>
      <c r="EE1232" s="1">
        <v>10446.48000000001</v>
      </c>
      <c r="EF1232" s="1">
        <v>14915.199999999983</v>
      </c>
      <c r="EG1232" s="1">
        <v>60750</v>
      </c>
      <c r="EH1232" s="1">
        <v>0</v>
      </c>
      <c r="EI1232" s="1">
        <v>5322.78</v>
      </c>
      <c r="EJ1232" s="1">
        <v>14927.220000000001</v>
      </c>
      <c r="EK1232" s="1">
        <v>0</v>
      </c>
      <c r="EL1232" s="1">
        <v>0</v>
      </c>
      <c r="EM1232" s="1">
        <v>8125.0400000000009</v>
      </c>
      <c r="EN1232" s="1">
        <v>0</v>
      </c>
      <c r="EO1232" s="1">
        <v>25919.409999999996</v>
      </c>
      <c r="EP1232" s="1">
        <v>72726.48</v>
      </c>
      <c r="EQ1232" s="4">
        <v>10446.48000000001</v>
      </c>
      <c r="ER1232" s="1">
        <v>14915.199999999983</v>
      </c>
      <c r="ES1232" s="35">
        <v>0</v>
      </c>
      <c r="ET1232" s="1">
        <v>0</v>
      </c>
      <c r="EU1232" s="1">
        <v>0</v>
      </c>
      <c r="EV1232" s="1">
        <v>0</v>
      </c>
      <c r="EW1232" s="1">
        <v>0</v>
      </c>
      <c r="EX1232" s="1">
        <v>0</v>
      </c>
      <c r="EY1232" s="1">
        <v>0</v>
      </c>
      <c r="EZ1232" s="1">
        <v>0</v>
      </c>
      <c r="FA1232" s="1">
        <v>0</v>
      </c>
      <c r="FB1232" s="1">
        <v>0</v>
      </c>
      <c r="FC1232" s="1">
        <v>0</v>
      </c>
      <c r="FD1232" s="1">
        <v>0</v>
      </c>
      <c r="FE1232" s="1">
        <v>0</v>
      </c>
      <c r="FF1232" s="1">
        <v>31500</v>
      </c>
      <c r="FG1232" s="1">
        <v>31500</v>
      </c>
      <c r="FH1232" s="1">
        <v>31500</v>
      </c>
      <c r="FI1232" s="1">
        <v>31500</v>
      </c>
      <c r="FJ1232" s="1">
        <v>31500</v>
      </c>
      <c r="FK1232" s="1">
        <v>31500</v>
      </c>
      <c r="FL1232" s="1">
        <v>31500</v>
      </c>
      <c r="FM1232" s="1">
        <v>31500</v>
      </c>
      <c r="FN1232" s="1">
        <v>31500</v>
      </c>
      <c r="FO1232" s="1">
        <v>31500</v>
      </c>
      <c r="FP1232" s="1">
        <v>31500</v>
      </c>
      <c r="FQ1232" s="1">
        <v>91500</v>
      </c>
      <c r="FR1232" s="1">
        <f>SUMIF('[1]2026B and 2026F Details'!$AU:$AU,[1]GAE!$HZ1232,'[1]2026B and 2026F Details'!DV:DV)</f>
        <v>0</v>
      </c>
      <c r="FS1232" s="1">
        <f>SUMIF('[1]2026B and 2026F Details'!$AU:$AU,[1]GAE!$HZ1232,'[1]2026B and 2026F Details'!DW:DW)</f>
        <v>0</v>
      </c>
      <c r="FT1232" s="1">
        <f>SUMIF('[1]2026B and 2026F Details'!$AU:$AU,[1]GAE!$HZ1232,'[1]2026B and 2026F Details'!DX:DX)</f>
        <v>0</v>
      </c>
      <c r="FU1232" s="1">
        <f>SUMIF('[1]2026B and 2026F Details'!$AU:$AU,[1]GAE!$HZ1232,'[1]2026B and 2026F Details'!DY:DY)</f>
        <v>0</v>
      </c>
      <c r="FV1232" s="1">
        <f>SUMIF('[1]2026B and 2026F Details'!$AU:$AU,[1]GAE!$HZ1232,'[1]2026B and 2026F Details'!DZ:DZ)</f>
        <v>0</v>
      </c>
      <c r="FW1232" s="1">
        <f>SUMIF('[1]2026B and 2026F Details'!$AU:$AU,[1]GAE!$HZ1232,'[1]2026B and 2026F Details'!EA:EA)</f>
        <v>0</v>
      </c>
      <c r="FX1232" s="1">
        <f>SUMIF('[1]2026B and 2026F Details'!$AU:$AU,[1]GAE!$HZ1232,'[1]2026B and 2026F Details'!EB:EB)</f>
        <v>0</v>
      </c>
      <c r="FY1232" s="1">
        <f>SUMIF('[1]2026B and 2026F Details'!$AU:$AU,[1]GAE!$HZ1232,'[1]2026B and 2026F Details'!EC:EC)</f>
        <v>0</v>
      </c>
      <c r="FZ1232" s="1">
        <f>SUMIF('[1]2026B and 2026F Details'!$AU:$AU,[1]GAE!$HZ1232,'[1]2026B and 2026F Details'!ED:ED)</f>
        <v>0</v>
      </c>
      <c r="GA1232" s="1">
        <f>SUMIF('[1]2026B and 2026F Details'!$AU:$AU,[1]GAE!$HZ1232,'[1]2026B and 2026F Details'!EE:EE)</f>
        <v>0</v>
      </c>
      <c r="GB1232" s="1">
        <f>SUMIF('[1]2026B and 2026F Details'!$AU:$AU,[1]GAE!$HZ1232,'[1]2026B and 2026F Details'!EF:EF)</f>
        <v>0</v>
      </c>
      <c r="GC1232" s="1">
        <f>SUMIF('[1]2026B and 2026F Details'!$AU:$AU,[1]GAE!$HZ1232,'[1]2026B and 2026F Details'!EG:EG)</f>
        <v>0</v>
      </c>
      <c r="GD1232" t="s">
        <v>115</v>
      </c>
      <c r="GE1232" t="s">
        <v>118</v>
      </c>
    </row>
    <row r="1233" spans="1:187" x14ac:dyDescent="0.35">
      <c r="A1233" t="s">
        <v>103</v>
      </c>
      <c r="B1233" s="14" t="s">
        <v>114</v>
      </c>
      <c r="C1233" s="22">
        <v>90122101</v>
      </c>
      <c r="D1233" s="25">
        <v>61091102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I1233" s="1">
        <v>0</v>
      </c>
      <c r="CJ1233" s="1">
        <v>0</v>
      </c>
      <c r="CK1233" s="1">
        <v>0</v>
      </c>
      <c r="CL1233" s="1">
        <v>0</v>
      </c>
      <c r="CM1233" s="1">
        <v>0</v>
      </c>
      <c r="CN1233" s="1">
        <v>0</v>
      </c>
      <c r="CO1233" s="1">
        <v>0</v>
      </c>
      <c r="CP1233" s="1">
        <v>0</v>
      </c>
      <c r="CQ1233" s="1">
        <v>0</v>
      </c>
      <c r="CR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450000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0</v>
      </c>
      <c r="DZ1233" s="1">
        <v>0</v>
      </c>
      <c r="EA1233" s="1">
        <v>0</v>
      </c>
      <c r="EB1233" s="1">
        <v>0</v>
      </c>
      <c r="EC1233" s="1">
        <v>0</v>
      </c>
      <c r="ED1233" s="1">
        <v>0</v>
      </c>
      <c r="EE1233" s="1">
        <v>0</v>
      </c>
      <c r="EF1233" s="1">
        <v>0</v>
      </c>
      <c r="EG1233" s="1">
        <v>0</v>
      </c>
      <c r="EH1233" s="1">
        <v>0</v>
      </c>
      <c r="EI1233" s="1">
        <v>0</v>
      </c>
      <c r="EJ1233" s="1">
        <v>0</v>
      </c>
      <c r="EK1233" s="1">
        <v>0</v>
      </c>
      <c r="EL1233" s="1">
        <v>0</v>
      </c>
      <c r="EM1233" s="1">
        <v>0</v>
      </c>
      <c r="EN1233" s="1">
        <v>0</v>
      </c>
      <c r="EO1233" s="1">
        <v>0</v>
      </c>
      <c r="EP1233" s="1">
        <v>0</v>
      </c>
      <c r="EQ1233" s="4">
        <v>0</v>
      </c>
      <c r="ER1233" s="1">
        <v>0</v>
      </c>
      <c r="ES1233" s="35">
        <v>0</v>
      </c>
      <c r="ET1233" s="1">
        <v>0</v>
      </c>
      <c r="EU1233" s="1">
        <v>0</v>
      </c>
      <c r="EV1233" s="1">
        <v>0</v>
      </c>
      <c r="EW1233" s="1">
        <v>0</v>
      </c>
      <c r="EX1233" s="1">
        <v>0</v>
      </c>
      <c r="EY1233" s="1">
        <v>0</v>
      </c>
      <c r="EZ1233" s="1">
        <v>0</v>
      </c>
      <c r="FA1233" s="1">
        <v>0</v>
      </c>
      <c r="FB1233" s="1">
        <v>0</v>
      </c>
      <c r="FC1233" s="1">
        <v>0</v>
      </c>
      <c r="FD1233" s="1">
        <v>0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450000</v>
      </c>
      <c r="FP1233" s="1">
        <v>0</v>
      </c>
      <c r="FQ1233" s="1">
        <v>0</v>
      </c>
      <c r="FR1233" s="1">
        <f>SUMIF('[1]2026B and 2026F Details'!$AU:$AU,[1]GAE!$HZ1233,'[1]2026B and 2026F Details'!DV:DV)</f>
        <v>0</v>
      </c>
      <c r="FS1233" s="1">
        <f>SUMIF('[1]2026B and 2026F Details'!$AU:$AU,[1]GAE!$HZ1233,'[1]2026B and 2026F Details'!DW:DW)</f>
        <v>0</v>
      </c>
      <c r="FT1233" s="1">
        <f>SUMIF('[1]2026B and 2026F Details'!$AU:$AU,[1]GAE!$HZ1233,'[1]2026B and 2026F Details'!DX:DX)</f>
        <v>0</v>
      </c>
      <c r="FU1233" s="1">
        <f>SUMIF('[1]2026B and 2026F Details'!$AU:$AU,[1]GAE!$HZ1233,'[1]2026B and 2026F Details'!DY:DY)</f>
        <v>0</v>
      </c>
      <c r="FV1233" s="1">
        <f>SUMIF('[1]2026B and 2026F Details'!$AU:$AU,[1]GAE!$HZ1233,'[1]2026B and 2026F Details'!DZ:DZ)</f>
        <v>0</v>
      </c>
      <c r="FW1233" s="1">
        <f>SUMIF('[1]2026B and 2026F Details'!$AU:$AU,[1]GAE!$HZ1233,'[1]2026B and 2026F Details'!EA:EA)</f>
        <v>0</v>
      </c>
      <c r="FX1233" s="1">
        <f>SUMIF('[1]2026B and 2026F Details'!$AU:$AU,[1]GAE!$HZ1233,'[1]2026B and 2026F Details'!EB:EB)</f>
        <v>0</v>
      </c>
      <c r="FY1233" s="1">
        <f>SUMIF('[1]2026B and 2026F Details'!$AU:$AU,[1]GAE!$HZ1233,'[1]2026B and 2026F Details'!EC:EC)</f>
        <v>0</v>
      </c>
      <c r="FZ1233" s="1">
        <f>SUMIF('[1]2026B and 2026F Details'!$AU:$AU,[1]GAE!$HZ1233,'[1]2026B and 2026F Details'!ED:ED)</f>
        <v>0</v>
      </c>
      <c r="GA1233" s="1">
        <f>SUMIF('[1]2026B and 2026F Details'!$AU:$AU,[1]GAE!$HZ1233,'[1]2026B and 2026F Details'!EE:EE)</f>
        <v>0</v>
      </c>
      <c r="GB1233" s="1">
        <f>SUMIF('[1]2026B and 2026F Details'!$AU:$AU,[1]GAE!$HZ1233,'[1]2026B and 2026F Details'!EF:EF)</f>
        <v>0</v>
      </c>
      <c r="GC1233" s="1">
        <f>SUMIF('[1]2026B and 2026F Details'!$AU:$AU,[1]GAE!$HZ1233,'[1]2026B and 2026F Details'!EG:EG)</f>
        <v>0</v>
      </c>
      <c r="GD1233" t="s">
        <v>115</v>
      </c>
      <c r="GE1233" t="s">
        <v>118</v>
      </c>
    </row>
    <row r="1234" spans="1:187" x14ac:dyDescent="0.35">
      <c r="A1234" t="s">
        <v>103</v>
      </c>
      <c r="B1234" s="14" t="s">
        <v>114</v>
      </c>
      <c r="C1234" s="22">
        <v>90122101</v>
      </c>
      <c r="D1234" s="25">
        <v>61021315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I1234" s="1">
        <v>0</v>
      </c>
      <c r="CJ1234" s="1">
        <v>0</v>
      </c>
      <c r="CK1234" s="1">
        <v>0</v>
      </c>
      <c r="CL1234" s="1">
        <v>0</v>
      </c>
      <c r="CM1234" s="1">
        <v>0</v>
      </c>
      <c r="CN1234" s="1">
        <v>0</v>
      </c>
      <c r="CO1234" s="1">
        <v>0</v>
      </c>
      <c r="CP1234" s="1">
        <v>0</v>
      </c>
      <c r="CQ1234" s="1">
        <v>0</v>
      </c>
      <c r="CR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250000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0</v>
      </c>
      <c r="DZ1234" s="1">
        <v>0</v>
      </c>
      <c r="EA1234" s="1">
        <v>0</v>
      </c>
      <c r="EB1234" s="1">
        <v>0</v>
      </c>
      <c r="EC1234" s="1">
        <v>0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>
        <v>0</v>
      </c>
      <c r="EJ1234" s="1">
        <v>0</v>
      </c>
      <c r="EK1234" s="1">
        <v>0</v>
      </c>
      <c r="EL1234" s="1">
        <v>0</v>
      </c>
      <c r="EM1234" s="1">
        <v>0</v>
      </c>
      <c r="EN1234" s="1">
        <v>0</v>
      </c>
      <c r="EO1234" s="1">
        <v>0</v>
      </c>
      <c r="EP1234" s="1">
        <v>0</v>
      </c>
      <c r="EQ1234" s="4">
        <v>0</v>
      </c>
      <c r="ER1234" s="1">
        <v>0</v>
      </c>
      <c r="ES1234" s="35">
        <v>0</v>
      </c>
      <c r="ET1234" s="1">
        <v>0</v>
      </c>
      <c r="EU1234" s="1">
        <v>0</v>
      </c>
      <c r="EV1234" s="1">
        <v>0</v>
      </c>
      <c r="EW1234" s="1">
        <v>0</v>
      </c>
      <c r="EX1234" s="1">
        <v>0</v>
      </c>
      <c r="EY1234" s="1">
        <v>0</v>
      </c>
      <c r="EZ1234" s="1">
        <v>0</v>
      </c>
      <c r="FA1234" s="1">
        <v>0</v>
      </c>
      <c r="FB1234" s="1">
        <v>0</v>
      </c>
      <c r="FC1234" s="1">
        <v>0</v>
      </c>
      <c r="FD1234" s="1">
        <v>0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f>SUMIF('[1]2026B and 2026F Details'!$AU:$AU,[1]GAE!$HZ1234,'[1]2026B and 2026F Details'!DV:DV)</f>
        <v>0</v>
      </c>
      <c r="FS1234" s="1">
        <f>SUMIF('[1]2026B and 2026F Details'!$AU:$AU,[1]GAE!$HZ1234,'[1]2026B and 2026F Details'!DW:DW)</f>
        <v>0</v>
      </c>
      <c r="FT1234" s="1">
        <f>SUMIF('[1]2026B and 2026F Details'!$AU:$AU,[1]GAE!$HZ1234,'[1]2026B and 2026F Details'!DX:DX)</f>
        <v>0</v>
      </c>
      <c r="FU1234" s="1">
        <f>SUMIF('[1]2026B and 2026F Details'!$AU:$AU,[1]GAE!$HZ1234,'[1]2026B and 2026F Details'!DY:DY)</f>
        <v>0</v>
      </c>
      <c r="FV1234" s="1">
        <f>SUMIF('[1]2026B and 2026F Details'!$AU:$AU,[1]GAE!$HZ1234,'[1]2026B and 2026F Details'!DZ:DZ)</f>
        <v>0</v>
      </c>
      <c r="FW1234" s="1">
        <f>SUMIF('[1]2026B and 2026F Details'!$AU:$AU,[1]GAE!$HZ1234,'[1]2026B and 2026F Details'!EA:EA)</f>
        <v>0</v>
      </c>
      <c r="FX1234" s="1">
        <f>SUMIF('[1]2026B and 2026F Details'!$AU:$AU,[1]GAE!$HZ1234,'[1]2026B and 2026F Details'!EB:EB)</f>
        <v>0</v>
      </c>
      <c r="FY1234" s="1">
        <f>SUMIF('[1]2026B and 2026F Details'!$AU:$AU,[1]GAE!$HZ1234,'[1]2026B and 2026F Details'!EC:EC)</f>
        <v>0</v>
      </c>
      <c r="FZ1234" s="1">
        <f>SUMIF('[1]2026B and 2026F Details'!$AU:$AU,[1]GAE!$HZ1234,'[1]2026B and 2026F Details'!ED:ED)</f>
        <v>0</v>
      </c>
      <c r="GA1234" s="1">
        <f>SUMIF('[1]2026B and 2026F Details'!$AU:$AU,[1]GAE!$HZ1234,'[1]2026B and 2026F Details'!EE:EE)</f>
        <v>0</v>
      </c>
      <c r="GB1234" s="1">
        <f>SUMIF('[1]2026B and 2026F Details'!$AU:$AU,[1]GAE!$HZ1234,'[1]2026B and 2026F Details'!EF:EF)</f>
        <v>0</v>
      </c>
      <c r="GC1234" s="1">
        <f>SUMIF('[1]2026B and 2026F Details'!$AU:$AU,[1]GAE!$HZ1234,'[1]2026B and 2026F Details'!EG:EG)</f>
        <v>0</v>
      </c>
      <c r="GD1234" t="s">
        <v>115</v>
      </c>
      <c r="GE1234" t="s">
        <v>118</v>
      </c>
    </row>
    <row r="1235" spans="1:187" x14ac:dyDescent="0.35">
      <c r="A1235" t="s">
        <v>103</v>
      </c>
      <c r="B1235" s="14" t="s">
        <v>114</v>
      </c>
      <c r="C1235" s="6">
        <v>81215101</v>
      </c>
      <c r="D1235" s="23">
        <v>61021403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0</v>
      </c>
      <c r="CH1235" s="1">
        <v>0</v>
      </c>
      <c r="CI1235" s="1">
        <v>0</v>
      </c>
      <c r="CJ1235" s="1">
        <v>0</v>
      </c>
      <c r="CK1235" s="1">
        <v>0</v>
      </c>
      <c r="CL1235" s="1">
        <v>0</v>
      </c>
      <c r="CM1235" s="1">
        <v>0</v>
      </c>
      <c r="CN1235" s="1">
        <v>0</v>
      </c>
      <c r="CO1235" s="1">
        <v>0</v>
      </c>
      <c r="CP1235" s="1">
        <v>0</v>
      </c>
      <c r="CQ1235" s="1">
        <v>0</v>
      </c>
      <c r="CR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0</v>
      </c>
      <c r="EC1235" s="1">
        <v>0</v>
      </c>
      <c r="ED1235" s="1">
        <v>0</v>
      </c>
      <c r="EE1235" s="1">
        <v>0</v>
      </c>
      <c r="EF1235" s="1">
        <v>0</v>
      </c>
      <c r="EG1235" s="1">
        <v>0</v>
      </c>
      <c r="EH1235" s="1">
        <v>0</v>
      </c>
      <c r="EI1235" s="1">
        <v>0</v>
      </c>
      <c r="EJ1235" s="1">
        <v>0</v>
      </c>
      <c r="EK1235" s="1">
        <v>0</v>
      </c>
      <c r="EL1235" s="1">
        <v>0</v>
      </c>
      <c r="EM1235" s="1">
        <v>0</v>
      </c>
      <c r="EN1235" s="1">
        <v>0</v>
      </c>
      <c r="EO1235" s="1">
        <v>0</v>
      </c>
      <c r="EP1235" s="1">
        <v>0</v>
      </c>
      <c r="EQ1235" s="4">
        <v>0</v>
      </c>
      <c r="ER1235" s="1">
        <v>0</v>
      </c>
      <c r="ES1235" s="35">
        <v>0</v>
      </c>
      <c r="ET1235" s="1">
        <v>0</v>
      </c>
      <c r="EU1235" s="1">
        <v>0</v>
      </c>
      <c r="EV1235" s="1">
        <v>0</v>
      </c>
      <c r="EW1235" s="1">
        <v>0</v>
      </c>
      <c r="EX1235" s="1">
        <v>0</v>
      </c>
      <c r="EY1235" s="1">
        <v>0</v>
      </c>
      <c r="EZ1235" s="1">
        <v>0</v>
      </c>
      <c r="FA1235" s="1">
        <v>0</v>
      </c>
      <c r="FB1235" s="1">
        <v>0</v>
      </c>
      <c r="FC1235" s="1">
        <v>0</v>
      </c>
      <c r="FD1235" s="1">
        <v>0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f>SUMIF('[1]2026B and 2026F Details'!$AU:$AU,[1]GAE!$HZ1235,'[1]2026B and 2026F Details'!DV:DV)</f>
        <v>0</v>
      </c>
      <c r="FS1235" s="1">
        <f>SUMIF('[1]2026B and 2026F Details'!$AU:$AU,[1]GAE!$HZ1235,'[1]2026B and 2026F Details'!DW:DW)</f>
        <v>0</v>
      </c>
      <c r="FT1235" s="1">
        <f>SUMIF('[1]2026B and 2026F Details'!$AU:$AU,[1]GAE!$HZ1235,'[1]2026B and 2026F Details'!DX:DX)</f>
        <v>0</v>
      </c>
      <c r="FU1235" s="1">
        <f>SUMIF('[1]2026B and 2026F Details'!$AU:$AU,[1]GAE!$HZ1235,'[1]2026B and 2026F Details'!DY:DY)</f>
        <v>0</v>
      </c>
      <c r="FV1235" s="1">
        <f>SUMIF('[1]2026B and 2026F Details'!$AU:$AU,[1]GAE!$HZ1235,'[1]2026B and 2026F Details'!DZ:DZ)</f>
        <v>0</v>
      </c>
      <c r="FW1235" s="1">
        <f>SUMIF('[1]2026B and 2026F Details'!$AU:$AU,[1]GAE!$HZ1235,'[1]2026B and 2026F Details'!EA:EA)</f>
        <v>0</v>
      </c>
      <c r="FX1235" s="1">
        <f>SUMIF('[1]2026B and 2026F Details'!$AU:$AU,[1]GAE!$HZ1235,'[1]2026B and 2026F Details'!EB:EB)</f>
        <v>0</v>
      </c>
      <c r="FY1235" s="1">
        <f>SUMIF('[1]2026B and 2026F Details'!$AU:$AU,[1]GAE!$HZ1235,'[1]2026B and 2026F Details'!EC:EC)</f>
        <v>0</v>
      </c>
      <c r="FZ1235" s="1">
        <f>SUMIF('[1]2026B and 2026F Details'!$AU:$AU,[1]GAE!$HZ1235,'[1]2026B and 2026F Details'!ED:ED)</f>
        <v>0</v>
      </c>
      <c r="GA1235" s="1">
        <f>SUMIF('[1]2026B and 2026F Details'!$AU:$AU,[1]GAE!$HZ1235,'[1]2026B and 2026F Details'!EE:EE)</f>
        <v>0</v>
      </c>
      <c r="GB1235" s="1">
        <f>SUMIF('[1]2026B and 2026F Details'!$AU:$AU,[1]GAE!$HZ1235,'[1]2026B and 2026F Details'!EF:EF)</f>
        <v>0</v>
      </c>
      <c r="GC1235" s="1">
        <f>SUMIF('[1]2026B and 2026F Details'!$AU:$AU,[1]GAE!$HZ1235,'[1]2026B and 2026F Details'!EG:EG)</f>
        <v>0</v>
      </c>
      <c r="GD1235" t="s">
        <v>115</v>
      </c>
      <c r="GE1235" t="s">
        <v>118</v>
      </c>
    </row>
    <row r="1236" spans="1:187" x14ac:dyDescent="0.35">
      <c r="A1236" t="s">
        <v>103</v>
      </c>
      <c r="B1236" s="14" t="s">
        <v>104</v>
      </c>
      <c r="C1236" s="6">
        <v>90121101</v>
      </c>
      <c r="D1236" s="17">
        <v>61959201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BA1236" s="1">
        <v>833.33333333333337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0</v>
      </c>
      <c r="CK1236" s="1">
        <v>0</v>
      </c>
      <c r="CL1236" s="1">
        <v>0</v>
      </c>
      <c r="CM1236" s="1">
        <v>0</v>
      </c>
      <c r="CN1236" s="1">
        <v>0</v>
      </c>
      <c r="CO1236" s="1">
        <v>0</v>
      </c>
      <c r="CP1236" s="1">
        <v>0</v>
      </c>
      <c r="CQ1236" s="1">
        <v>0</v>
      </c>
      <c r="CR1236" s="1">
        <v>0</v>
      </c>
      <c r="CX1236" s="1">
        <v>833.33333333333337</v>
      </c>
      <c r="CY1236" s="1">
        <v>833.33333333333337</v>
      </c>
      <c r="CZ1236" s="1">
        <v>833.33333333333337</v>
      </c>
      <c r="DA1236" s="1">
        <v>833.33333333333337</v>
      </c>
      <c r="DB1236" s="1">
        <v>833.33333333333337</v>
      </c>
      <c r="DC1236" s="1">
        <v>833.33333333333337</v>
      </c>
      <c r="DD1236" s="1">
        <v>833.33333333333337</v>
      </c>
      <c r="DE1236" s="1">
        <v>833.33333333333337</v>
      </c>
      <c r="DF1236" s="1">
        <v>833.33333333333337</v>
      </c>
      <c r="DG1236" s="1">
        <v>833.33333333333337</v>
      </c>
      <c r="DH1236" s="1">
        <v>833.33333333333337</v>
      </c>
      <c r="DI1236" s="1">
        <v>833.33333333333337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0</v>
      </c>
      <c r="EC1236" s="1">
        <v>0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>
        <v>0</v>
      </c>
      <c r="EJ1236" s="1">
        <v>0</v>
      </c>
      <c r="EK1236" s="1">
        <v>0</v>
      </c>
      <c r="EL1236" s="1">
        <v>0</v>
      </c>
      <c r="EM1236" s="1">
        <v>0</v>
      </c>
      <c r="EN1236" s="1">
        <v>0</v>
      </c>
      <c r="EO1236" s="1">
        <v>0</v>
      </c>
      <c r="EP1236" s="1">
        <v>0</v>
      </c>
      <c r="EQ1236" s="4">
        <v>0</v>
      </c>
      <c r="ER1236" s="1">
        <v>0</v>
      </c>
      <c r="ES1236" s="35">
        <v>0</v>
      </c>
      <c r="ET1236" s="1">
        <v>0</v>
      </c>
      <c r="EU1236" s="1">
        <v>0</v>
      </c>
      <c r="EV1236" s="1">
        <v>0</v>
      </c>
      <c r="EW1236" s="1">
        <v>0</v>
      </c>
      <c r="EX1236" s="1">
        <v>0</v>
      </c>
      <c r="EY1236" s="1">
        <v>0</v>
      </c>
      <c r="EZ1236" s="1">
        <v>0</v>
      </c>
      <c r="FA1236" s="1">
        <v>0</v>
      </c>
      <c r="FB1236" s="1">
        <v>0</v>
      </c>
      <c r="FC1236" s="1">
        <v>0</v>
      </c>
      <c r="FD1236" s="1">
        <v>0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f>SUMIF('[1]2026B and 2026F Details'!$AU:$AU,[1]GAE!$HZ1236,'[1]2026B and 2026F Details'!DV:DV)</f>
        <v>0</v>
      </c>
      <c r="FS1236" s="1">
        <f>SUMIF('[1]2026B and 2026F Details'!$AU:$AU,[1]GAE!$HZ1236,'[1]2026B and 2026F Details'!DW:DW)</f>
        <v>0</v>
      </c>
      <c r="FT1236" s="1">
        <f>SUMIF('[1]2026B and 2026F Details'!$AU:$AU,[1]GAE!$HZ1236,'[1]2026B and 2026F Details'!DX:DX)</f>
        <v>0</v>
      </c>
      <c r="FU1236" s="1">
        <f>SUMIF('[1]2026B and 2026F Details'!$AU:$AU,[1]GAE!$HZ1236,'[1]2026B and 2026F Details'!DY:DY)</f>
        <v>0</v>
      </c>
      <c r="FV1236" s="1">
        <f>SUMIF('[1]2026B and 2026F Details'!$AU:$AU,[1]GAE!$HZ1236,'[1]2026B and 2026F Details'!DZ:DZ)</f>
        <v>0</v>
      </c>
      <c r="FW1236" s="1">
        <f>SUMIF('[1]2026B and 2026F Details'!$AU:$AU,[1]GAE!$HZ1236,'[1]2026B and 2026F Details'!EA:EA)</f>
        <v>0</v>
      </c>
      <c r="FX1236" s="1">
        <f>SUMIF('[1]2026B and 2026F Details'!$AU:$AU,[1]GAE!$HZ1236,'[1]2026B and 2026F Details'!EB:EB)</f>
        <v>0</v>
      </c>
      <c r="FY1236" s="1">
        <f>SUMIF('[1]2026B and 2026F Details'!$AU:$AU,[1]GAE!$HZ1236,'[1]2026B and 2026F Details'!EC:EC)</f>
        <v>0</v>
      </c>
      <c r="FZ1236" s="1">
        <f>SUMIF('[1]2026B and 2026F Details'!$AU:$AU,[1]GAE!$HZ1236,'[1]2026B and 2026F Details'!ED:ED)</f>
        <v>0</v>
      </c>
      <c r="GA1236" s="1">
        <f>SUMIF('[1]2026B and 2026F Details'!$AU:$AU,[1]GAE!$HZ1236,'[1]2026B and 2026F Details'!EE:EE)</f>
        <v>0</v>
      </c>
      <c r="GB1236" s="1">
        <f>SUMIF('[1]2026B and 2026F Details'!$AU:$AU,[1]GAE!$HZ1236,'[1]2026B and 2026F Details'!EF:EF)</f>
        <v>0</v>
      </c>
      <c r="GC1236" s="1">
        <f>SUMIF('[1]2026B and 2026F Details'!$AU:$AU,[1]GAE!$HZ1236,'[1]2026B and 2026F Details'!EG:EG)</f>
        <v>0</v>
      </c>
      <c r="GD1236" t="s">
        <v>109</v>
      </c>
      <c r="GE1236" t="s">
        <v>110</v>
      </c>
    </row>
    <row r="1237" spans="1:187" x14ac:dyDescent="0.35">
      <c r="A1237" t="s">
        <v>103</v>
      </c>
      <c r="B1237" s="14" t="s">
        <v>104</v>
      </c>
      <c r="C1237" s="6">
        <v>80312103</v>
      </c>
      <c r="D1237" s="17">
        <v>61721101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0</v>
      </c>
      <c r="CJ1237" s="1">
        <v>0</v>
      </c>
      <c r="CK1237" s="1">
        <v>0</v>
      </c>
      <c r="CL1237" s="1">
        <v>0</v>
      </c>
      <c r="CM1237" s="1">
        <v>0</v>
      </c>
      <c r="CN1237" s="1">
        <v>0</v>
      </c>
      <c r="CO1237" s="1">
        <v>0</v>
      </c>
      <c r="CP1237" s="1">
        <v>0</v>
      </c>
      <c r="CQ1237" s="1">
        <v>0</v>
      </c>
      <c r="CR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0</v>
      </c>
      <c r="EB1237" s="1">
        <v>0</v>
      </c>
      <c r="EC1237" s="1">
        <v>0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>
        <v>0</v>
      </c>
      <c r="EJ1237" s="1">
        <v>0</v>
      </c>
      <c r="EK1237" s="1">
        <v>0</v>
      </c>
      <c r="EL1237" s="1">
        <v>0</v>
      </c>
      <c r="EM1237" s="1">
        <v>0</v>
      </c>
      <c r="EN1237" s="1">
        <v>0</v>
      </c>
      <c r="EO1237" s="1">
        <v>0</v>
      </c>
      <c r="EP1237" s="1">
        <v>0</v>
      </c>
      <c r="EQ1237" s="4">
        <v>0</v>
      </c>
      <c r="ER1237" s="1">
        <v>0</v>
      </c>
      <c r="ES1237" s="35"/>
      <c r="ET1237" s="1">
        <v>0</v>
      </c>
      <c r="EU1237" s="1">
        <v>0</v>
      </c>
      <c r="EV1237" s="1">
        <v>0</v>
      </c>
      <c r="EW1237" s="1">
        <v>0</v>
      </c>
      <c r="EX1237" s="1">
        <v>0</v>
      </c>
      <c r="EY1237" s="1">
        <v>0</v>
      </c>
      <c r="EZ1237" s="1">
        <v>0</v>
      </c>
      <c r="FA1237" s="1">
        <v>0</v>
      </c>
      <c r="FB1237" s="1">
        <v>0</v>
      </c>
      <c r="FC1237" s="1">
        <v>0</v>
      </c>
      <c r="FD1237" s="1">
        <v>0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f>SUMIF('[1]2026B and 2026F Details'!$AU:$AU,[1]GAE!$HZ1237,'[1]2026B and 2026F Details'!DV:DV)</f>
        <v>0</v>
      </c>
      <c r="FS1237" s="1">
        <f>SUMIF('[1]2026B and 2026F Details'!$AU:$AU,[1]GAE!$HZ1237,'[1]2026B and 2026F Details'!DW:DW)</f>
        <v>0</v>
      </c>
      <c r="FT1237" s="1">
        <f>SUMIF('[1]2026B and 2026F Details'!$AU:$AU,[1]GAE!$HZ1237,'[1]2026B and 2026F Details'!DX:DX)</f>
        <v>0</v>
      </c>
      <c r="FU1237" s="1">
        <f>SUMIF('[1]2026B and 2026F Details'!$AU:$AU,[1]GAE!$HZ1237,'[1]2026B and 2026F Details'!DY:DY)</f>
        <v>0</v>
      </c>
      <c r="FV1237" s="1">
        <f>SUMIF('[1]2026B and 2026F Details'!$AU:$AU,[1]GAE!$HZ1237,'[1]2026B and 2026F Details'!DZ:DZ)</f>
        <v>0</v>
      </c>
      <c r="FW1237" s="1">
        <f>SUMIF('[1]2026B and 2026F Details'!$AU:$AU,[1]GAE!$HZ1237,'[1]2026B and 2026F Details'!EA:EA)</f>
        <v>0</v>
      </c>
      <c r="FX1237" s="1">
        <f>SUMIF('[1]2026B and 2026F Details'!$AU:$AU,[1]GAE!$HZ1237,'[1]2026B and 2026F Details'!EB:EB)</f>
        <v>0</v>
      </c>
      <c r="FY1237" s="1">
        <f>SUMIF('[1]2026B and 2026F Details'!$AU:$AU,[1]GAE!$HZ1237,'[1]2026B and 2026F Details'!EC:EC)</f>
        <v>0</v>
      </c>
      <c r="FZ1237" s="1">
        <f>SUMIF('[1]2026B and 2026F Details'!$AU:$AU,[1]GAE!$HZ1237,'[1]2026B and 2026F Details'!ED:ED)</f>
        <v>0</v>
      </c>
      <c r="GA1237" s="1">
        <f>SUMIF('[1]2026B and 2026F Details'!$AU:$AU,[1]GAE!$HZ1237,'[1]2026B and 2026F Details'!EE:EE)</f>
        <v>0</v>
      </c>
      <c r="GB1237" s="1">
        <f>SUMIF('[1]2026B and 2026F Details'!$AU:$AU,[1]GAE!$HZ1237,'[1]2026B and 2026F Details'!EF:EF)</f>
        <v>0</v>
      </c>
      <c r="GC1237" s="1">
        <f>SUMIF('[1]2026B and 2026F Details'!$AU:$AU,[1]GAE!$HZ1237,'[1]2026B and 2026F Details'!EG:EG)</f>
        <v>0</v>
      </c>
      <c r="GD1237" t="s">
        <v>109</v>
      </c>
      <c r="GE1237" t="s">
        <v>113</v>
      </c>
    </row>
    <row r="1238" spans="1:187" x14ac:dyDescent="0.35">
      <c r="A1238" t="s">
        <v>103</v>
      </c>
      <c r="B1238" s="14" t="s">
        <v>104</v>
      </c>
      <c r="C1238" s="6">
        <v>90111203</v>
      </c>
      <c r="D1238" s="17">
        <v>61721101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0</v>
      </c>
      <c r="CK1238" s="1">
        <v>0</v>
      </c>
      <c r="CL1238" s="1">
        <v>0</v>
      </c>
      <c r="CM1238" s="1">
        <v>0</v>
      </c>
      <c r="CN1238" s="1">
        <v>0</v>
      </c>
      <c r="CO1238" s="1">
        <v>0</v>
      </c>
      <c r="CP1238" s="1">
        <v>0</v>
      </c>
      <c r="CQ1238" s="1">
        <v>0</v>
      </c>
      <c r="CR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0</v>
      </c>
      <c r="EB1238" s="1">
        <v>0</v>
      </c>
      <c r="EC1238" s="1">
        <v>0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0</v>
      </c>
      <c r="EK1238" s="1">
        <v>0</v>
      </c>
      <c r="EL1238" s="1">
        <v>0</v>
      </c>
      <c r="EM1238" s="1">
        <v>0</v>
      </c>
      <c r="EN1238" s="1">
        <v>0</v>
      </c>
      <c r="EO1238" s="1">
        <v>0</v>
      </c>
      <c r="EP1238" s="1">
        <v>0</v>
      </c>
      <c r="EQ1238" s="4">
        <v>0</v>
      </c>
      <c r="ER1238" s="1">
        <v>0</v>
      </c>
      <c r="ES1238" s="35"/>
      <c r="ET1238" s="1">
        <v>0</v>
      </c>
      <c r="EU1238" s="1">
        <v>0</v>
      </c>
      <c r="EV1238" s="1">
        <v>0</v>
      </c>
      <c r="EW1238" s="1">
        <v>0</v>
      </c>
      <c r="EX1238" s="1">
        <v>0</v>
      </c>
      <c r="EY1238" s="1">
        <v>0</v>
      </c>
      <c r="EZ1238" s="1">
        <v>0</v>
      </c>
      <c r="FA1238" s="1">
        <v>0</v>
      </c>
      <c r="FB1238" s="1">
        <v>0</v>
      </c>
      <c r="FC1238" s="1">
        <v>0</v>
      </c>
      <c r="FD1238" s="1">
        <v>0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f>SUMIF('[1]2026B and 2026F Details'!$AU:$AU,[1]GAE!$HZ1238,'[1]2026B and 2026F Details'!DV:DV)</f>
        <v>0</v>
      </c>
      <c r="FS1238" s="1">
        <f>SUMIF('[1]2026B and 2026F Details'!$AU:$AU,[1]GAE!$HZ1238,'[1]2026B and 2026F Details'!DW:DW)</f>
        <v>0</v>
      </c>
      <c r="FT1238" s="1">
        <f>SUMIF('[1]2026B and 2026F Details'!$AU:$AU,[1]GAE!$HZ1238,'[1]2026B and 2026F Details'!DX:DX)</f>
        <v>0</v>
      </c>
      <c r="FU1238" s="1">
        <f>SUMIF('[1]2026B and 2026F Details'!$AU:$AU,[1]GAE!$HZ1238,'[1]2026B and 2026F Details'!DY:DY)</f>
        <v>0</v>
      </c>
      <c r="FV1238" s="1">
        <f>SUMIF('[1]2026B and 2026F Details'!$AU:$AU,[1]GAE!$HZ1238,'[1]2026B and 2026F Details'!DZ:DZ)</f>
        <v>0</v>
      </c>
      <c r="FW1238" s="1">
        <f>SUMIF('[1]2026B and 2026F Details'!$AU:$AU,[1]GAE!$HZ1238,'[1]2026B and 2026F Details'!EA:EA)</f>
        <v>0</v>
      </c>
      <c r="FX1238" s="1">
        <f>SUMIF('[1]2026B and 2026F Details'!$AU:$AU,[1]GAE!$HZ1238,'[1]2026B and 2026F Details'!EB:EB)</f>
        <v>0</v>
      </c>
      <c r="FY1238" s="1">
        <f>SUMIF('[1]2026B and 2026F Details'!$AU:$AU,[1]GAE!$HZ1238,'[1]2026B and 2026F Details'!EC:EC)</f>
        <v>0</v>
      </c>
      <c r="FZ1238" s="1">
        <f>SUMIF('[1]2026B and 2026F Details'!$AU:$AU,[1]GAE!$HZ1238,'[1]2026B and 2026F Details'!ED:ED)</f>
        <v>0</v>
      </c>
      <c r="GA1238" s="1">
        <f>SUMIF('[1]2026B and 2026F Details'!$AU:$AU,[1]GAE!$HZ1238,'[1]2026B and 2026F Details'!EE:EE)</f>
        <v>0</v>
      </c>
      <c r="GB1238" s="1">
        <f>SUMIF('[1]2026B and 2026F Details'!$AU:$AU,[1]GAE!$HZ1238,'[1]2026B and 2026F Details'!EF:EF)</f>
        <v>0</v>
      </c>
      <c r="GC1238" s="1">
        <f>SUMIF('[1]2026B and 2026F Details'!$AU:$AU,[1]GAE!$HZ1238,'[1]2026B and 2026F Details'!EG:EG)</f>
        <v>0</v>
      </c>
      <c r="GD1238" t="s">
        <v>109</v>
      </c>
      <c r="GE1238" t="s">
        <v>113</v>
      </c>
    </row>
    <row r="1239" spans="1:187" x14ac:dyDescent="0.35">
      <c r="A1239" t="s">
        <v>103</v>
      </c>
      <c r="B1239" s="14" t="s">
        <v>104</v>
      </c>
      <c r="C1239" s="6">
        <v>90121101</v>
      </c>
      <c r="D1239" s="17">
        <v>61721103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BA1239" s="1">
        <v>600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0</v>
      </c>
      <c r="CI1239" s="1">
        <v>0</v>
      </c>
      <c r="CJ1239" s="1">
        <v>0</v>
      </c>
      <c r="CK1239" s="1">
        <v>0</v>
      </c>
      <c r="CL1239" s="1">
        <v>0</v>
      </c>
      <c r="CM1239" s="1">
        <v>0</v>
      </c>
      <c r="CN1239" s="1">
        <v>0</v>
      </c>
      <c r="CO1239" s="1">
        <v>0</v>
      </c>
      <c r="CP1239" s="1">
        <v>0</v>
      </c>
      <c r="CQ1239" s="1">
        <v>0</v>
      </c>
      <c r="CR1239" s="1">
        <v>0</v>
      </c>
      <c r="CX1239" s="1">
        <v>600</v>
      </c>
      <c r="CY1239" s="1">
        <v>600</v>
      </c>
      <c r="CZ1239" s="1">
        <v>600</v>
      </c>
      <c r="DA1239" s="1">
        <v>600</v>
      </c>
      <c r="DB1239" s="1">
        <v>600</v>
      </c>
      <c r="DC1239" s="1">
        <v>600</v>
      </c>
      <c r="DD1239" s="1">
        <v>600</v>
      </c>
      <c r="DE1239" s="1">
        <v>600</v>
      </c>
      <c r="DF1239" s="1">
        <v>600</v>
      </c>
      <c r="DG1239" s="1">
        <v>600</v>
      </c>
      <c r="DH1239" s="1">
        <v>600</v>
      </c>
      <c r="DI1239" s="1">
        <v>600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0</v>
      </c>
      <c r="DZ1239" s="1">
        <v>0</v>
      </c>
      <c r="EA1239" s="1">
        <v>0</v>
      </c>
      <c r="EB1239" s="1">
        <v>0</v>
      </c>
      <c r="EC1239" s="1">
        <v>0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>
        <v>0</v>
      </c>
      <c r="EJ1239" s="1">
        <v>0</v>
      </c>
      <c r="EK1239" s="1">
        <v>0</v>
      </c>
      <c r="EL1239" s="1">
        <v>0</v>
      </c>
      <c r="EM1239" s="1">
        <v>0</v>
      </c>
      <c r="EN1239" s="1">
        <v>0</v>
      </c>
      <c r="EO1239" s="1">
        <v>0</v>
      </c>
      <c r="EP1239" s="1">
        <v>0</v>
      </c>
      <c r="EQ1239" s="4">
        <v>0</v>
      </c>
      <c r="ER1239" s="1">
        <v>0</v>
      </c>
      <c r="ES1239" s="35"/>
      <c r="ET1239" s="1">
        <v>0</v>
      </c>
      <c r="EU1239" s="1">
        <v>0</v>
      </c>
      <c r="EV1239" s="1">
        <v>0</v>
      </c>
      <c r="EW1239" s="1">
        <v>0</v>
      </c>
      <c r="EX1239" s="1">
        <v>0</v>
      </c>
      <c r="EY1239" s="1">
        <v>0</v>
      </c>
      <c r="EZ1239" s="1">
        <v>0</v>
      </c>
      <c r="FA1239" s="1">
        <v>0</v>
      </c>
      <c r="FB1239" s="1">
        <v>0</v>
      </c>
      <c r="FC1239" s="1">
        <v>0</v>
      </c>
      <c r="FD1239" s="1">
        <v>0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f>SUMIF('[1]2026B and 2026F Details'!$AU:$AU,[1]GAE!$HZ1239,'[1]2026B and 2026F Details'!DV:DV)</f>
        <v>0</v>
      </c>
      <c r="FS1239" s="1">
        <f>SUMIF('[1]2026B and 2026F Details'!$AU:$AU,[1]GAE!$HZ1239,'[1]2026B and 2026F Details'!DW:DW)</f>
        <v>0</v>
      </c>
      <c r="FT1239" s="1">
        <f>SUMIF('[1]2026B and 2026F Details'!$AU:$AU,[1]GAE!$HZ1239,'[1]2026B and 2026F Details'!DX:DX)</f>
        <v>0</v>
      </c>
      <c r="FU1239" s="1">
        <f>SUMIF('[1]2026B and 2026F Details'!$AU:$AU,[1]GAE!$HZ1239,'[1]2026B and 2026F Details'!DY:DY)</f>
        <v>0</v>
      </c>
      <c r="FV1239" s="1">
        <f>SUMIF('[1]2026B and 2026F Details'!$AU:$AU,[1]GAE!$HZ1239,'[1]2026B and 2026F Details'!DZ:DZ)</f>
        <v>0</v>
      </c>
      <c r="FW1239" s="1">
        <f>SUMIF('[1]2026B and 2026F Details'!$AU:$AU,[1]GAE!$HZ1239,'[1]2026B and 2026F Details'!EA:EA)</f>
        <v>0</v>
      </c>
      <c r="FX1239" s="1">
        <f>SUMIF('[1]2026B and 2026F Details'!$AU:$AU,[1]GAE!$HZ1239,'[1]2026B and 2026F Details'!EB:EB)</f>
        <v>0</v>
      </c>
      <c r="FY1239" s="1">
        <f>SUMIF('[1]2026B and 2026F Details'!$AU:$AU,[1]GAE!$HZ1239,'[1]2026B and 2026F Details'!EC:EC)</f>
        <v>0</v>
      </c>
      <c r="FZ1239" s="1">
        <f>SUMIF('[1]2026B and 2026F Details'!$AU:$AU,[1]GAE!$HZ1239,'[1]2026B and 2026F Details'!ED:ED)</f>
        <v>0</v>
      </c>
      <c r="GA1239" s="1">
        <f>SUMIF('[1]2026B and 2026F Details'!$AU:$AU,[1]GAE!$HZ1239,'[1]2026B and 2026F Details'!EE:EE)</f>
        <v>0</v>
      </c>
      <c r="GB1239" s="1">
        <f>SUMIF('[1]2026B and 2026F Details'!$AU:$AU,[1]GAE!$HZ1239,'[1]2026B and 2026F Details'!EF:EF)</f>
        <v>0</v>
      </c>
      <c r="GC1239" s="1">
        <f>SUMIF('[1]2026B and 2026F Details'!$AU:$AU,[1]GAE!$HZ1239,'[1]2026B and 2026F Details'!EG:EG)</f>
        <v>0</v>
      </c>
      <c r="GD1239" t="s">
        <v>109</v>
      </c>
      <c r="GE1239" t="s">
        <v>113</v>
      </c>
    </row>
    <row r="1240" spans="1:187" x14ac:dyDescent="0.35">
      <c r="A1240" t="s">
        <v>103</v>
      </c>
      <c r="B1240" s="14" t="s">
        <v>104</v>
      </c>
      <c r="C1240" s="6">
        <v>81319101</v>
      </c>
      <c r="D1240" s="17">
        <v>61721101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0</v>
      </c>
      <c r="CK1240" s="1">
        <v>0</v>
      </c>
      <c r="CL1240" s="1">
        <v>0</v>
      </c>
      <c r="CM1240" s="1">
        <v>0</v>
      </c>
      <c r="CN1240" s="1">
        <v>0</v>
      </c>
      <c r="CO1240" s="1">
        <v>0</v>
      </c>
      <c r="CP1240" s="1">
        <v>0</v>
      </c>
      <c r="CQ1240" s="1">
        <v>0</v>
      </c>
      <c r="CR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</v>
      </c>
      <c r="EC1240" s="1">
        <v>0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0</v>
      </c>
      <c r="EJ1240" s="1">
        <v>0</v>
      </c>
      <c r="EK1240" s="1">
        <v>0</v>
      </c>
      <c r="EL1240" s="1">
        <v>0</v>
      </c>
      <c r="EM1240" s="1">
        <v>0</v>
      </c>
      <c r="EN1240" s="1">
        <v>0</v>
      </c>
      <c r="EO1240" s="1">
        <v>0</v>
      </c>
      <c r="EP1240" s="1">
        <v>0</v>
      </c>
      <c r="EQ1240" s="4">
        <v>0</v>
      </c>
      <c r="ER1240" s="1">
        <v>0</v>
      </c>
      <c r="ES1240" s="35"/>
      <c r="ET1240" s="1">
        <v>0</v>
      </c>
      <c r="EU1240" s="1">
        <v>0</v>
      </c>
      <c r="EV1240" s="1">
        <v>0</v>
      </c>
      <c r="EW1240" s="1">
        <v>0</v>
      </c>
      <c r="EX1240" s="1">
        <v>0</v>
      </c>
      <c r="EY1240" s="1">
        <v>0</v>
      </c>
      <c r="EZ1240" s="1">
        <v>0</v>
      </c>
      <c r="FA1240" s="1">
        <v>0</v>
      </c>
      <c r="FB1240" s="1">
        <v>0</v>
      </c>
      <c r="FC1240" s="1">
        <v>0</v>
      </c>
      <c r="FD1240" s="1">
        <v>0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f>SUMIF('[1]2026B and 2026F Details'!$AU:$AU,[1]GAE!$HZ1240,'[1]2026B and 2026F Details'!DV:DV)</f>
        <v>0</v>
      </c>
      <c r="FS1240" s="1">
        <f>SUMIF('[1]2026B and 2026F Details'!$AU:$AU,[1]GAE!$HZ1240,'[1]2026B and 2026F Details'!DW:DW)</f>
        <v>0</v>
      </c>
      <c r="FT1240" s="1">
        <f>SUMIF('[1]2026B and 2026F Details'!$AU:$AU,[1]GAE!$HZ1240,'[1]2026B and 2026F Details'!DX:DX)</f>
        <v>0</v>
      </c>
      <c r="FU1240" s="1">
        <f>SUMIF('[1]2026B and 2026F Details'!$AU:$AU,[1]GAE!$HZ1240,'[1]2026B and 2026F Details'!DY:DY)</f>
        <v>0</v>
      </c>
      <c r="FV1240" s="1">
        <f>SUMIF('[1]2026B and 2026F Details'!$AU:$AU,[1]GAE!$HZ1240,'[1]2026B and 2026F Details'!DZ:DZ)</f>
        <v>0</v>
      </c>
      <c r="FW1240" s="1">
        <f>SUMIF('[1]2026B and 2026F Details'!$AU:$AU,[1]GAE!$HZ1240,'[1]2026B and 2026F Details'!EA:EA)</f>
        <v>0</v>
      </c>
      <c r="FX1240" s="1">
        <f>SUMIF('[1]2026B and 2026F Details'!$AU:$AU,[1]GAE!$HZ1240,'[1]2026B and 2026F Details'!EB:EB)</f>
        <v>0</v>
      </c>
      <c r="FY1240" s="1">
        <f>SUMIF('[1]2026B and 2026F Details'!$AU:$AU,[1]GAE!$HZ1240,'[1]2026B and 2026F Details'!EC:EC)</f>
        <v>0</v>
      </c>
      <c r="FZ1240" s="1">
        <f>SUMIF('[1]2026B and 2026F Details'!$AU:$AU,[1]GAE!$HZ1240,'[1]2026B and 2026F Details'!ED:ED)</f>
        <v>0</v>
      </c>
      <c r="GA1240" s="1">
        <f>SUMIF('[1]2026B and 2026F Details'!$AU:$AU,[1]GAE!$HZ1240,'[1]2026B and 2026F Details'!EE:EE)</f>
        <v>0</v>
      </c>
      <c r="GB1240" s="1">
        <f>SUMIF('[1]2026B and 2026F Details'!$AU:$AU,[1]GAE!$HZ1240,'[1]2026B and 2026F Details'!EF:EF)</f>
        <v>0</v>
      </c>
      <c r="GC1240" s="1">
        <f>SUMIF('[1]2026B and 2026F Details'!$AU:$AU,[1]GAE!$HZ1240,'[1]2026B and 2026F Details'!EG:EG)</f>
        <v>0</v>
      </c>
      <c r="GD1240" t="s">
        <v>109</v>
      </c>
      <c r="GE1240" t="s">
        <v>113</v>
      </c>
    </row>
    <row r="1241" spans="1:187" x14ac:dyDescent="0.35">
      <c r="A1241" t="s">
        <v>103</v>
      </c>
      <c r="B1241" s="14" t="s">
        <v>104</v>
      </c>
      <c r="C1241" s="6">
        <v>81215101</v>
      </c>
      <c r="D1241" s="23">
        <v>61721101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I1241" s="1">
        <v>0</v>
      </c>
      <c r="CJ1241" s="1">
        <v>0</v>
      </c>
      <c r="CK1241" s="1">
        <v>0</v>
      </c>
      <c r="CL1241" s="1">
        <v>0</v>
      </c>
      <c r="CM1241" s="1">
        <v>0</v>
      </c>
      <c r="CN1241" s="1">
        <v>0</v>
      </c>
      <c r="CO1241" s="1">
        <v>0</v>
      </c>
      <c r="CP1241" s="1">
        <v>0</v>
      </c>
      <c r="CQ1241" s="1">
        <v>0</v>
      </c>
      <c r="CR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0</v>
      </c>
      <c r="EA1241" s="1">
        <v>0</v>
      </c>
      <c r="EB1241" s="1">
        <v>0</v>
      </c>
      <c r="EC1241" s="1">
        <v>0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0</v>
      </c>
      <c r="EK1241" s="1">
        <v>0</v>
      </c>
      <c r="EL1241" s="1">
        <v>0</v>
      </c>
      <c r="EM1241" s="1">
        <v>0</v>
      </c>
      <c r="EN1241" s="1">
        <v>0</v>
      </c>
      <c r="EO1241" s="1">
        <v>0</v>
      </c>
      <c r="EP1241" s="1">
        <v>0</v>
      </c>
      <c r="EQ1241" s="4">
        <v>0</v>
      </c>
      <c r="ER1241" s="1">
        <v>0</v>
      </c>
      <c r="ES1241" s="35"/>
      <c r="ET1241" s="1">
        <v>0</v>
      </c>
      <c r="EU1241" s="1">
        <v>0</v>
      </c>
      <c r="EV1241" s="1">
        <v>0</v>
      </c>
      <c r="EW1241" s="1">
        <v>0</v>
      </c>
      <c r="EX1241" s="1">
        <v>0</v>
      </c>
      <c r="EY1241" s="1">
        <v>0</v>
      </c>
      <c r="EZ1241" s="1">
        <v>0</v>
      </c>
      <c r="FA1241" s="1">
        <v>0</v>
      </c>
      <c r="FB1241" s="1">
        <v>0</v>
      </c>
      <c r="FC1241" s="1">
        <v>0</v>
      </c>
      <c r="FD1241" s="1">
        <v>0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f>SUMIF('[1]2026B and 2026F Details'!$AU:$AU,[1]GAE!$HZ1241,'[1]2026B and 2026F Details'!DV:DV)</f>
        <v>0</v>
      </c>
      <c r="FS1241" s="1">
        <f>SUMIF('[1]2026B and 2026F Details'!$AU:$AU,[1]GAE!$HZ1241,'[1]2026B and 2026F Details'!DW:DW)</f>
        <v>0</v>
      </c>
      <c r="FT1241" s="1">
        <f>SUMIF('[1]2026B and 2026F Details'!$AU:$AU,[1]GAE!$HZ1241,'[1]2026B and 2026F Details'!DX:DX)</f>
        <v>0</v>
      </c>
      <c r="FU1241" s="1">
        <f>SUMIF('[1]2026B and 2026F Details'!$AU:$AU,[1]GAE!$HZ1241,'[1]2026B and 2026F Details'!DY:DY)</f>
        <v>0</v>
      </c>
      <c r="FV1241" s="1">
        <f>SUMIF('[1]2026B and 2026F Details'!$AU:$AU,[1]GAE!$HZ1241,'[1]2026B and 2026F Details'!DZ:DZ)</f>
        <v>0</v>
      </c>
      <c r="FW1241" s="1">
        <f>SUMIF('[1]2026B and 2026F Details'!$AU:$AU,[1]GAE!$HZ1241,'[1]2026B and 2026F Details'!EA:EA)</f>
        <v>0</v>
      </c>
      <c r="FX1241" s="1">
        <f>SUMIF('[1]2026B and 2026F Details'!$AU:$AU,[1]GAE!$HZ1241,'[1]2026B and 2026F Details'!EB:EB)</f>
        <v>0</v>
      </c>
      <c r="FY1241" s="1">
        <f>SUMIF('[1]2026B and 2026F Details'!$AU:$AU,[1]GAE!$HZ1241,'[1]2026B and 2026F Details'!EC:EC)</f>
        <v>0</v>
      </c>
      <c r="FZ1241" s="1">
        <f>SUMIF('[1]2026B and 2026F Details'!$AU:$AU,[1]GAE!$HZ1241,'[1]2026B and 2026F Details'!ED:ED)</f>
        <v>0</v>
      </c>
      <c r="GA1241" s="1">
        <f>SUMIF('[1]2026B and 2026F Details'!$AU:$AU,[1]GAE!$HZ1241,'[1]2026B and 2026F Details'!EE:EE)</f>
        <v>0</v>
      </c>
      <c r="GB1241" s="1">
        <f>SUMIF('[1]2026B and 2026F Details'!$AU:$AU,[1]GAE!$HZ1241,'[1]2026B and 2026F Details'!EF:EF)</f>
        <v>0</v>
      </c>
      <c r="GC1241" s="1">
        <f>SUMIF('[1]2026B and 2026F Details'!$AU:$AU,[1]GAE!$HZ1241,'[1]2026B and 2026F Details'!EG:EG)</f>
        <v>0</v>
      </c>
      <c r="GD1241" t="s">
        <v>109</v>
      </c>
      <c r="GE1241" t="s">
        <v>113</v>
      </c>
    </row>
    <row r="1242" spans="1:187" x14ac:dyDescent="0.35">
      <c r="A1242" t="s">
        <v>103</v>
      </c>
      <c r="B1242" s="14" t="s">
        <v>104</v>
      </c>
      <c r="C1242" s="6">
        <v>90121101</v>
      </c>
      <c r="D1242" s="17">
        <v>61071099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BA1242" s="1">
        <v>3000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0</v>
      </c>
      <c r="CJ1242" s="1">
        <v>0</v>
      </c>
      <c r="CK1242" s="1">
        <v>0</v>
      </c>
      <c r="CL1242" s="1">
        <v>0</v>
      </c>
      <c r="CM1242" s="1">
        <v>0</v>
      </c>
      <c r="CN1242" s="1">
        <v>0</v>
      </c>
      <c r="CO1242" s="1">
        <v>0</v>
      </c>
      <c r="CP1242" s="1">
        <v>0</v>
      </c>
      <c r="CQ1242" s="1">
        <v>0</v>
      </c>
      <c r="CR1242" s="1">
        <v>0</v>
      </c>
      <c r="CX1242" s="1">
        <v>3000</v>
      </c>
      <c r="CY1242" s="1">
        <v>3000</v>
      </c>
      <c r="CZ1242" s="1">
        <v>3000</v>
      </c>
      <c r="DA1242" s="1">
        <v>3000</v>
      </c>
      <c r="DB1242" s="1">
        <v>3000</v>
      </c>
      <c r="DC1242" s="1">
        <v>3000</v>
      </c>
      <c r="DD1242" s="1">
        <v>3000</v>
      </c>
      <c r="DE1242" s="1">
        <v>3000</v>
      </c>
      <c r="DF1242" s="1">
        <v>3000</v>
      </c>
      <c r="DG1242" s="1">
        <v>3000</v>
      </c>
      <c r="DH1242" s="1">
        <v>3000</v>
      </c>
      <c r="DI1242" s="1">
        <v>3000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0</v>
      </c>
      <c r="EB1242" s="1">
        <v>0</v>
      </c>
      <c r="EC1242" s="1">
        <v>0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0</v>
      </c>
      <c r="EK1242" s="1">
        <v>0</v>
      </c>
      <c r="EL1242" s="1">
        <v>0</v>
      </c>
      <c r="EM1242" s="1">
        <v>0</v>
      </c>
      <c r="EN1242" s="1">
        <v>0</v>
      </c>
      <c r="EO1242" s="1">
        <v>0</v>
      </c>
      <c r="EP1242" s="1">
        <v>0</v>
      </c>
      <c r="EQ1242" s="4">
        <v>0</v>
      </c>
      <c r="ER1242" s="1">
        <v>0</v>
      </c>
      <c r="ES1242" s="35">
        <v>0</v>
      </c>
      <c r="ET1242" s="1">
        <v>0</v>
      </c>
      <c r="EU1242" s="1">
        <v>0</v>
      </c>
      <c r="EV1242" s="1">
        <v>0</v>
      </c>
      <c r="EW1242" s="1">
        <v>0</v>
      </c>
      <c r="EX1242" s="1">
        <v>0</v>
      </c>
      <c r="EY1242" s="1">
        <v>0</v>
      </c>
      <c r="EZ1242" s="1">
        <v>0</v>
      </c>
      <c r="FA1242" s="1">
        <v>0</v>
      </c>
      <c r="FB1242" s="1">
        <v>0</v>
      </c>
      <c r="FC1242" s="1">
        <v>0</v>
      </c>
      <c r="FD1242" s="1">
        <v>0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f>SUMIF('[1]2026B and 2026F Details'!$AU:$AU,[1]GAE!$HZ1242,'[1]2026B and 2026F Details'!DV:DV)</f>
        <v>0</v>
      </c>
      <c r="FS1242" s="1">
        <f>SUMIF('[1]2026B and 2026F Details'!$AU:$AU,[1]GAE!$HZ1242,'[1]2026B and 2026F Details'!DW:DW)</f>
        <v>0</v>
      </c>
      <c r="FT1242" s="1">
        <f>SUMIF('[1]2026B and 2026F Details'!$AU:$AU,[1]GAE!$HZ1242,'[1]2026B and 2026F Details'!DX:DX)</f>
        <v>0</v>
      </c>
      <c r="FU1242" s="1">
        <f>SUMIF('[1]2026B and 2026F Details'!$AU:$AU,[1]GAE!$HZ1242,'[1]2026B and 2026F Details'!DY:DY)</f>
        <v>0</v>
      </c>
      <c r="FV1242" s="1">
        <f>SUMIF('[1]2026B and 2026F Details'!$AU:$AU,[1]GAE!$HZ1242,'[1]2026B and 2026F Details'!DZ:DZ)</f>
        <v>0</v>
      </c>
      <c r="FW1242" s="1">
        <f>SUMIF('[1]2026B and 2026F Details'!$AU:$AU,[1]GAE!$HZ1242,'[1]2026B and 2026F Details'!EA:EA)</f>
        <v>0</v>
      </c>
      <c r="FX1242" s="1">
        <f>SUMIF('[1]2026B and 2026F Details'!$AU:$AU,[1]GAE!$HZ1242,'[1]2026B and 2026F Details'!EB:EB)</f>
        <v>0</v>
      </c>
      <c r="FY1242" s="1">
        <f>SUMIF('[1]2026B and 2026F Details'!$AU:$AU,[1]GAE!$HZ1242,'[1]2026B and 2026F Details'!EC:EC)</f>
        <v>0</v>
      </c>
      <c r="FZ1242" s="1">
        <f>SUMIF('[1]2026B and 2026F Details'!$AU:$AU,[1]GAE!$HZ1242,'[1]2026B and 2026F Details'!ED:ED)</f>
        <v>0</v>
      </c>
      <c r="GA1242" s="1">
        <f>SUMIF('[1]2026B and 2026F Details'!$AU:$AU,[1]GAE!$HZ1242,'[1]2026B and 2026F Details'!EE:EE)</f>
        <v>0</v>
      </c>
      <c r="GB1242" s="1">
        <f>SUMIF('[1]2026B and 2026F Details'!$AU:$AU,[1]GAE!$HZ1242,'[1]2026B and 2026F Details'!EF:EF)</f>
        <v>0</v>
      </c>
      <c r="GC1242" s="1">
        <f>SUMIF('[1]2026B and 2026F Details'!$AU:$AU,[1]GAE!$HZ1242,'[1]2026B and 2026F Details'!EG:EG)</f>
        <v>0</v>
      </c>
      <c r="GD1242" t="s">
        <v>152</v>
      </c>
      <c r="GE1242" t="s">
        <v>136</v>
      </c>
    </row>
    <row r="1243" spans="1:187" x14ac:dyDescent="0.35">
      <c r="A1243" t="s">
        <v>103</v>
      </c>
      <c r="B1243" s="14" t="s">
        <v>104</v>
      </c>
      <c r="C1243" s="6">
        <v>81215101</v>
      </c>
      <c r="D1243" s="23">
        <v>61071001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0</v>
      </c>
      <c r="CK1243" s="1">
        <v>0</v>
      </c>
      <c r="CL1243" s="1">
        <v>0</v>
      </c>
      <c r="CM1243" s="1">
        <v>0</v>
      </c>
      <c r="CN1243" s="1">
        <v>0</v>
      </c>
      <c r="CO1243" s="1">
        <v>0</v>
      </c>
      <c r="CP1243" s="1">
        <v>0</v>
      </c>
      <c r="CQ1243" s="1">
        <v>0</v>
      </c>
      <c r="CR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0</v>
      </c>
      <c r="EB1243" s="1">
        <v>0</v>
      </c>
      <c r="EC1243" s="1">
        <v>0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0</v>
      </c>
      <c r="EJ1243" s="1">
        <v>0</v>
      </c>
      <c r="EK1243" s="1">
        <v>0</v>
      </c>
      <c r="EL1243" s="1">
        <v>0</v>
      </c>
      <c r="EM1243" s="1">
        <v>0</v>
      </c>
      <c r="EN1243" s="1">
        <v>0</v>
      </c>
      <c r="EO1243" s="1">
        <v>0</v>
      </c>
      <c r="EP1243" s="1">
        <v>0</v>
      </c>
      <c r="EQ1243" s="4">
        <v>0</v>
      </c>
      <c r="ER1243" s="1">
        <v>0</v>
      </c>
      <c r="ES1243" s="35">
        <v>0</v>
      </c>
      <c r="ET1243" s="1">
        <v>0</v>
      </c>
      <c r="EU1243" s="1">
        <v>0</v>
      </c>
      <c r="EV1243" s="1">
        <v>0</v>
      </c>
      <c r="EW1243" s="1">
        <v>0</v>
      </c>
      <c r="EX1243" s="1">
        <v>0</v>
      </c>
      <c r="EY1243" s="1">
        <v>0</v>
      </c>
      <c r="EZ1243" s="1">
        <v>0</v>
      </c>
      <c r="FA1243" s="1">
        <v>0</v>
      </c>
      <c r="FB1243" s="1">
        <v>0</v>
      </c>
      <c r="FC1243" s="1">
        <v>0</v>
      </c>
      <c r="FD1243" s="1">
        <v>0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f>SUMIF('[1]2026B and 2026F Details'!$AU:$AU,[1]GAE!$HZ1243,'[1]2026B and 2026F Details'!DV:DV)</f>
        <v>0</v>
      </c>
      <c r="FS1243" s="1">
        <f>SUMIF('[1]2026B and 2026F Details'!$AU:$AU,[1]GAE!$HZ1243,'[1]2026B and 2026F Details'!DW:DW)</f>
        <v>0</v>
      </c>
      <c r="FT1243" s="1">
        <f>SUMIF('[1]2026B and 2026F Details'!$AU:$AU,[1]GAE!$HZ1243,'[1]2026B and 2026F Details'!DX:DX)</f>
        <v>0</v>
      </c>
      <c r="FU1243" s="1">
        <f>SUMIF('[1]2026B and 2026F Details'!$AU:$AU,[1]GAE!$HZ1243,'[1]2026B and 2026F Details'!DY:DY)</f>
        <v>0</v>
      </c>
      <c r="FV1243" s="1">
        <f>SUMIF('[1]2026B and 2026F Details'!$AU:$AU,[1]GAE!$HZ1243,'[1]2026B and 2026F Details'!DZ:DZ)</f>
        <v>0</v>
      </c>
      <c r="FW1243" s="1">
        <f>SUMIF('[1]2026B and 2026F Details'!$AU:$AU,[1]GAE!$HZ1243,'[1]2026B and 2026F Details'!EA:EA)</f>
        <v>0</v>
      </c>
      <c r="FX1243" s="1">
        <f>SUMIF('[1]2026B and 2026F Details'!$AU:$AU,[1]GAE!$HZ1243,'[1]2026B and 2026F Details'!EB:EB)</f>
        <v>0</v>
      </c>
      <c r="FY1243" s="1">
        <f>SUMIF('[1]2026B and 2026F Details'!$AU:$AU,[1]GAE!$HZ1243,'[1]2026B and 2026F Details'!EC:EC)</f>
        <v>0</v>
      </c>
      <c r="FZ1243" s="1">
        <f>SUMIF('[1]2026B and 2026F Details'!$AU:$AU,[1]GAE!$HZ1243,'[1]2026B and 2026F Details'!ED:ED)</f>
        <v>0</v>
      </c>
      <c r="GA1243" s="1">
        <f>SUMIF('[1]2026B and 2026F Details'!$AU:$AU,[1]GAE!$HZ1243,'[1]2026B and 2026F Details'!EE:EE)</f>
        <v>0</v>
      </c>
      <c r="GB1243" s="1">
        <f>SUMIF('[1]2026B and 2026F Details'!$AU:$AU,[1]GAE!$HZ1243,'[1]2026B and 2026F Details'!EF:EF)</f>
        <v>0</v>
      </c>
      <c r="GC1243" s="1">
        <f>SUMIF('[1]2026B and 2026F Details'!$AU:$AU,[1]GAE!$HZ1243,'[1]2026B and 2026F Details'!EG:EG)</f>
        <v>0</v>
      </c>
      <c r="GD1243" t="s">
        <v>152</v>
      </c>
      <c r="GE1243" t="s">
        <v>136</v>
      </c>
    </row>
    <row r="1244" spans="1:187" x14ac:dyDescent="0.35">
      <c r="A1244" t="s">
        <v>103</v>
      </c>
      <c r="B1244" s="14" t="s">
        <v>104</v>
      </c>
      <c r="C1244" s="6">
        <v>90134102</v>
      </c>
      <c r="D1244">
        <v>61071003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I1244" s="1">
        <v>0</v>
      </c>
      <c r="CJ1244" s="1">
        <v>0</v>
      </c>
      <c r="CK1244" s="1">
        <v>0</v>
      </c>
      <c r="CL1244" s="1">
        <v>0</v>
      </c>
      <c r="CM1244" s="1">
        <v>0</v>
      </c>
      <c r="CN1244" s="1">
        <v>0</v>
      </c>
      <c r="CO1244" s="1">
        <v>0</v>
      </c>
      <c r="CP1244" s="1">
        <v>0</v>
      </c>
      <c r="CQ1244" s="1">
        <v>0</v>
      </c>
      <c r="CR1244" s="1">
        <v>0</v>
      </c>
      <c r="CX1244" s="1">
        <v>0</v>
      </c>
      <c r="CY1244" s="1">
        <v>0</v>
      </c>
      <c r="CZ1244" s="1">
        <v>1945089.28</v>
      </c>
      <c r="DA1244" s="1">
        <v>0</v>
      </c>
      <c r="DB1244" s="1">
        <v>0</v>
      </c>
      <c r="DC1244" s="1">
        <v>0</v>
      </c>
      <c r="DD1244" s="1">
        <v>1945089.28</v>
      </c>
      <c r="DE1244" s="1">
        <v>0</v>
      </c>
      <c r="DF1244" s="1">
        <v>0</v>
      </c>
      <c r="DG1244" s="1">
        <v>1945089.28</v>
      </c>
      <c r="DH1244" s="1">
        <v>0</v>
      </c>
      <c r="DI1244" s="1">
        <v>1945089.28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0</v>
      </c>
      <c r="DZ1244" s="1">
        <v>0</v>
      </c>
      <c r="EA1244" s="1">
        <v>0</v>
      </c>
      <c r="EB1244" s="1">
        <v>0</v>
      </c>
      <c r="EC1244" s="1">
        <v>0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0</v>
      </c>
      <c r="EJ1244" s="1">
        <v>0</v>
      </c>
      <c r="EK1244" s="1">
        <v>0</v>
      </c>
      <c r="EL1244" s="1">
        <v>0</v>
      </c>
      <c r="EM1244" s="1">
        <v>0</v>
      </c>
      <c r="EN1244" s="1">
        <v>0</v>
      </c>
      <c r="EO1244" s="1">
        <v>0</v>
      </c>
      <c r="EP1244" s="1">
        <v>0</v>
      </c>
      <c r="EQ1244" s="4">
        <v>0</v>
      </c>
      <c r="ER1244" s="1">
        <v>0</v>
      </c>
      <c r="ES1244" s="35"/>
      <c r="ET1244" s="1">
        <v>0</v>
      </c>
      <c r="EU1244" s="1">
        <v>0</v>
      </c>
      <c r="EV1244" s="1">
        <v>0</v>
      </c>
      <c r="EW1244" s="1">
        <v>0</v>
      </c>
      <c r="EX1244" s="1">
        <v>0</v>
      </c>
      <c r="EY1244" s="1">
        <v>0</v>
      </c>
      <c r="EZ1244" s="1">
        <v>0</v>
      </c>
      <c r="FA1244" s="1">
        <v>0</v>
      </c>
      <c r="FB1244" s="1">
        <v>0</v>
      </c>
      <c r="FC1244" s="1">
        <v>0</v>
      </c>
      <c r="FD1244" s="1">
        <v>0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f>SUMIF('[1]2026B and 2026F Details'!$AU:$AU,[1]GAE!$HZ1244,'[1]2026B and 2026F Details'!DV:DV)</f>
        <v>0</v>
      </c>
      <c r="FS1244" s="1">
        <f>SUMIF('[1]2026B and 2026F Details'!$AU:$AU,[1]GAE!$HZ1244,'[1]2026B and 2026F Details'!DW:DW)</f>
        <v>0</v>
      </c>
      <c r="FT1244" s="1">
        <f>SUMIF('[1]2026B and 2026F Details'!$AU:$AU,[1]GAE!$HZ1244,'[1]2026B and 2026F Details'!DX:DX)</f>
        <v>0</v>
      </c>
      <c r="FU1244" s="1">
        <f>SUMIF('[1]2026B and 2026F Details'!$AU:$AU,[1]GAE!$HZ1244,'[1]2026B and 2026F Details'!DY:DY)</f>
        <v>0</v>
      </c>
      <c r="FV1244" s="1">
        <f>SUMIF('[1]2026B and 2026F Details'!$AU:$AU,[1]GAE!$HZ1244,'[1]2026B and 2026F Details'!DZ:DZ)</f>
        <v>0</v>
      </c>
      <c r="FW1244" s="1">
        <f>SUMIF('[1]2026B and 2026F Details'!$AU:$AU,[1]GAE!$HZ1244,'[1]2026B and 2026F Details'!EA:EA)</f>
        <v>0</v>
      </c>
      <c r="FX1244" s="1">
        <f>SUMIF('[1]2026B and 2026F Details'!$AU:$AU,[1]GAE!$HZ1244,'[1]2026B and 2026F Details'!EB:EB)</f>
        <v>0</v>
      </c>
      <c r="FY1244" s="1">
        <f>SUMIF('[1]2026B and 2026F Details'!$AU:$AU,[1]GAE!$HZ1244,'[1]2026B and 2026F Details'!EC:EC)</f>
        <v>0</v>
      </c>
      <c r="FZ1244" s="1">
        <f>SUMIF('[1]2026B and 2026F Details'!$AU:$AU,[1]GAE!$HZ1244,'[1]2026B and 2026F Details'!ED:ED)</f>
        <v>0</v>
      </c>
      <c r="GA1244" s="1">
        <f>SUMIF('[1]2026B and 2026F Details'!$AU:$AU,[1]GAE!$HZ1244,'[1]2026B and 2026F Details'!EE:EE)</f>
        <v>0</v>
      </c>
      <c r="GB1244" s="1">
        <f>SUMIF('[1]2026B and 2026F Details'!$AU:$AU,[1]GAE!$HZ1244,'[1]2026B and 2026F Details'!EF:EF)</f>
        <v>0</v>
      </c>
      <c r="GC1244" s="1">
        <f>SUMIF('[1]2026B and 2026F Details'!$AU:$AU,[1]GAE!$HZ1244,'[1]2026B and 2026F Details'!EG:EG)</f>
        <v>0</v>
      </c>
      <c r="GD1244" t="s">
        <v>152</v>
      </c>
      <c r="GE1244" t="s">
        <v>153</v>
      </c>
    </row>
    <row r="1245" spans="1:187" x14ac:dyDescent="0.35">
      <c r="A1245" t="s">
        <v>103</v>
      </c>
      <c r="B1245" s="14" t="s">
        <v>104</v>
      </c>
      <c r="C1245" s="6">
        <v>81215101</v>
      </c>
      <c r="D1245" s="23">
        <v>61071002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I1245" s="1">
        <v>0</v>
      </c>
      <c r="CJ1245" s="1">
        <v>0</v>
      </c>
      <c r="CK1245" s="1">
        <v>0</v>
      </c>
      <c r="CL1245" s="1">
        <v>0</v>
      </c>
      <c r="CM1245" s="1">
        <v>0</v>
      </c>
      <c r="CN1245" s="1">
        <v>0</v>
      </c>
      <c r="CO1245" s="1">
        <v>0</v>
      </c>
      <c r="CP1245" s="1">
        <v>0</v>
      </c>
      <c r="CQ1245" s="1">
        <v>0</v>
      </c>
      <c r="CR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0</v>
      </c>
      <c r="EC1245" s="1">
        <v>0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>
        <v>0</v>
      </c>
      <c r="EJ1245" s="1">
        <v>0</v>
      </c>
      <c r="EK1245" s="1">
        <v>0</v>
      </c>
      <c r="EL1245" s="1">
        <v>0</v>
      </c>
      <c r="EM1245" s="1">
        <v>0</v>
      </c>
      <c r="EN1245" s="1">
        <v>0</v>
      </c>
      <c r="EO1245" s="1">
        <v>0</v>
      </c>
      <c r="EP1245" s="1">
        <v>0</v>
      </c>
      <c r="EQ1245" s="4">
        <v>0</v>
      </c>
      <c r="ER1245" s="1">
        <v>0</v>
      </c>
      <c r="ES1245" s="35"/>
      <c r="ET1245" s="1">
        <v>0</v>
      </c>
      <c r="EU1245" s="1">
        <v>0</v>
      </c>
      <c r="EV1245" s="1">
        <v>0</v>
      </c>
      <c r="EW1245" s="1">
        <v>0</v>
      </c>
      <c r="EX1245" s="1">
        <v>0</v>
      </c>
      <c r="EY1245" s="1">
        <v>0</v>
      </c>
      <c r="EZ1245" s="1">
        <v>0</v>
      </c>
      <c r="FA1245" s="1">
        <v>0</v>
      </c>
      <c r="FB1245" s="1">
        <v>0</v>
      </c>
      <c r="FC1245" s="1">
        <v>0</v>
      </c>
      <c r="FD1245" s="1">
        <v>0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f>SUMIF('[1]2026B and 2026F Details'!$AU:$AU,[1]GAE!$HZ1245,'[1]2026B and 2026F Details'!DV:DV)</f>
        <v>0</v>
      </c>
      <c r="FS1245" s="1">
        <f>SUMIF('[1]2026B and 2026F Details'!$AU:$AU,[1]GAE!$HZ1245,'[1]2026B and 2026F Details'!DW:DW)</f>
        <v>0</v>
      </c>
      <c r="FT1245" s="1">
        <f>SUMIF('[1]2026B and 2026F Details'!$AU:$AU,[1]GAE!$HZ1245,'[1]2026B and 2026F Details'!DX:DX)</f>
        <v>0</v>
      </c>
      <c r="FU1245" s="1">
        <f>SUMIF('[1]2026B and 2026F Details'!$AU:$AU,[1]GAE!$HZ1245,'[1]2026B and 2026F Details'!DY:DY)</f>
        <v>0</v>
      </c>
      <c r="FV1245" s="1">
        <f>SUMIF('[1]2026B and 2026F Details'!$AU:$AU,[1]GAE!$HZ1245,'[1]2026B and 2026F Details'!DZ:DZ)</f>
        <v>0</v>
      </c>
      <c r="FW1245" s="1">
        <f>SUMIF('[1]2026B and 2026F Details'!$AU:$AU,[1]GAE!$HZ1245,'[1]2026B and 2026F Details'!EA:EA)</f>
        <v>0</v>
      </c>
      <c r="FX1245" s="1">
        <f>SUMIF('[1]2026B and 2026F Details'!$AU:$AU,[1]GAE!$HZ1245,'[1]2026B and 2026F Details'!EB:EB)</f>
        <v>0</v>
      </c>
      <c r="FY1245" s="1">
        <f>SUMIF('[1]2026B and 2026F Details'!$AU:$AU,[1]GAE!$HZ1245,'[1]2026B and 2026F Details'!EC:EC)</f>
        <v>0</v>
      </c>
      <c r="FZ1245" s="1">
        <f>SUMIF('[1]2026B and 2026F Details'!$AU:$AU,[1]GAE!$HZ1245,'[1]2026B and 2026F Details'!ED:ED)</f>
        <v>0</v>
      </c>
      <c r="GA1245" s="1">
        <f>SUMIF('[1]2026B and 2026F Details'!$AU:$AU,[1]GAE!$HZ1245,'[1]2026B and 2026F Details'!EE:EE)</f>
        <v>0</v>
      </c>
      <c r="GB1245" s="1">
        <f>SUMIF('[1]2026B and 2026F Details'!$AU:$AU,[1]GAE!$HZ1245,'[1]2026B and 2026F Details'!EF:EF)</f>
        <v>0</v>
      </c>
      <c r="GC1245" s="1">
        <f>SUMIF('[1]2026B and 2026F Details'!$AU:$AU,[1]GAE!$HZ1245,'[1]2026B and 2026F Details'!EG:EG)</f>
        <v>0</v>
      </c>
      <c r="GD1245" t="s">
        <v>152</v>
      </c>
      <c r="GE1245" t="s">
        <v>154</v>
      </c>
    </row>
    <row r="1246" spans="1:187" x14ac:dyDescent="0.35">
      <c r="A1246" t="s">
        <v>103</v>
      </c>
      <c r="B1246" s="14" t="s">
        <v>104</v>
      </c>
      <c r="C1246" s="6">
        <v>90124101</v>
      </c>
      <c r="D1246">
        <v>61071004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BA1246" s="1">
        <v>150000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0</v>
      </c>
      <c r="CK1246" s="1">
        <v>0</v>
      </c>
      <c r="CL1246" s="1">
        <v>0</v>
      </c>
      <c r="CM1246" s="1">
        <v>0</v>
      </c>
      <c r="CN1246" s="1">
        <v>0</v>
      </c>
      <c r="CO1246" s="1">
        <v>0</v>
      </c>
      <c r="CP1246" s="1">
        <v>0</v>
      </c>
      <c r="CQ1246" s="1">
        <v>0</v>
      </c>
      <c r="CR1246" s="1">
        <v>0</v>
      </c>
      <c r="CX1246" s="1">
        <v>150000</v>
      </c>
      <c r="CY1246" s="1">
        <v>150000</v>
      </c>
      <c r="CZ1246" s="1">
        <v>150000</v>
      </c>
      <c r="DA1246" s="1">
        <v>150000</v>
      </c>
      <c r="DB1246" s="1">
        <v>150000</v>
      </c>
      <c r="DC1246" s="1">
        <v>150000</v>
      </c>
      <c r="DD1246" s="1">
        <v>150000</v>
      </c>
      <c r="DE1246" s="1">
        <v>150000</v>
      </c>
      <c r="DF1246" s="1">
        <v>150000</v>
      </c>
      <c r="DG1246" s="1">
        <v>150000</v>
      </c>
      <c r="DH1246" s="1">
        <v>150000</v>
      </c>
      <c r="DI1246" s="1">
        <v>150000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>
        <v>0</v>
      </c>
      <c r="EJ1246" s="1">
        <v>0</v>
      </c>
      <c r="EK1246" s="1">
        <v>0</v>
      </c>
      <c r="EL1246" s="1">
        <v>0</v>
      </c>
      <c r="EM1246" s="1">
        <v>0</v>
      </c>
      <c r="EN1246" s="1">
        <v>0</v>
      </c>
      <c r="EO1246" s="1">
        <v>0</v>
      </c>
      <c r="EP1246" s="1">
        <v>0</v>
      </c>
      <c r="EQ1246" s="4">
        <v>0</v>
      </c>
      <c r="ER1246" s="1">
        <v>0</v>
      </c>
      <c r="ES1246" s="35">
        <v>0</v>
      </c>
      <c r="ET1246" s="1">
        <v>0</v>
      </c>
      <c r="EU1246" s="1">
        <v>0</v>
      </c>
      <c r="EV1246" s="1">
        <v>0</v>
      </c>
      <c r="EW1246" s="1">
        <v>0</v>
      </c>
      <c r="EX1246" s="1">
        <v>0</v>
      </c>
      <c r="EY1246" s="1">
        <v>0</v>
      </c>
      <c r="EZ1246" s="1">
        <v>0</v>
      </c>
      <c r="FA1246" s="1">
        <v>0</v>
      </c>
      <c r="FB1246" s="1">
        <v>0</v>
      </c>
      <c r="FC1246" s="1">
        <v>0</v>
      </c>
      <c r="FD1246" s="1">
        <v>0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f>SUMIF('[1]2026B and 2026F Details'!$AU:$AU,[1]GAE!$HZ1246,'[1]2026B and 2026F Details'!DV:DV)</f>
        <v>0</v>
      </c>
      <c r="FS1246" s="1">
        <f>SUMIF('[1]2026B and 2026F Details'!$AU:$AU,[1]GAE!$HZ1246,'[1]2026B and 2026F Details'!DW:DW)</f>
        <v>0</v>
      </c>
      <c r="FT1246" s="1">
        <f>SUMIF('[1]2026B and 2026F Details'!$AU:$AU,[1]GAE!$HZ1246,'[1]2026B and 2026F Details'!DX:DX)</f>
        <v>0</v>
      </c>
      <c r="FU1246" s="1">
        <f>SUMIF('[1]2026B and 2026F Details'!$AU:$AU,[1]GAE!$HZ1246,'[1]2026B and 2026F Details'!DY:DY)</f>
        <v>0</v>
      </c>
      <c r="FV1246" s="1">
        <f>SUMIF('[1]2026B and 2026F Details'!$AU:$AU,[1]GAE!$HZ1246,'[1]2026B and 2026F Details'!DZ:DZ)</f>
        <v>0</v>
      </c>
      <c r="FW1246" s="1">
        <f>SUMIF('[1]2026B and 2026F Details'!$AU:$AU,[1]GAE!$HZ1246,'[1]2026B and 2026F Details'!EA:EA)</f>
        <v>0</v>
      </c>
      <c r="FX1246" s="1">
        <f>SUMIF('[1]2026B and 2026F Details'!$AU:$AU,[1]GAE!$HZ1246,'[1]2026B and 2026F Details'!EB:EB)</f>
        <v>0</v>
      </c>
      <c r="FY1246" s="1">
        <f>SUMIF('[1]2026B and 2026F Details'!$AU:$AU,[1]GAE!$HZ1246,'[1]2026B and 2026F Details'!EC:EC)</f>
        <v>0</v>
      </c>
      <c r="FZ1246" s="1">
        <f>SUMIF('[1]2026B and 2026F Details'!$AU:$AU,[1]GAE!$HZ1246,'[1]2026B and 2026F Details'!ED:ED)</f>
        <v>0</v>
      </c>
      <c r="GA1246" s="1">
        <f>SUMIF('[1]2026B and 2026F Details'!$AU:$AU,[1]GAE!$HZ1246,'[1]2026B and 2026F Details'!EE:EE)</f>
        <v>0</v>
      </c>
      <c r="GB1246" s="1">
        <f>SUMIF('[1]2026B and 2026F Details'!$AU:$AU,[1]GAE!$HZ1246,'[1]2026B and 2026F Details'!EF:EF)</f>
        <v>0</v>
      </c>
      <c r="GC1246" s="1">
        <f>SUMIF('[1]2026B and 2026F Details'!$AU:$AU,[1]GAE!$HZ1246,'[1]2026B and 2026F Details'!EG:EG)</f>
        <v>0</v>
      </c>
      <c r="GD1246" t="s">
        <v>152</v>
      </c>
      <c r="GE1246" t="s">
        <v>136</v>
      </c>
    </row>
    <row r="1247" spans="1:187" x14ac:dyDescent="0.35">
      <c r="A1247" t="s">
        <v>103</v>
      </c>
      <c r="B1247" s="14" t="s">
        <v>104</v>
      </c>
      <c r="C1247" s="6">
        <v>90133102</v>
      </c>
      <c r="D1247" s="17">
        <v>61011101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BA1247" s="1">
        <v>100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0</v>
      </c>
      <c r="CJ1247" s="1">
        <v>0</v>
      </c>
      <c r="CK1247" s="1">
        <v>0</v>
      </c>
      <c r="CL1247" s="1">
        <v>0</v>
      </c>
      <c r="CM1247" s="1">
        <v>0</v>
      </c>
      <c r="CN1247" s="1">
        <v>0</v>
      </c>
      <c r="CO1247" s="1">
        <v>0</v>
      </c>
      <c r="CP1247" s="1">
        <v>0</v>
      </c>
      <c r="CQ1247" s="1">
        <v>0</v>
      </c>
      <c r="CR1247" s="1">
        <v>0</v>
      </c>
      <c r="CX1247" s="1">
        <v>100</v>
      </c>
      <c r="CY1247" s="1">
        <v>100</v>
      </c>
      <c r="CZ1247" s="1">
        <v>100</v>
      </c>
      <c r="DA1247" s="1">
        <v>100</v>
      </c>
      <c r="DB1247" s="1">
        <v>100</v>
      </c>
      <c r="DC1247" s="1">
        <v>100</v>
      </c>
      <c r="DD1247" s="1">
        <v>100</v>
      </c>
      <c r="DE1247" s="1">
        <v>100</v>
      </c>
      <c r="DF1247" s="1">
        <v>100</v>
      </c>
      <c r="DG1247" s="1">
        <v>100</v>
      </c>
      <c r="DH1247" s="1">
        <v>100</v>
      </c>
      <c r="DI1247" s="1">
        <v>100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  <c r="EC1247" s="1">
        <v>0</v>
      </c>
      <c r="ED1247" s="1">
        <v>0</v>
      </c>
      <c r="EE1247" s="1">
        <v>0</v>
      </c>
      <c r="EF1247" s="1">
        <v>0</v>
      </c>
      <c r="EG1247" s="1">
        <v>0</v>
      </c>
      <c r="EH1247" s="1">
        <v>0</v>
      </c>
      <c r="EI1247" s="1">
        <v>0</v>
      </c>
      <c r="EJ1247" s="1">
        <v>0</v>
      </c>
      <c r="EK1247" s="1">
        <v>0</v>
      </c>
      <c r="EL1247" s="1">
        <v>0</v>
      </c>
      <c r="EM1247" s="1">
        <v>0</v>
      </c>
      <c r="EN1247" s="1">
        <v>0</v>
      </c>
      <c r="EO1247" s="1">
        <v>0</v>
      </c>
      <c r="EP1247" s="1">
        <v>0</v>
      </c>
      <c r="EQ1247" s="4">
        <v>0</v>
      </c>
      <c r="ER1247" s="1">
        <v>0</v>
      </c>
      <c r="ES1247" s="35"/>
      <c r="ET1247" s="1">
        <v>0</v>
      </c>
      <c r="EU1247" s="1">
        <v>0</v>
      </c>
      <c r="EV1247" s="1">
        <v>0</v>
      </c>
      <c r="EW1247" s="1">
        <v>0</v>
      </c>
      <c r="EX1247" s="1">
        <v>0</v>
      </c>
      <c r="EY1247" s="1">
        <v>0</v>
      </c>
      <c r="EZ1247" s="1">
        <v>0</v>
      </c>
      <c r="FA1247" s="1">
        <v>0</v>
      </c>
      <c r="FB1247" s="1">
        <v>0</v>
      </c>
      <c r="FC1247" s="1">
        <v>0</v>
      </c>
      <c r="FD1247" s="1">
        <v>0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f>SUMIF('[1]2026B and 2026F Details'!$AU:$AU,[1]GAE!$HZ1247,'[1]2026B and 2026F Details'!DV:DV)</f>
        <v>0</v>
      </c>
      <c r="FS1247" s="1">
        <f>SUMIF('[1]2026B and 2026F Details'!$AU:$AU,[1]GAE!$HZ1247,'[1]2026B and 2026F Details'!DW:DW)</f>
        <v>0</v>
      </c>
      <c r="FT1247" s="1">
        <f>SUMIF('[1]2026B and 2026F Details'!$AU:$AU,[1]GAE!$HZ1247,'[1]2026B and 2026F Details'!DX:DX)</f>
        <v>0</v>
      </c>
      <c r="FU1247" s="1">
        <f>SUMIF('[1]2026B and 2026F Details'!$AU:$AU,[1]GAE!$HZ1247,'[1]2026B and 2026F Details'!DY:DY)</f>
        <v>0</v>
      </c>
      <c r="FV1247" s="1">
        <f>SUMIF('[1]2026B and 2026F Details'!$AU:$AU,[1]GAE!$HZ1247,'[1]2026B and 2026F Details'!DZ:DZ)</f>
        <v>0</v>
      </c>
      <c r="FW1247" s="1">
        <f>SUMIF('[1]2026B and 2026F Details'!$AU:$AU,[1]GAE!$HZ1247,'[1]2026B and 2026F Details'!EA:EA)</f>
        <v>0</v>
      </c>
      <c r="FX1247" s="1">
        <f>SUMIF('[1]2026B and 2026F Details'!$AU:$AU,[1]GAE!$HZ1247,'[1]2026B and 2026F Details'!EB:EB)</f>
        <v>0</v>
      </c>
      <c r="FY1247" s="1">
        <f>SUMIF('[1]2026B and 2026F Details'!$AU:$AU,[1]GAE!$HZ1247,'[1]2026B and 2026F Details'!EC:EC)</f>
        <v>0</v>
      </c>
      <c r="FZ1247" s="1">
        <f>SUMIF('[1]2026B and 2026F Details'!$AU:$AU,[1]GAE!$HZ1247,'[1]2026B and 2026F Details'!ED:ED)</f>
        <v>0</v>
      </c>
      <c r="GA1247" s="1">
        <f>SUMIF('[1]2026B and 2026F Details'!$AU:$AU,[1]GAE!$HZ1247,'[1]2026B and 2026F Details'!EE:EE)</f>
        <v>0</v>
      </c>
      <c r="GB1247" s="1">
        <f>SUMIF('[1]2026B and 2026F Details'!$AU:$AU,[1]GAE!$HZ1247,'[1]2026B and 2026F Details'!EF:EF)</f>
        <v>0</v>
      </c>
      <c r="GC1247" s="1">
        <f>SUMIF('[1]2026B and 2026F Details'!$AU:$AU,[1]GAE!$HZ1247,'[1]2026B and 2026F Details'!EG:EG)</f>
        <v>0</v>
      </c>
      <c r="GD1247" t="s">
        <v>109</v>
      </c>
      <c r="GE1247" t="s">
        <v>133</v>
      </c>
    </row>
    <row r="1248" spans="1:187" x14ac:dyDescent="0.35">
      <c r="A1248" t="s">
        <v>103</v>
      </c>
      <c r="B1248" s="14" t="s">
        <v>104</v>
      </c>
      <c r="C1248" s="6">
        <v>81215101</v>
      </c>
      <c r="D1248" s="23">
        <v>61011101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0</v>
      </c>
      <c r="CJ1248" s="1">
        <v>0</v>
      </c>
      <c r="CK1248" s="1">
        <v>0</v>
      </c>
      <c r="CL1248" s="1">
        <v>0</v>
      </c>
      <c r="CM1248" s="1">
        <v>0</v>
      </c>
      <c r="CN1248" s="1">
        <v>0</v>
      </c>
      <c r="CO1248" s="1">
        <v>0</v>
      </c>
      <c r="CP1248" s="1">
        <v>0</v>
      </c>
      <c r="CQ1248" s="1">
        <v>0</v>
      </c>
      <c r="CR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0</v>
      </c>
      <c r="EC1248" s="1">
        <v>0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0</v>
      </c>
      <c r="EL1248" s="1">
        <v>0</v>
      </c>
      <c r="EM1248" s="1">
        <v>0</v>
      </c>
      <c r="EN1248" s="1">
        <v>0</v>
      </c>
      <c r="EO1248" s="1">
        <v>0</v>
      </c>
      <c r="EP1248" s="1">
        <v>0</v>
      </c>
      <c r="EQ1248" s="4">
        <v>0</v>
      </c>
      <c r="ER1248" s="1">
        <v>0</v>
      </c>
      <c r="ES1248" s="35"/>
      <c r="ET1248" s="1">
        <v>0</v>
      </c>
      <c r="EU1248" s="1">
        <v>0</v>
      </c>
      <c r="EV1248" s="1">
        <v>0</v>
      </c>
      <c r="EW1248" s="1">
        <v>0</v>
      </c>
      <c r="EX1248" s="1">
        <v>0</v>
      </c>
      <c r="EY1248" s="1">
        <v>0</v>
      </c>
      <c r="EZ1248" s="1">
        <v>0</v>
      </c>
      <c r="FA1248" s="1">
        <v>0</v>
      </c>
      <c r="FB1248" s="1">
        <v>0</v>
      </c>
      <c r="FC1248" s="1">
        <v>0</v>
      </c>
      <c r="FD1248" s="1">
        <v>0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f>SUMIF('[1]2026B and 2026F Details'!$AU:$AU,[1]GAE!$HZ1248,'[1]2026B and 2026F Details'!DV:DV)</f>
        <v>0</v>
      </c>
      <c r="FS1248" s="1">
        <f>SUMIF('[1]2026B and 2026F Details'!$AU:$AU,[1]GAE!$HZ1248,'[1]2026B and 2026F Details'!DW:DW)</f>
        <v>0</v>
      </c>
      <c r="FT1248" s="1">
        <f>SUMIF('[1]2026B and 2026F Details'!$AU:$AU,[1]GAE!$HZ1248,'[1]2026B and 2026F Details'!DX:DX)</f>
        <v>0</v>
      </c>
      <c r="FU1248" s="1">
        <f>SUMIF('[1]2026B and 2026F Details'!$AU:$AU,[1]GAE!$HZ1248,'[1]2026B and 2026F Details'!DY:DY)</f>
        <v>0</v>
      </c>
      <c r="FV1248" s="1">
        <f>SUMIF('[1]2026B and 2026F Details'!$AU:$AU,[1]GAE!$HZ1248,'[1]2026B and 2026F Details'!DZ:DZ)</f>
        <v>0</v>
      </c>
      <c r="FW1248" s="1">
        <f>SUMIF('[1]2026B and 2026F Details'!$AU:$AU,[1]GAE!$HZ1248,'[1]2026B and 2026F Details'!EA:EA)</f>
        <v>0</v>
      </c>
      <c r="FX1248" s="1">
        <f>SUMIF('[1]2026B and 2026F Details'!$AU:$AU,[1]GAE!$HZ1248,'[1]2026B and 2026F Details'!EB:EB)</f>
        <v>0</v>
      </c>
      <c r="FY1248" s="1">
        <f>SUMIF('[1]2026B and 2026F Details'!$AU:$AU,[1]GAE!$HZ1248,'[1]2026B and 2026F Details'!EC:EC)</f>
        <v>0</v>
      </c>
      <c r="FZ1248" s="1">
        <f>SUMIF('[1]2026B and 2026F Details'!$AU:$AU,[1]GAE!$HZ1248,'[1]2026B and 2026F Details'!ED:ED)</f>
        <v>0</v>
      </c>
      <c r="GA1248" s="1">
        <f>SUMIF('[1]2026B and 2026F Details'!$AU:$AU,[1]GAE!$HZ1248,'[1]2026B and 2026F Details'!EE:EE)</f>
        <v>0</v>
      </c>
      <c r="GB1248" s="1">
        <f>SUMIF('[1]2026B and 2026F Details'!$AU:$AU,[1]GAE!$HZ1248,'[1]2026B and 2026F Details'!EF:EF)</f>
        <v>0</v>
      </c>
      <c r="GC1248" s="1">
        <f>SUMIF('[1]2026B and 2026F Details'!$AU:$AU,[1]GAE!$HZ1248,'[1]2026B and 2026F Details'!EG:EG)</f>
        <v>0</v>
      </c>
      <c r="GD1248" t="s">
        <v>109</v>
      </c>
      <c r="GE1248" t="s">
        <v>133</v>
      </c>
    </row>
    <row r="1249" spans="1:187" x14ac:dyDescent="0.35">
      <c r="A1249" t="s">
        <v>103</v>
      </c>
      <c r="B1249" s="14" t="s">
        <v>104</v>
      </c>
      <c r="C1249" s="6">
        <v>81215101</v>
      </c>
      <c r="D1249" s="23">
        <v>61011199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0</v>
      </c>
      <c r="CK1249" s="1">
        <v>0</v>
      </c>
      <c r="CL1249" s="1">
        <v>0</v>
      </c>
      <c r="CM1249" s="1">
        <v>0</v>
      </c>
      <c r="CN1249" s="1">
        <v>0</v>
      </c>
      <c r="CO1249" s="1">
        <v>0</v>
      </c>
      <c r="CP1249" s="1">
        <v>0</v>
      </c>
      <c r="CQ1249" s="1">
        <v>0</v>
      </c>
      <c r="CR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0</v>
      </c>
      <c r="EB1249" s="1">
        <v>0</v>
      </c>
      <c r="EC1249" s="1">
        <v>0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>
        <v>0</v>
      </c>
      <c r="EJ1249" s="1">
        <v>0</v>
      </c>
      <c r="EK1249" s="1">
        <v>0</v>
      </c>
      <c r="EL1249" s="1">
        <v>0</v>
      </c>
      <c r="EM1249" s="1">
        <v>0</v>
      </c>
      <c r="EN1249" s="1">
        <v>0</v>
      </c>
      <c r="EO1249" s="1">
        <v>0</v>
      </c>
      <c r="EP1249" s="1">
        <v>0</v>
      </c>
      <c r="EQ1249" s="4">
        <v>0</v>
      </c>
      <c r="ER1249" s="1">
        <v>0</v>
      </c>
      <c r="ES1249" s="35"/>
      <c r="ET1249" s="1">
        <v>0</v>
      </c>
      <c r="EU1249" s="1">
        <v>0</v>
      </c>
      <c r="EV1249" s="1">
        <v>0</v>
      </c>
      <c r="EW1249" s="1">
        <v>0</v>
      </c>
      <c r="EX1249" s="1">
        <v>0</v>
      </c>
      <c r="EY1249" s="1">
        <v>0</v>
      </c>
      <c r="EZ1249" s="1">
        <v>0</v>
      </c>
      <c r="FA1249" s="1">
        <v>0</v>
      </c>
      <c r="FB1249" s="1">
        <v>0</v>
      </c>
      <c r="FC1249" s="1">
        <v>0</v>
      </c>
      <c r="FD1249" s="1">
        <v>0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f>SUMIF('[1]2026B and 2026F Details'!$AU:$AU,[1]GAE!$HZ1249,'[1]2026B and 2026F Details'!DV:DV)</f>
        <v>0</v>
      </c>
      <c r="FS1249" s="1">
        <f>SUMIF('[1]2026B and 2026F Details'!$AU:$AU,[1]GAE!$HZ1249,'[1]2026B and 2026F Details'!DW:DW)</f>
        <v>0</v>
      </c>
      <c r="FT1249" s="1">
        <f>SUMIF('[1]2026B and 2026F Details'!$AU:$AU,[1]GAE!$HZ1249,'[1]2026B and 2026F Details'!DX:DX)</f>
        <v>0</v>
      </c>
      <c r="FU1249" s="1">
        <f>SUMIF('[1]2026B and 2026F Details'!$AU:$AU,[1]GAE!$HZ1249,'[1]2026B and 2026F Details'!DY:DY)</f>
        <v>0</v>
      </c>
      <c r="FV1249" s="1">
        <f>SUMIF('[1]2026B and 2026F Details'!$AU:$AU,[1]GAE!$HZ1249,'[1]2026B and 2026F Details'!DZ:DZ)</f>
        <v>0</v>
      </c>
      <c r="FW1249" s="1">
        <f>SUMIF('[1]2026B and 2026F Details'!$AU:$AU,[1]GAE!$HZ1249,'[1]2026B and 2026F Details'!EA:EA)</f>
        <v>0</v>
      </c>
      <c r="FX1249" s="1">
        <f>SUMIF('[1]2026B and 2026F Details'!$AU:$AU,[1]GAE!$HZ1249,'[1]2026B and 2026F Details'!EB:EB)</f>
        <v>0</v>
      </c>
      <c r="FY1249" s="1">
        <f>SUMIF('[1]2026B and 2026F Details'!$AU:$AU,[1]GAE!$HZ1249,'[1]2026B and 2026F Details'!EC:EC)</f>
        <v>0</v>
      </c>
      <c r="FZ1249" s="1">
        <f>SUMIF('[1]2026B and 2026F Details'!$AU:$AU,[1]GAE!$HZ1249,'[1]2026B and 2026F Details'!ED:ED)</f>
        <v>0</v>
      </c>
      <c r="GA1249" s="1">
        <f>SUMIF('[1]2026B and 2026F Details'!$AU:$AU,[1]GAE!$HZ1249,'[1]2026B and 2026F Details'!EE:EE)</f>
        <v>0</v>
      </c>
      <c r="GB1249" s="1">
        <f>SUMIF('[1]2026B and 2026F Details'!$AU:$AU,[1]GAE!$HZ1249,'[1]2026B and 2026F Details'!EF:EF)</f>
        <v>0</v>
      </c>
      <c r="GC1249" s="1">
        <f>SUMIF('[1]2026B and 2026F Details'!$AU:$AU,[1]GAE!$HZ1249,'[1]2026B and 2026F Details'!EG:EG)</f>
        <v>0</v>
      </c>
      <c r="GD1249" t="s">
        <v>109</v>
      </c>
      <c r="GE1249" t="s">
        <v>133</v>
      </c>
    </row>
    <row r="1250" spans="1:187" x14ac:dyDescent="0.35">
      <c r="A1250" t="s">
        <v>103</v>
      </c>
      <c r="B1250" s="14" t="s">
        <v>104</v>
      </c>
      <c r="C1250" s="6">
        <v>81215101</v>
      </c>
      <c r="D1250" s="23">
        <v>61061101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I1250" s="1">
        <v>0</v>
      </c>
      <c r="CJ1250" s="1">
        <v>0</v>
      </c>
      <c r="CK1250" s="1">
        <v>0</v>
      </c>
      <c r="CL1250" s="1">
        <v>0</v>
      </c>
      <c r="CM1250" s="1">
        <v>0</v>
      </c>
      <c r="CN1250" s="1">
        <v>0</v>
      </c>
      <c r="CO1250" s="1">
        <v>0</v>
      </c>
      <c r="CP1250" s="1">
        <v>0</v>
      </c>
      <c r="CQ1250" s="1">
        <v>0</v>
      </c>
      <c r="CR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0</v>
      </c>
      <c r="EC1250" s="1">
        <v>0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</v>
      </c>
      <c r="EK1250" s="1">
        <v>0</v>
      </c>
      <c r="EL1250" s="1">
        <v>0</v>
      </c>
      <c r="EM1250" s="1">
        <v>0</v>
      </c>
      <c r="EN1250" s="1">
        <v>0</v>
      </c>
      <c r="EO1250" s="1">
        <v>0</v>
      </c>
      <c r="EP1250" s="1">
        <v>0</v>
      </c>
      <c r="EQ1250" s="4">
        <v>0</v>
      </c>
      <c r="ER1250" s="1">
        <v>0</v>
      </c>
      <c r="ES1250" s="35"/>
      <c r="ET1250" s="1">
        <v>0</v>
      </c>
      <c r="EU1250" s="1">
        <v>0</v>
      </c>
      <c r="EV1250" s="1">
        <v>0</v>
      </c>
      <c r="EW1250" s="1">
        <v>0</v>
      </c>
      <c r="EX1250" s="1">
        <v>0</v>
      </c>
      <c r="EY1250" s="1">
        <v>0</v>
      </c>
      <c r="EZ1250" s="1">
        <v>0</v>
      </c>
      <c r="FA1250" s="1">
        <v>0</v>
      </c>
      <c r="FB1250" s="1">
        <v>0</v>
      </c>
      <c r="FC1250" s="1">
        <v>0</v>
      </c>
      <c r="FD1250" s="1">
        <v>0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f>SUMIF('[1]2026B and 2026F Details'!$AU:$AU,[1]GAE!$HZ1250,'[1]2026B and 2026F Details'!DV:DV)</f>
        <v>0</v>
      </c>
      <c r="FS1250" s="1">
        <f>SUMIF('[1]2026B and 2026F Details'!$AU:$AU,[1]GAE!$HZ1250,'[1]2026B and 2026F Details'!DW:DW)</f>
        <v>0</v>
      </c>
      <c r="FT1250" s="1">
        <f>SUMIF('[1]2026B and 2026F Details'!$AU:$AU,[1]GAE!$HZ1250,'[1]2026B and 2026F Details'!DX:DX)</f>
        <v>0</v>
      </c>
      <c r="FU1250" s="1">
        <f>SUMIF('[1]2026B and 2026F Details'!$AU:$AU,[1]GAE!$HZ1250,'[1]2026B and 2026F Details'!DY:DY)</f>
        <v>0</v>
      </c>
      <c r="FV1250" s="1">
        <f>SUMIF('[1]2026B and 2026F Details'!$AU:$AU,[1]GAE!$HZ1250,'[1]2026B and 2026F Details'!DZ:DZ)</f>
        <v>0</v>
      </c>
      <c r="FW1250" s="1">
        <f>SUMIF('[1]2026B and 2026F Details'!$AU:$AU,[1]GAE!$HZ1250,'[1]2026B and 2026F Details'!EA:EA)</f>
        <v>0</v>
      </c>
      <c r="FX1250" s="1">
        <f>SUMIF('[1]2026B and 2026F Details'!$AU:$AU,[1]GAE!$HZ1250,'[1]2026B and 2026F Details'!EB:EB)</f>
        <v>0</v>
      </c>
      <c r="FY1250" s="1">
        <f>SUMIF('[1]2026B and 2026F Details'!$AU:$AU,[1]GAE!$HZ1250,'[1]2026B and 2026F Details'!EC:EC)</f>
        <v>0</v>
      </c>
      <c r="FZ1250" s="1">
        <f>SUMIF('[1]2026B and 2026F Details'!$AU:$AU,[1]GAE!$HZ1250,'[1]2026B and 2026F Details'!ED:ED)</f>
        <v>0</v>
      </c>
      <c r="GA1250" s="1">
        <f>SUMIF('[1]2026B and 2026F Details'!$AU:$AU,[1]GAE!$HZ1250,'[1]2026B and 2026F Details'!EE:EE)</f>
        <v>0</v>
      </c>
      <c r="GB1250" s="1">
        <f>SUMIF('[1]2026B and 2026F Details'!$AU:$AU,[1]GAE!$HZ1250,'[1]2026B and 2026F Details'!EF:EF)</f>
        <v>0</v>
      </c>
      <c r="GC1250" s="1">
        <f>SUMIF('[1]2026B and 2026F Details'!$AU:$AU,[1]GAE!$HZ1250,'[1]2026B and 2026F Details'!EG:EG)</f>
        <v>0</v>
      </c>
      <c r="GD1250" t="s">
        <v>109</v>
      </c>
      <c r="GE1250" t="s">
        <v>141</v>
      </c>
    </row>
    <row r="1251" spans="1:187" x14ac:dyDescent="0.35">
      <c r="A1251" t="s">
        <v>103</v>
      </c>
      <c r="B1251" s="14" t="s">
        <v>104</v>
      </c>
      <c r="C1251" s="6">
        <v>81215101</v>
      </c>
      <c r="D1251" s="23">
        <v>61061102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I1251" s="1">
        <v>0</v>
      </c>
      <c r="CJ1251" s="1">
        <v>0</v>
      </c>
      <c r="CK1251" s="1">
        <v>0</v>
      </c>
      <c r="CL1251" s="1">
        <v>0</v>
      </c>
      <c r="CM1251" s="1">
        <v>0</v>
      </c>
      <c r="CN1251" s="1">
        <v>0</v>
      </c>
      <c r="CO1251" s="1">
        <v>0</v>
      </c>
      <c r="CP1251" s="1">
        <v>0</v>
      </c>
      <c r="CQ1251" s="1">
        <v>0</v>
      </c>
      <c r="CR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0</v>
      </c>
      <c r="EC1251" s="1">
        <v>0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0</v>
      </c>
      <c r="EJ1251" s="1">
        <v>0</v>
      </c>
      <c r="EK1251" s="1">
        <v>0</v>
      </c>
      <c r="EL1251" s="1">
        <v>0</v>
      </c>
      <c r="EM1251" s="1">
        <v>0</v>
      </c>
      <c r="EN1251" s="1">
        <v>0</v>
      </c>
      <c r="EO1251" s="1">
        <v>0</v>
      </c>
      <c r="EP1251" s="1">
        <v>0</v>
      </c>
      <c r="EQ1251" s="4">
        <v>0</v>
      </c>
      <c r="ER1251" s="1">
        <v>0</v>
      </c>
      <c r="ES1251" s="35"/>
      <c r="ET1251" s="1">
        <v>0</v>
      </c>
      <c r="EU1251" s="1">
        <v>0</v>
      </c>
      <c r="EV1251" s="1">
        <v>0</v>
      </c>
      <c r="EW1251" s="1">
        <v>0</v>
      </c>
      <c r="EX1251" s="1">
        <v>0</v>
      </c>
      <c r="EY1251" s="1">
        <v>0</v>
      </c>
      <c r="EZ1251" s="1">
        <v>0</v>
      </c>
      <c r="FA1251" s="1">
        <v>0</v>
      </c>
      <c r="FB1251" s="1">
        <v>0</v>
      </c>
      <c r="FC1251" s="1">
        <v>0</v>
      </c>
      <c r="FD1251" s="1">
        <v>0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f>SUMIF('[1]2026B and 2026F Details'!$AU:$AU,[1]GAE!$HZ1251,'[1]2026B and 2026F Details'!DV:DV)</f>
        <v>0</v>
      </c>
      <c r="FS1251" s="1">
        <f>SUMIF('[1]2026B and 2026F Details'!$AU:$AU,[1]GAE!$HZ1251,'[1]2026B and 2026F Details'!DW:DW)</f>
        <v>0</v>
      </c>
      <c r="FT1251" s="1">
        <f>SUMIF('[1]2026B and 2026F Details'!$AU:$AU,[1]GAE!$HZ1251,'[1]2026B and 2026F Details'!DX:DX)</f>
        <v>0</v>
      </c>
      <c r="FU1251" s="1">
        <f>SUMIF('[1]2026B and 2026F Details'!$AU:$AU,[1]GAE!$HZ1251,'[1]2026B and 2026F Details'!DY:DY)</f>
        <v>0</v>
      </c>
      <c r="FV1251" s="1">
        <f>SUMIF('[1]2026B and 2026F Details'!$AU:$AU,[1]GAE!$HZ1251,'[1]2026B and 2026F Details'!DZ:DZ)</f>
        <v>0</v>
      </c>
      <c r="FW1251" s="1">
        <f>SUMIF('[1]2026B and 2026F Details'!$AU:$AU,[1]GAE!$HZ1251,'[1]2026B and 2026F Details'!EA:EA)</f>
        <v>0</v>
      </c>
      <c r="FX1251" s="1">
        <f>SUMIF('[1]2026B and 2026F Details'!$AU:$AU,[1]GAE!$HZ1251,'[1]2026B and 2026F Details'!EB:EB)</f>
        <v>0</v>
      </c>
      <c r="FY1251" s="1">
        <f>SUMIF('[1]2026B and 2026F Details'!$AU:$AU,[1]GAE!$HZ1251,'[1]2026B and 2026F Details'!EC:EC)</f>
        <v>0</v>
      </c>
      <c r="FZ1251" s="1">
        <f>SUMIF('[1]2026B and 2026F Details'!$AU:$AU,[1]GAE!$HZ1251,'[1]2026B and 2026F Details'!ED:ED)</f>
        <v>0</v>
      </c>
      <c r="GA1251" s="1">
        <f>SUMIF('[1]2026B and 2026F Details'!$AU:$AU,[1]GAE!$HZ1251,'[1]2026B and 2026F Details'!EE:EE)</f>
        <v>0</v>
      </c>
      <c r="GB1251" s="1">
        <f>SUMIF('[1]2026B and 2026F Details'!$AU:$AU,[1]GAE!$HZ1251,'[1]2026B and 2026F Details'!EF:EF)</f>
        <v>0</v>
      </c>
      <c r="GC1251" s="1">
        <f>SUMIF('[1]2026B and 2026F Details'!$AU:$AU,[1]GAE!$HZ1251,'[1]2026B and 2026F Details'!EG:EG)</f>
        <v>0</v>
      </c>
      <c r="GD1251" t="s">
        <v>109</v>
      </c>
      <c r="GE1251" t="s">
        <v>141</v>
      </c>
    </row>
    <row r="1252" spans="1:187" x14ac:dyDescent="0.35">
      <c r="A1252" t="s">
        <v>103</v>
      </c>
      <c r="B1252" s="14" t="s">
        <v>104</v>
      </c>
      <c r="C1252" s="6">
        <v>81215101</v>
      </c>
      <c r="D1252" s="23">
        <v>61061103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0</v>
      </c>
      <c r="CJ1252" s="1">
        <v>0</v>
      </c>
      <c r="CK1252" s="1">
        <v>0</v>
      </c>
      <c r="CL1252" s="1">
        <v>0</v>
      </c>
      <c r="CM1252" s="1">
        <v>0</v>
      </c>
      <c r="CN1252" s="1">
        <v>0</v>
      </c>
      <c r="CO1252" s="1">
        <v>0</v>
      </c>
      <c r="CP1252" s="1">
        <v>0</v>
      </c>
      <c r="CQ1252" s="1">
        <v>0</v>
      </c>
      <c r="CR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0</v>
      </c>
      <c r="DY1252" s="1">
        <v>0</v>
      </c>
      <c r="DZ1252" s="1">
        <v>0</v>
      </c>
      <c r="EA1252" s="1">
        <v>0</v>
      </c>
      <c r="EB1252" s="1">
        <v>0</v>
      </c>
      <c r="EC1252" s="1">
        <v>0</v>
      </c>
      <c r="ED1252" s="1">
        <v>0</v>
      </c>
      <c r="EE1252" s="1">
        <v>0</v>
      </c>
      <c r="EF1252" s="1">
        <v>0</v>
      </c>
      <c r="EG1252" s="1">
        <v>0</v>
      </c>
      <c r="EH1252" s="1">
        <v>0</v>
      </c>
      <c r="EI1252" s="1">
        <v>0</v>
      </c>
      <c r="EJ1252" s="1">
        <v>0</v>
      </c>
      <c r="EK1252" s="1">
        <v>0</v>
      </c>
      <c r="EL1252" s="1">
        <v>0</v>
      </c>
      <c r="EM1252" s="1">
        <v>0</v>
      </c>
      <c r="EN1252" s="1">
        <v>0</v>
      </c>
      <c r="EO1252" s="1">
        <v>0</v>
      </c>
      <c r="EP1252" s="1">
        <v>0</v>
      </c>
      <c r="EQ1252" s="4">
        <v>0</v>
      </c>
      <c r="ER1252" s="1">
        <v>0</v>
      </c>
      <c r="ES1252" s="35"/>
      <c r="ET1252" s="1">
        <v>0</v>
      </c>
      <c r="EU1252" s="1">
        <v>0</v>
      </c>
      <c r="EV1252" s="1">
        <v>0</v>
      </c>
      <c r="EW1252" s="1">
        <v>0</v>
      </c>
      <c r="EX1252" s="1">
        <v>0</v>
      </c>
      <c r="EY1252" s="1">
        <v>0</v>
      </c>
      <c r="EZ1252" s="1">
        <v>0</v>
      </c>
      <c r="FA1252" s="1">
        <v>0</v>
      </c>
      <c r="FB1252" s="1">
        <v>0</v>
      </c>
      <c r="FC1252" s="1">
        <v>0</v>
      </c>
      <c r="FD1252" s="1">
        <v>0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f>SUMIF('[1]2026B and 2026F Details'!$AU:$AU,[1]GAE!$HZ1252,'[1]2026B and 2026F Details'!DV:DV)</f>
        <v>0</v>
      </c>
      <c r="FS1252" s="1">
        <f>SUMIF('[1]2026B and 2026F Details'!$AU:$AU,[1]GAE!$HZ1252,'[1]2026B and 2026F Details'!DW:DW)</f>
        <v>0</v>
      </c>
      <c r="FT1252" s="1">
        <f>SUMIF('[1]2026B and 2026F Details'!$AU:$AU,[1]GAE!$HZ1252,'[1]2026B and 2026F Details'!DX:DX)</f>
        <v>0</v>
      </c>
      <c r="FU1252" s="1">
        <f>SUMIF('[1]2026B and 2026F Details'!$AU:$AU,[1]GAE!$HZ1252,'[1]2026B and 2026F Details'!DY:DY)</f>
        <v>0</v>
      </c>
      <c r="FV1252" s="1">
        <f>SUMIF('[1]2026B and 2026F Details'!$AU:$AU,[1]GAE!$HZ1252,'[1]2026B and 2026F Details'!DZ:DZ)</f>
        <v>0</v>
      </c>
      <c r="FW1252" s="1">
        <f>SUMIF('[1]2026B and 2026F Details'!$AU:$AU,[1]GAE!$HZ1252,'[1]2026B and 2026F Details'!EA:EA)</f>
        <v>0</v>
      </c>
      <c r="FX1252" s="1">
        <f>SUMIF('[1]2026B and 2026F Details'!$AU:$AU,[1]GAE!$HZ1252,'[1]2026B and 2026F Details'!EB:EB)</f>
        <v>0</v>
      </c>
      <c r="FY1252" s="1">
        <f>SUMIF('[1]2026B and 2026F Details'!$AU:$AU,[1]GAE!$HZ1252,'[1]2026B and 2026F Details'!EC:EC)</f>
        <v>0</v>
      </c>
      <c r="FZ1252" s="1">
        <f>SUMIF('[1]2026B and 2026F Details'!$AU:$AU,[1]GAE!$HZ1252,'[1]2026B and 2026F Details'!ED:ED)</f>
        <v>0</v>
      </c>
      <c r="GA1252" s="1">
        <f>SUMIF('[1]2026B and 2026F Details'!$AU:$AU,[1]GAE!$HZ1252,'[1]2026B and 2026F Details'!EE:EE)</f>
        <v>0</v>
      </c>
      <c r="GB1252" s="1">
        <f>SUMIF('[1]2026B and 2026F Details'!$AU:$AU,[1]GAE!$HZ1252,'[1]2026B and 2026F Details'!EF:EF)</f>
        <v>0</v>
      </c>
      <c r="GC1252" s="1">
        <f>SUMIF('[1]2026B and 2026F Details'!$AU:$AU,[1]GAE!$HZ1252,'[1]2026B and 2026F Details'!EG:EG)</f>
        <v>0</v>
      </c>
      <c r="GD1252" t="s">
        <v>109</v>
      </c>
      <c r="GE1252" t="s">
        <v>141</v>
      </c>
    </row>
    <row r="1253" spans="1:187" x14ac:dyDescent="0.35">
      <c r="A1253" t="s">
        <v>103</v>
      </c>
      <c r="B1253" s="14" t="s">
        <v>104</v>
      </c>
      <c r="C1253" s="6">
        <v>81215101</v>
      </c>
      <c r="D1253" s="23">
        <v>61031201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I1253" s="1">
        <v>0</v>
      </c>
      <c r="CJ1253" s="1">
        <v>0</v>
      </c>
      <c r="CK1253" s="1">
        <v>0</v>
      </c>
      <c r="CL1253" s="1">
        <v>0</v>
      </c>
      <c r="CM1253" s="1">
        <v>0</v>
      </c>
      <c r="CN1253" s="1">
        <v>0</v>
      </c>
      <c r="CO1253" s="1">
        <v>0</v>
      </c>
      <c r="CP1253" s="1">
        <v>0</v>
      </c>
      <c r="CQ1253" s="1">
        <v>0</v>
      </c>
      <c r="CR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0</v>
      </c>
      <c r="EB1253" s="1">
        <v>0</v>
      </c>
      <c r="EC1253" s="1">
        <v>0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0</v>
      </c>
      <c r="EJ1253" s="1">
        <v>0</v>
      </c>
      <c r="EK1253" s="1">
        <v>0</v>
      </c>
      <c r="EL1253" s="1">
        <v>0</v>
      </c>
      <c r="EM1253" s="1">
        <v>0</v>
      </c>
      <c r="EN1253" s="1">
        <v>0</v>
      </c>
      <c r="EO1253" s="1">
        <v>0</v>
      </c>
      <c r="EP1253" s="1">
        <v>0</v>
      </c>
      <c r="EQ1253" s="4">
        <v>0</v>
      </c>
      <c r="ER1253" s="1">
        <v>0</v>
      </c>
      <c r="ES1253" s="35"/>
      <c r="ET1253" s="1">
        <v>0</v>
      </c>
      <c r="EU1253" s="1">
        <v>0</v>
      </c>
      <c r="EV1253" s="1">
        <v>0</v>
      </c>
      <c r="EW1253" s="1">
        <v>0</v>
      </c>
      <c r="EX1253" s="1">
        <v>0</v>
      </c>
      <c r="EY1253" s="1">
        <v>0</v>
      </c>
      <c r="EZ1253" s="1">
        <v>0</v>
      </c>
      <c r="FA1253" s="1">
        <v>0</v>
      </c>
      <c r="FB1253" s="1">
        <v>0</v>
      </c>
      <c r="FC1253" s="1">
        <v>0</v>
      </c>
      <c r="FD1253" s="1">
        <v>0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f>SUMIF('[1]2026B and 2026F Details'!$AU:$AU,[1]GAE!$HZ1253,'[1]2026B and 2026F Details'!DV:DV)</f>
        <v>0</v>
      </c>
      <c r="FS1253" s="1">
        <f>SUMIF('[1]2026B and 2026F Details'!$AU:$AU,[1]GAE!$HZ1253,'[1]2026B and 2026F Details'!DW:DW)</f>
        <v>0</v>
      </c>
      <c r="FT1253" s="1">
        <f>SUMIF('[1]2026B and 2026F Details'!$AU:$AU,[1]GAE!$HZ1253,'[1]2026B and 2026F Details'!DX:DX)</f>
        <v>0</v>
      </c>
      <c r="FU1253" s="1">
        <f>SUMIF('[1]2026B and 2026F Details'!$AU:$AU,[1]GAE!$HZ1253,'[1]2026B and 2026F Details'!DY:DY)</f>
        <v>0</v>
      </c>
      <c r="FV1253" s="1">
        <f>SUMIF('[1]2026B and 2026F Details'!$AU:$AU,[1]GAE!$HZ1253,'[1]2026B and 2026F Details'!DZ:DZ)</f>
        <v>0</v>
      </c>
      <c r="FW1253" s="1">
        <f>SUMIF('[1]2026B and 2026F Details'!$AU:$AU,[1]GAE!$HZ1253,'[1]2026B and 2026F Details'!EA:EA)</f>
        <v>0</v>
      </c>
      <c r="FX1253" s="1">
        <f>SUMIF('[1]2026B and 2026F Details'!$AU:$AU,[1]GAE!$HZ1253,'[1]2026B and 2026F Details'!EB:EB)</f>
        <v>0</v>
      </c>
      <c r="FY1253" s="1">
        <f>SUMIF('[1]2026B and 2026F Details'!$AU:$AU,[1]GAE!$HZ1253,'[1]2026B and 2026F Details'!EC:EC)</f>
        <v>0</v>
      </c>
      <c r="FZ1253" s="1">
        <f>SUMIF('[1]2026B and 2026F Details'!$AU:$AU,[1]GAE!$HZ1253,'[1]2026B and 2026F Details'!ED:ED)</f>
        <v>0</v>
      </c>
      <c r="GA1253" s="1">
        <f>SUMIF('[1]2026B and 2026F Details'!$AU:$AU,[1]GAE!$HZ1253,'[1]2026B and 2026F Details'!EE:EE)</f>
        <v>0</v>
      </c>
      <c r="GB1253" s="1">
        <f>SUMIF('[1]2026B and 2026F Details'!$AU:$AU,[1]GAE!$HZ1253,'[1]2026B and 2026F Details'!EF:EF)</f>
        <v>0</v>
      </c>
      <c r="GC1253" s="1">
        <f>SUMIF('[1]2026B and 2026F Details'!$AU:$AU,[1]GAE!$HZ1253,'[1]2026B and 2026F Details'!EG:EG)</f>
        <v>0</v>
      </c>
      <c r="GD1253" t="s">
        <v>109</v>
      </c>
      <c r="GE1253" t="s">
        <v>141</v>
      </c>
    </row>
    <row r="1254" spans="1:187" x14ac:dyDescent="0.35">
      <c r="A1254" t="s">
        <v>103</v>
      </c>
      <c r="B1254" s="14" t="s">
        <v>104</v>
      </c>
      <c r="C1254" s="6">
        <v>81215101</v>
      </c>
      <c r="D1254" s="23">
        <v>61061104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0</v>
      </c>
      <c r="CK1254" s="1">
        <v>0</v>
      </c>
      <c r="CL1254" s="1">
        <v>0</v>
      </c>
      <c r="CM1254" s="1">
        <v>0</v>
      </c>
      <c r="CN1254" s="1">
        <v>0</v>
      </c>
      <c r="CO1254" s="1">
        <v>0</v>
      </c>
      <c r="CP1254" s="1">
        <v>0</v>
      </c>
      <c r="CQ1254" s="1">
        <v>0</v>
      </c>
      <c r="CR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  <c r="EC1254" s="1">
        <v>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>
        <v>0</v>
      </c>
      <c r="EJ1254" s="1">
        <v>0</v>
      </c>
      <c r="EK1254" s="1">
        <v>0</v>
      </c>
      <c r="EL1254" s="1">
        <v>0</v>
      </c>
      <c r="EM1254" s="1">
        <v>0</v>
      </c>
      <c r="EN1254" s="1">
        <v>0</v>
      </c>
      <c r="EO1254" s="1">
        <v>0</v>
      </c>
      <c r="EP1254" s="1">
        <v>0</v>
      </c>
      <c r="EQ1254" s="4">
        <v>0</v>
      </c>
      <c r="ER1254" s="1">
        <v>0</v>
      </c>
      <c r="ES1254" s="35"/>
      <c r="ET1254" s="1">
        <v>0</v>
      </c>
      <c r="EU1254" s="1">
        <v>0</v>
      </c>
      <c r="EV1254" s="1">
        <v>0</v>
      </c>
      <c r="EW1254" s="1">
        <v>0</v>
      </c>
      <c r="EX1254" s="1">
        <v>0</v>
      </c>
      <c r="EY1254" s="1">
        <v>0</v>
      </c>
      <c r="EZ1254" s="1">
        <v>0</v>
      </c>
      <c r="FA1254" s="1">
        <v>0</v>
      </c>
      <c r="FB1254" s="1">
        <v>0</v>
      </c>
      <c r="FC1254" s="1">
        <v>0</v>
      </c>
      <c r="FD1254" s="1">
        <v>0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f>SUMIF('[1]2026B and 2026F Details'!$AU:$AU,[1]GAE!$HZ1254,'[1]2026B and 2026F Details'!DV:DV)</f>
        <v>0</v>
      </c>
      <c r="FS1254" s="1">
        <f>SUMIF('[1]2026B and 2026F Details'!$AU:$AU,[1]GAE!$HZ1254,'[1]2026B and 2026F Details'!DW:DW)</f>
        <v>0</v>
      </c>
      <c r="FT1254" s="1">
        <f>SUMIF('[1]2026B and 2026F Details'!$AU:$AU,[1]GAE!$HZ1254,'[1]2026B and 2026F Details'!DX:DX)</f>
        <v>0</v>
      </c>
      <c r="FU1254" s="1">
        <f>SUMIF('[1]2026B and 2026F Details'!$AU:$AU,[1]GAE!$HZ1254,'[1]2026B and 2026F Details'!DY:DY)</f>
        <v>0</v>
      </c>
      <c r="FV1254" s="1">
        <f>SUMIF('[1]2026B and 2026F Details'!$AU:$AU,[1]GAE!$HZ1254,'[1]2026B and 2026F Details'!DZ:DZ)</f>
        <v>0</v>
      </c>
      <c r="FW1254" s="1">
        <f>SUMIF('[1]2026B and 2026F Details'!$AU:$AU,[1]GAE!$HZ1254,'[1]2026B and 2026F Details'!EA:EA)</f>
        <v>0</v>
      </c>
      <c r="FX1254" s="1">
        <f>SUMIF('[1]2026B and 2026F Details'!$AU:$AU,[1]GAE!$HZ1254,'[1]2026B and 2026F Details'!EB:EB)</f>
        <v>0</v>
      </c>
      <c r="FY1254" s="1">
        <f>SUMIF('[1]2026B and 2026F Details'!$AU:$AU,[1]GAE!$HZ1254,'[1]2026B and 2026F Details'!EC:EC)</f>
        <v>0</v>
      </c>
      <c r="FZ1254" s="1">
        <f>SUMIF('[1]2026B and 2026F Details'!$AU:$AU,[1]GAE!$HZ1254,'[1]2026B and 2026F Details'!ED:ED)</f>
        <v>0</v>
      </c>
      <c r="GA1254" s="1">
        <f>SUMIF('[1]2026B and 2026F Details'!$AU:$AU,[1]GAE!$HZ1254,'[1]2026B and 2026F Details'!EE:EE)</f>
        <v>0</v>
      </c>
      <c r="GB1254" s="1">
        <f>SUMIF('[1]2026B and 2026F Details'!$AU:$AU,[1]GAE!$HZ1254,'[1]2026B and 2026F Details'!EF:EF)</f>
        <v>0</v>
      </c>
      <c r="GC1254" s="1">
        <f>SUMIF('[1]2026B and 2026F Details'!$AU:$AU,[1]GAE!$HZ1254,'[1]2026B and 2026F Details'!EG:EG)</f>
        <v>0</v>
      </c>
      <c r="GD1254" t="s">
        <v>109</v>
      </c>
      <c r="GE1254" t="s">
        <v>149</v>
      </c>
    </row>
    <row r="1255" spans="1:187" x14ac:dyDescent="0.35">
      <c r="A1255" t="s">
        <v>103</v>
      </c>
      <c r="B1255" s="14" t="s">
        <v>104</v>
      </c>
      <c r="C1255" s="6">
        <v>80121101</v>
      </c>
      <c r="D1255" s="17">
        <v>61111102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0</v>
      </c>
      <c r="CK1255" s="1">
        <v>0</v>
      </c>
      <c r="CL1255" s="1">
        <v>0</v>
      </c>
      <c r="CM1255" s="1">
        <v>0</v>
      </c>
      <c r="CN1255" s="1">
        <v>0</v>
      </c>
      <c r="CO1255" s="1">
        <v>0</v>
      </c>
      <c r="CP1255" s="1">
        <v>0</v>
      </c>
      <c r="CQ1255" s="1">
        <v>0</v>
      </c>
      <c r="CR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0</v>
      </c>
      <c r="EK1255" s="1">
        <v>0</v>
      </c>
      <c r="EL1255" s="1">
        <v>0</v>
      </c>
      <c r="EM1255" s="1">
        <v>0</v>
      </c>
      <c r="EN1255" s="1">
        <v>0</v>
      </c>
      <c r="EO1255" s="1">
        <v>0</v>
      </c>
      <c r="EP1255" s="1">
        <v>0</v>
      </c>
      <c r="EQ1255" s="4">
        <v>0</v>
      </c>
      <c r="ER1255" s="1">
        <v>0</v>
      </c>
      <c r="ES1255" s="35"/>
      <c r="ET1255" s="1">
        <v>0</v>
      </c>
      <c r="EU1255" s="1">
        <v>0</v>
      </c>
      <c r="EV1255" s="1">
        <v>0</v>
      </c>
      <c r="EW1255" s="1">
        <v>0</v>
      </c>
      <c r="EX1255" s="1">
        <v>0</v>
      </c>
      <c r="EY1255" s="1">
        <v>0</v>
      </c>
      <c r="EZ1255" s="1">
        <v>0</v>
      </c>
      <c r="FA1255" s="1">
        <v>0</v>
      </c>
      <c r="FB1255" s="1">
        <v>0</v>
      </c>
      <c r="FC1255" s="1">
        <v>0</v>
      </c>
      <c r="FD1255" s="1">
        <v>0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f>SUMIF('[1]2026B and 2026F Details'!$AU:$AU,[1]GAE!$HZ1255,'[1]2026B and 2026F Details'!DV:DV)</f>
        <v>0</v>
      </c>
      <c r="FS1255" s="1">
        <f>SUMIF('[1]2026B and 2026F Details'!$AU:$AU,[1]GAE!$HZ1255,'[1]2026B and 2026F Details'!DW:DW)</f>
        <v>0</v>
      </c>
      <c r="FT1255" s="1">
        <f>SUMIF('[1]2026B and 2026F Details'!$AU:$AU,[1]GAE!$HZ1255,'[1]2026B and 2026F Details'!DX:DX)</f>
        <v>0</v>
      </c>
      <c r="FU1255" s="1">
        <f>SUMIF('[1]2026B and 2026F Details'!$AU:$AU,[1]GAE!$HZ1255,'[1]2026B and 2026F Details'!DY:DY)</f>
        <v>0</v>
      </c>
      <c r="FV1255" s="1">
        <f>SUMIF('[1]2026B and 2026F Details'!$AU:$AU,[1]GAE!$HZ1255,'[1]2026B and 2026F Details'!DZ:DZ)</f>
        <v>0</v>
      </c>
      <c r="FW1255" s="1">
        <f>SUMIF('[1]2026B and 2026F Details'!$AU:$AU,[1]GAE!$HZ1255,'[1]2026B and 2026F Details'!EA:EA)</f>
        <v>0</v>
      </c>
      <c r="FX1255" s="1">
        <f>SUMIF('[1]2026B and 2026F Details'!$AU:$AU,[1]GAE!$HZ1255,'[1]2026B and 2026F Details'!EB:EB)</f>
        <v>0</v>
      </c>
      <c r="FY1255" s="1">
        <f>SUMIF('[1]2026B and 2026F Details'!$AU:$AU,[1]GAE!$HZ1255,'[1]2026B and 2026F Details'!EC:EC)</f>
        <v>0</v>
      </c>
      <c r="FZ1255" s="1">
        <f>SUMIF('[1]2026B and 2026F Details'!$AU:$AU,[1]GAE!$HZ1255,'[1]2026B and 2026F Details'!ED:ED)</f>
        <v>0</v>
      </c>
      <c r="GA1255" s="1">
        <f>SUMIF('[1]2026B and 2026F Details'!$AU:$AU,[1]GAE!$HZ1255,'[1]2026B and 2026F Details'!EE:EE)</f>
        <v>0</v>
      </c>
      <c r="GB1255" s="1">
        <f>SUMIF('[1]2026B and 2026F Details'!$AU:$AU,[1]GAE!$HZ1255,'[1]2026B and 2026F Details'!EF:EF)</f>
        <v>0</v>
      </c>
      <c r="GC1255" s="1">
        <f>SUMIF('[1]2026B and 2026F Details'!$AU:$AU,[1]GAE!$HZ1255,'[1]2026B and 2026F Details'!EG:EG)</f>
        <v>0</v>
      </c>
      <c r="GD1255" t="s">
        <v>109</v>
      </c>
      <c r="GE1255" t="s">
        <v>124</v>
      </c>
    </row>
    <row r="1256" spans="1:187" x14ac:dyDescent="0.35">
      <c r="A1256" t="s">
        <v>103</v>
      </c>
      <c r="B1256" s="14" t="s">
        <v>104</v>
      </c>
      <c r="C1256" s="6">
        <v>90121101</v>
      </c>
      <c r="D1256" s="17">
        <v>61111101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I1256" s="1">
        <v>0</v>
      </c>
      <c r="CJ1256" s="1">
        <v>0</v>
      </c>
      <c r="CK1256" s="1">
        <v>0</v>
      </c>
      <c r="CL1256" s="1">
        <v>0</v>
      </c>
      <c r="CM1256" s="1">
        <v>0</v>
      </c>
      <c r="CN1256" s="1">
        <v>0</v>
      </c>
      <c r="CO1256" s="1">
        <v>0</v>
      </c>
      <c r="CP1256" s="1">
        <v>0</v>
      </c>
      <c r="CQ1256" s="1">
        <v>0</v>
      </c>
      <c r="CR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0</v>
      </c>
      <c r="EB1256" s="1">
        <v>0</v>
      </c>
      <c r="EC1256" s="1">
        <v>0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0</v>
      </c>
      <c r="EK1256" s="1">
        <v>0</v>
      </c>
      <c r="EL1256" s="1">
        <v>0</v>
      </c>
      <c r="EM1256" s="1">
        <v>0</v>
      </c>
      <c r="EN1256" s="1">
        <v>0</v>
      </c>
      <c r="EO1256" s="1">
        <v>0</v>
      </c>
      <c r="EP1256" s="1">
        <v>0</v>
      </c>
      <c r="EQ1256" s="4">
        <v>0</v>
      </c>
      <c r="ER1256" s="1">
        <v>0</v>
      </c>
      <c r="ES1256" s="35"/>
      <c r="ET1256" s="1">
        <v>0</v>
      </c>
      <c r="EU1256" s="1">
        <v>0</v>
      </c>
      <c r="EV1256" s="1">
        <v>0</v>
      </c>
      <c r="EW1256" s="1">
        <v>0</v>
      </c>
      <c r="EX1256" s="1">
        <v>0</v>
      </c>
      <c r="EY1256" s="1">
        <v>0</v>
      </c>
      <c r="EZ1256" s="1">
        <v>0</v>
      </c>
      <c r="FA1256" s="1">
        <v>0</v>
      </c>
      <c r="FB1256" s="1">
        <v>0</v>
      </c>
      <c r="FC1256" s="1">
        <v>0</v>
      </c>
      <c r="FD1256" s="1">
        <v>0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f>SUMIF('[1]2026B and 2026F Details'!$AU:$AU,[1]GAE!$HZ1256,'[1]2026B and 2026F Details'!DV:DV)</f>
        <v>0</v>
      </c>
      <c r="FS1256" s="1">
        <f>SUMIF('[1]2026B and 2026F Details'!$AU:$AU,[1]GAE!$HZ1256,'[1]2026B and 2026F Details'!DW:DW)</f>
        <v>0</v>
      </c>
      <c r="FT1256" s="1">
        <f>SUMIF('[1]2026B and 2026F Details'!$AU:$AU,[1]GAE!$HZ1256,'[1]2026B and 2026F Details'!DX:DX)</f>
        <v>0</v>
      </c>
      <c r="FU1256" s="1">
        <f>SUMIF('[1]2026B and 2026F Details'!$AU:$AU,[1]GAE!$HZ1256,'[1]2026B and 2026F Details'!DY:DY)</f>
        <v>0</v>
      </c>
      <c r="FV1256" s="1">
        <f>SUMIF('[1]2026B and 2026F Details'!$AU:$AU,[1]GAE!$HZ1256,'[1]2026B and 2026F Details'!DZ:DZ)</f>
        <v>0</v>
      </c>
      <c r="FW1256" s="1">
        <f>SUMIF('[1]2026B and 2026F Details'!$AU:$AU,[1]GAE!$HZ1256,'[1]2026B and 2026F Details'!EA:EA)</f>
        <v>0</v>
      </c>
      <c r="FX1256" s="1">
        <f>SUMIF('[1]2026B and 2026F Details'!$AU:$AU,[1]GAE!$HZ1256,'[1]2026B and 2026F Details'!EB:EB)</f>
        <v>0</v>
      </c>
      <c r="FY1256" s="1">
        <f>SUMIF('[1]2026B and 2026F Details'!$AU:$AU,[1]GAE!$HZ1256,'[1]2026B and 2026F Details'!EC:EC)</f>
        <v>0</v>
      </c>
      <c r="FZ1256" s="1">
        <f>SUMIF('[1]2026B and 2026F Details'!$AU:$AU,[1]GAE!$HZ1256,'[1]2026B and 2026F Details'!ED:ED)</f>
        <v>0</v>
      </c>
      <c r="GA1256" s="1">
        <f>SUMIF('[1]2026B and 2026F Details'!$AU:$AU,[1]GAE!$HZ1256,'[1]2026B and 2026F Details'!EE:EE)</f>
        <v>0</v>
      </c>
      <c r="GB1256" s="1">
        <f>SUMIF('[1]2026B and 2026F Details'!$AU:$AU,[1]GAE!$HZ1256,'[1]2026B and 2026F Details'!EF:EF)</f>
        <v>0</v>
      </c>
      <c r="GC1256" s="1">
        <f>SUMIF('[1]2026B and 2026F Details'!$AU:$AU,[1]GAE!$HZ1256,'[1]2026B and 2026F Details'!EG:EG)</f>
        <v>0</v>
      </c>
      <c r="GD1256" t="s">
        <v>109</v>
      </c>
      <c r="GE1256" t="s">
        <v>124</v>
      </c>
    </row>
    <row r="1257" spans="1:187" x14ac:dyDescent="0.35">
      <c r="A1257" t="s">
        <v>103</v>
      </c>
      <c r="B1257" s="14" t="s">
        <v>104</v>
      </c>
      <c r="C1257" s="6">
        <v>90215101</v>
      </c>
      <c r="D1257" s="17">
        <v>61111101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0</v>
      </c>
      <c r="CH1257" s="1">
        <v>0</v>
      </c>
      <c r="CI1257" s="1">
        <v>0</v>
      </c>
      <c r="CJ1257" s="1">
        <v>0</v>
      </c>
      <c r="CK1257" s="1">
        <v>0</v>
      </c>
      <c r="CL1257" s="1">
        <v>0</v>
      </c>
      <c r="CM1257" s="1">
        <v>0</v>
      </c>
      <c r="CN1257" s="1">
        <v>0</v>
      </c>
      <c r="CO1257" s="1">
        <v>0</v>
      </c>
      <c r="CP1257" s="1">
        <v>0</v>
      </c>
      <c r="CQ1257" s="1">
        <v>0</v>
      </c>
      <c r="CR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0</v>
      </c>
      <c r="EB1257" s="1">
        <v>0</v>
      </c>
      <c r="EC1257" s="1">
        <v>0</v>
      </c>
      <c r="ED1257" s="1">
        <v>0</v>
      </c>
      <c r="EE1257" s="1">
        <v>0</v>
      </c>
      <c r="EF1257" s="1">
        <v>0</v>
      </c>
      <c r="EG1257" s="1">
        <v>0</v>
      </c>
      <c r="EH1257" s="1">
        <v>0</v>
      </c>
      <c r="EI1257" s="1">
        <v>0</v>
      </c>
      <c r="EJ1257" s="1">
        <v>0</v>
      </c>
      <c r="EK1257" s="1">
        <v>0</v>
      </c>
      <c r="EL1257" s="1">
        <v>0</v>
      </c>
      <c r="EM1257" s="1">
        <v>0</v>
      </c>
      <c r="EN1257" s="1">
        <v>0</v>
      </c>
      <c r="EO1257" s="1">
        <v>0</v>
      </c>
      <c r="EP1257" s="1">
        <v>0</v>
      </c>
      <c r="EQ1257" s="4">
        <v>0</v>
      </c>
      <c r="ER1257" s="1">
        <v>0</v>
      </c>
      <c r="ES1257" s="35"/>
      <c r="ET1257" s="1">
        <v>0</v>
      </c>
      <c r="EU1257" s="1">
        <v>0</v>
      </c>
      <c r="EV1257" s="1">
        <v>0</v>
      </c>
      <c r="EW1257" s="1">
        <v>0</v>
      </c>
      <c r="EX1257" s="1">
        <v>0</v>
      </c>
      <c r="EY1257" s="1">
        <v>0</v>
      </c>
      <c r="EZ1257" s="1">
        <v>0</v>
      </c>
      <c r="FA1257" s="1">
        <v>0</v>
      </c>
      <c r="FB1257" s="1">
        <v>0</v>
      </c>
      <c r="FC1257" s="1">
        <v>0</v>
      </c>
      <c r="FD1257" s="1">
        <v>0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f>SUMIF('[1]2026B and 2026F Details'!$AU:$AU,[1]GAE!$HZ1257,'[1]2026B and 2026F Details'!DV:DV)</f>
        <v>0</v>
      </c>
      <c r="FS1257" s="1">
        <f>SUMIF('[1]2026B and 2026F Details'!$AU:$AU,[1]GAE!$HZ1257,'[1]2026B and 2026F Details'!DW:DW)</f>
        <v>0</v>
      </c>
      <c r="FT1257" s="1">
        <f>SUMIF('[1]2026B and 2026F Details'!$AU:$AU,[1]GAE!$HZ1257,'[1]2026B and 2026F Details'!DX:DX)</f>
        <v>0</v>
      </c>
      <c r="FU1257" s="1">
        <f>SUMIF('[1]2026B and 2026F Details'!$AU:$AU,[1]GAE!$HZ1257,'[1]2026B and 2026F Details'!DY:DY)</f>
        <v>0</v>
      </c>
      <c r="FV1257" s="1">
        <f>SUMIF('[1]2026B and 2026F Details'!$AU:$AU,[1]GAE!$HZ1257,'[1]2026B and 2026F Details'!DZ:DZ)</f>
        <v>0</v>
      </c>
      <c r="FW1257" s="1">
        <f>SUMIF('[1]2026B and 2026F Details'!$AU:$AU,[1]GAE!$HZ1257,'[1]2026B and 2026F Details'!EA:EA)</f>
        <v>0</v>
      </c>
      <c r="FX1257" s="1">
        <f>SUMIF('[1]2026B and 2026F Details'!$AU:$AU,[1]GAE!$HZ1257,'[1]2026B and 2026F Details'!EB:EB)</f>
        <v>0</v>
      </c>
      <c r="FY1257" s="1">
        <f>SUMIF('[1]2026B and 2026F Details'!$AU:$AU,[1]GAE!$HZ1257,'[1]2026B and 2026F Details'!EC:EC)</f>
        <v>0</v>
      </c>
      <c r="FZ1257" s="1">
        <f>SUMIF('[1]2026B and 2026F Details'!$AU:$AU,[1]GAE!$HZ1257,'[1]2026B and 2026F Details'!ED:ED)</f>
        <v>0</v>
      </c>
      <c r="GA1257" s="1">
        <f>SUMIF('[1]2026B and 2026F Details'!$AU:$AU,[1]GAE!$HZ1257,'[1]2026B and 2026F Details'!EE:EE)</f>
        <v>0</v>
      </c>
      <c r="GB1257" s="1">
        <f>SUMIF('[1]2026B and 2026F Details'!$AU:$AU,[1]GAE!$HZ1257,'[1]2026B and 2026F Details'!EF:EF)</f>
        <v>0</v>
      </c>
      <c r="GC1257" s="1">
        <f>SUMIF('[1]2026B and 2026F Details'!$AU:$AU,[1]GAE!$HZ1257,'[1]2026B and 2026F Details'!EG:EG)</f>
        <v>0</v>
      </c>
      <c r="GD1257" t="s">
        <v>109</v>
      </c>
      <c r="GE1257" t="s">
        <v>124</v>
      </c>
    </row>
    <row r="1258" spans="1:187" x14ac:dyDescent="0.35">
      <c r="A1258" t="s">
        <v>103</v>
      </c>
      <c r="B1258" s="14" t="s">
        <v>104</v>
      </c>
      <c r="C1258" s="6">
        <v>90215101</v>
      </c>
      <c r="D1258" s="17">
        <v>61111102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I1258" s="1">
        <v>0</v>
      </c>
      <c r="CJ1258" s="1">
        <v>0</v>
      </c>
      <c r="CK1258" s="1">
        <v>0</v>
      </c>
      <c r="CL1258" s="1">
        <v>0</v>
      </c>
      <c r="CM1258" s="1">
        <v>0</v>
      </c>
      <c r="CN1258" s="1">
        <v>0</v>
      </c>
      <c r="CO1258" s="1">
        <v>0</v>
      </c>
      <c r="CP1258" s="1">
        <v>0</v>
      </c>
      <c r="CQ1258" s="1">
        <v>0</v>
      </c>
      <c r="CR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0</v>
      </c>
      <c r="EB1258" s="1">
        <v>0</v>
      </c>
      <c r="EC1258" s="1">
        <v>0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>
        <v>0</v>
      </c>
      <c r="EJ1258" s="1">
        <v>0</v>
      </c>
      <c r="EK1258" s="1">
        <v>0</v>
      </c>
      <c r="EL1258" s="1">
        <v>0</v>
      </c>
      <c r="EM1258" s="1">
        <v>0</v>
      </c>
      <c r="EN1258" s="1">
        <v>0</v>
      </c>
      <c r="EO1258" s="1">
        <v>0</v>
      </c>
      <c r="EP1258" s="1">
        <v>0</v>
      </c>
      <c r="EQ1258" s="4">
        <v>0</v>
      </c>
      <c r="ER1258" s="1">
        <v>0</v>
      </c>
      <c r="ES1258" s="35"/>
      <c r="ET1258" s="1">
        <v>0</v>
      </c>
      <c r="EU1258" s="1">
        <v>0</v>
      </c>
      <c r="EV1258" s="1">
        <v>0</v>
      </c>
      <c r="EW1258" s="1">
        <v>0</v>
      </c>
      <c r="EX1258" s="1">
        <v>0</v>
      </c>
      <c r="EY1258" s="1">
        <v>0</v>
      </c>
      <c r="EZ1258" s="1">
        <v>0</v>
      </c>
      <c r="FA1258" s="1">
        <v>0</v>
      </c>
      <c r="FB1258" s="1">
        <v>0</v>
      </c>
      <c r="FC1258" s="1">
        <v>0</v>
      </c>
      <c r="FD1258" s="1">
        <v>0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f>SUMIF('[1]2026B and 2026F Details'!$AU:$AU,[1]GAE!$HZ1258,'[1]2026B and 2026F Details'!DV:DV)</f>
        <v>0</v>
      </c>
      <c r="FS1258" s="1">
        <f>SUMIF('[1]2026B and 2026F Details'!$AU:$AU,[1]GAE!$HZ1258,'[1]2026B and 2026F Details'!DW:DW)</f>
        <v>0</v>
      </c>
      <c r="FT1258" s="1">
        <f>SUMIF('[1]2026B and 2026F Details'!$AU:$AU,[1]GAE!$HZ1258,'[1]2026B and 2026F Details'!DX:DX)</f>
        <v>0</v>
      </c>
      <c r="FU1258" s="1">
        <f>SUMIF('[1]2026B and 2026F Details'!$AU:$AU,[1]GAE!$HZ1258,'[1]2026B and 2026F Details'!DY:DY)</f>
        <v>0</v>
      </c>
      <c r="FV1258" s="1">
        <f>SUMIF('[1]2026B and 2026F Details'!$AU:$AU,[1]GAE!$HZ1258,'[1]2026B and 2026F Details'!DZ:DZ)</f>
        <v>0</v>
      </c>
      <c r="FW1258" s="1">
        <f>SUMIF('[1]2026B and 2026F Details'!$AU:$AU,[1]GAE!$HZ1258,'[1]2026B and 2026F Details'!EA:EA)</f>
        <v>0</v>
      </c>
      <c r="FX1258" s="1">
        <f>SUMIF('[1]2026B and 2026F Details'!$AU:$AU,[1]GAE!$HZ1258,'[1]2026B and 2026F Details'!EB:EB)</f>
        <v>0</v>
      </c>
      <c r="FY1258" s="1">
        <f>SUMIF('[1]2026B and 2026F Details'!$AU:$AU,[1]GAE!$HZ1258,'[1]2026B and 2026F Details'!EC:EC)</f>
        <v>0</v>
      </c>
      <c r="FZ1258" s="1">
        <f>SUMIF('[1]2026B and 2026F Details'!$AU:$AU,[1]GAE!$HZ1258,'[1]2026B and 2026F Details'!ED:ED)</f>
        <v>0</v>
      </c>
      <c r="GA1258" s="1">
        <f>SUMIF('[1]2026B and 2026F Details'!$AU:$AU,[1]GAE!$HZ1258,'[1]2026B and 2026F Details'!EE:EE)</f>
        <v>0</v>
      </c>
      <c r="GB1258" s="1">
        <f>SUMIF('[1]2026B and 2026F Details'!$AU:$AU,[1]GAE!$HZ1258,'[1]2026B and 2026F Details'!EF:EF)</f>
        <v>0</v>
      </c>
      <c r="GC1258" s="1">
        <f>SUMIF('[1]2026B and 2026F Details'!$AU:$AU,[1]GAE!$HZ1258,'[1]2026B and 2026F Details'!EG:EG)</f>
        <v>0</v>
      </c>
      <c r="GD1258" t="s">
        <v>109</v>
      </c>
      <c r="GE1258" t="s">
        <v>124</v>
      </c>
    </row>
    <row r="1259" spans="1:187" x14ac:dyDescent="0.35">
      <c r="A1259" t="s">
        <v>103</v>
      </c>
      <c r="B1259" s="14" t="s">
        <v>104</v>
      </c>
      <c r="C1259" s="6">
        <v>81215101</v>
      </c>
      <c r="D1259" s="23">
        <v>61111201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0</v>
      </c>
      <c r="CK1259" s="1">
        <v>0</v>
      </c>
      <c r="CL1259" s="1">
        <v>0</v>
      </c>
      <c r="CM1259" s="1">
        <v>0</v>
      </c>
      <c r="CN1259" s="1">
        <v>0</v>
      </c>
      <c r="CO1259" s="1">
        <v>0</v>
      </c>
      <c r="CP1259" s="1">
        <v>0</v>
      </c>
      <c r="CQ1259" s="1">
        <v>0</v>
      </c>
      <c r="CR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0</v>
      </c>
      <c r="EK1259" s="1">
        <v>0</v>
      </c>
      <c r="EL1259" s="1">
        <v>0</v>
      </c>
      <c r="EM1259" s="1">
        <v>0</v>
      </c>
      <c r="EN1259" s="1">
        <v>0</v>
      </c>
      <c r="EO1259" s="1">
        <v>0</v>
      </c>
      <c r="EP1259" s="1">
        <v>0</v>
      </c>
      <c r="EQ1259" s="4">
        <v>0</v>
      </c>
      <c r="ER1259" s="1">
        <v>0</v>
      </c>
      <c r="ES1259" s="35"/>
      <c r="ET1259" s="1">
        <v>0</v>
      </c>
      <c r="EU1259" s="1">
        <v>0</v>
      </c>
      <c r="EV1259" s="1">
        <v>0</v>
      </c>
      <c r="EW1259" s="1">
        <v>0</v>
      </c>
      <c r="EX1259" s="1">
        <v>0</v>
      </c>
      <c r="EY1259" s="1">
        <v>0</v>
      </c>
      <c r="EZ1259" s="1">
        <v>0</v>
      </c>
      <c r="FA1259" s="1">
        <v>0</v>
      </c>
      <c r="FB1259" s="1">
        <v>0</v>
      </c>
      <c r="FC1259" s="1">
        <v>0</v>
      </c>
      <c r="FD1259" s="1">
        <v>0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f>SUMIF('[1]2026B and 2026F Details'!$AU:$AU,[1]GAE!$HZ1259,'[1]2026B and 2026F Details'!DV:DV)</f>
        <v>0</v>
      </c>
      <c r="FS1259" s="1">
        <f>SUMIF('[1]2026B and 2026F Details'!$AU:$AU,[1]GAE!$HZ1259,'[1]2026B and 2026F Details'!DW:DW)</f>
        <v>0</v>
      </c>
      <c r="FT1259" s="1">
        <f>SUMIF('[1]2026B and 2026F Details'!$AU:$AU,[1]GAE!$HZ1259,'[1]2026B and 2026F Details'!DX:DX)</f>
        <v>0</v>
      </c>
      <c r="FU1259" s="1">
        <f>SUMIF('[1]2026B and 2026F Details'!$AU:$AU,[1]GAE!$HZ1259,'[1]2026B and 2026F Details'!DY:DY)</f>
        <v>0</v>
      </c>
      <c r="FV1259" s="1">
        <f>SUMIF('[1]2026B and 2026F Details'!$AU:$AU,[1]GAE!$HZ1259,'[1]2026B and 2026F Details'!DZ:DZ)</f>
        <v>0</v>
      </c>
      <c r="FW1259" s="1">
        <f>SUMIF('[1]2026B and 2026F Details'!$AU:$AU,[1]GAE!$HZ1259,'[1]2026B and 2026F Details'!EA:EA)</f>
        <v>0</v>
      </c>
      <c r="FX1259" s="1">
        <f>SUMIF('[1]2026B and 2026F Details'!$AU:$AU,[1]GAE!$HZ1259,'[1]2026B and 2026F Details'!EB:EB)</f>
        <v>0</v>
      </c>
      <c r="FY1259" s="1">
        <f>SUMIF('[1]2026B and 2026F Details'!$AU:$AU,[1]GAE!$HZ1259,'[1]2026B and 2026F Details'!EC:EC)</f>
        <v>0</v>
      </c>
      <c r="FZ1259" s="1">
        <f>SUMIF('[1]2026B and 2026F Details'!$AU:$AU,[1]GAE!$HZ1259,'[1]2026B and 2026F Details'!ED:ED)</f>
        <v>0</v>
      </c>
      <c r="GA1259" s="1">
        <f>SUMIF('[1]2026B and 2026F Details'!$AU:$AU,[1]GAE!$HZ1259,'[1]2026B and 2026F Details'!EE:EE)</f>
        <v>0</v>
      </c>
      <c r="GB1259" s="1">
        <f>SUMIF('[1]2026B and 2026F Details'!$AU:$AU,[1]GAE!$HZ1259,'[1]2026B and 2026F Details'!EF:EF)</f>
        <v>0</v>
      </c>
      <c r="GC1259" s="1">
        <f>SUMIF('[1]2026B and 2026F Details'!$AU:$AU,[1]GAE!$HZ1259,'[1]2026B and 2026F Details'!EG:EG)</f>
        <v>0</v>
      </c>
      <c r="GD1259" t="s">
        <v>109</v>
      </c>
      <c r="GE1259" t="s">
        <v>124</v>
      </c>
    </row>
    <row r="1260" spans="1:187" x14ac:dyDescent="0.35">
      <c r="A1260" t="s">
        <v>103</v>
      </c>
      <c r="B1260" s="14" t="s">
        <v>104</v>
      </c>
      <c r="C1260" s="6">
        <v>81213102</v>
      </c>
      <c r="D1260" s="23">
        <v>61111102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0</v>
      </c>
      <c r="CH1260" s="1">
        <v>0</v>
      </c>
      <c r="CI1260" s="1">
        <v>0</v>
      </c>
      <c r="CJ1260" s="1">
        <v>0</v>
      </c>
      <c r="CK1260" s="1">
        <v>0</v>
      </c>
      <c r="CL1260" s="1">
        <v>0</v>
      </c>
      <c r="CM1260" s="1">
        <v>0</v>
      </c>
      <c r="CN1260" s="1">
        <v>0</v>
      </c>
      <c r="CO1260" s="1">
        <v>0</v>
      </c>
      <c r="CP1260" s="1">
        <v>0</v>
      </c>
      <c r="CQ1260" s="1">
        <v>0</v>
      </c>
      <c r="CR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0</v>
      </c>
      <c r="EA1260" s="1">
        <v>0</v>
      </c>
      <c r="EB1260" s="1">
        <v>0</v>
      </c>
      <c r="EC1260" s="1">
        <v>0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0</v>
      </c>
      <c r="EK1260" s="1">
        <v>0</v>
      </c>
      <c r="EL1260" s="1">
        <v>0</v>
      </c>
      <c r="EM1260" s="1">
        <v>0</v>
      </c>
      <c r="EN1260" s="1">
        <v>0</v>
      </c>
      <c r="EO1260" s="1">
        <v>0</v>
      </c>
      <c r="EP1260" s="1">
        <v>0</v>
      </c>
      <c r="EQ1260" s="4">
        <v>0</v>
      </c>
      <c r="ER1260" s="1">
        <v>0</v>
      </c>
      <c r="ES1260" s="35"/>
      <c r="ET1260" s="1">
        <v>0</v>
      </c>
      <c r="EU1260" s="1">
        <v>0</v>
      </c>
      <c r="EV1260" s="1">
        <v>0</v>
      </c>
      <c r="EW1260" s="1">
        <v>0</v>
      </c>
      <c r="EX1260" s="1">
        <v>0</v>
      </c>
      <c r="EY1260" s="1">
        <v>0</v>
      </c>
      <c r="EZ1260" s="1">
        <v>0</v>
      </c>
      <c r="FA1260" s="1">
        <v>0</v>
      </c>
      <c r="FB1260" s="1">
        <v>0</v>
      </c>
      <c r="FC1260" s="1">
        <v>0</v>
      </c>
      <c r="FD1260" s="1">
        <v>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f>SUMIF('[1]2026B and 2026F Details'!$AU:$AU,[1]GAE!$HZ1260,'[1]2026B and 2026F Details'!DV:DV)</f>
        <v>0</v>
      </c>
      <c r="FS1260" s="1">
        <f>SUMIF('[1]2026B and 2026F Details'!$AU:$AU,[1]GAE!$HZ1260,'[1]2026B and 2026F Details'!DW:DW)</f>
        <v>0</v>
      </c>
      <c r="FT1260" s="1">
        <f>SUMIF('[1]2026B and 2026F Details'!$AU:$AU,[1]GAE!$HZ1260,'[1]2026B and 2026F Details'!DX:DX)</f>
        <v>0</v>
      </c>
      <c r="FU1260" s="1">
        <f>SUMIF('[1]2026B and 2026F Details'!$AU:$AU,[1]GAE!$HZ1260,'[1]2026B and 2026F Details'!DY:DY)</f>
        <v>0</v>
      </c>
      <c r="FV1260" s="1">
        <f>SUMIF('[1]2026B and 2026F Details'!$AU:$AU,[1]GAE!$HZ1260,'[1]2026B and 2026F Details'!DZ:DZ)</f>
        <v>0</v>
      </c>
      <c r="FW1260" s="1">
        <f>SUMIF('[1]2026B and 2026F Details'!$AU:$AU,[1]GAE!$HZ1260,'[1]2026B and 2026F Details'!EA:EA)</f>
        <v>0</v>
      </c>
      <c r="FX1260" s="1">
        <f>SUMIF('[1]2026B and 2026F Details'!$AU:$AU,[1]GAE!$HZ1260,'[1]2026B and 2026F Details'!EB:EB)</f>
        <v>0</v>
      </c>
      <c r="FY1260" s="1">
        <f>SUMIF('[1]2026B and 2026F Details'!$AU:$AU,[1]GAE!$HZ1260,'[1]2026B and 2026F Details'!EC:EC)</f>
        <v>0</v>
      </c>
      <c r="FZ1260" s="1">
        <f>SUMIF('[1]2026B and 2026F Details'!$AU:$AU,[1]GAE!$HZ1260,'[1]2026B and 2026F Details'!ED:ED)</f>
        <v>0</v>
      </c>
      <c r="GA1260" s="1">
        <f>SUMIF('[1]2026B and 2026F Details'!$AU:$AU,[1]GAE!$HZ1260,'[1]2026B and 2026F Details'!EE:EE)</f>
        <v>0</v>
      </c>
      <c r="GB1260" s="1">
        <f>SUMIF('[1]2026B and 2026F Details'!$AU:$AU,[1]GAE!$HZ1260,'[1]2026B and 2026F Details'!EF:EF)</f>
        <v>0</v>
      </c>
      <c r="GC1260" s="1">
        <f>SUMIF('[1]2026B and 2026F Details'!$AU:$AU,[1]GAE!$HZ1260,'[1]2026B and 2026F Details'!EG:EG)</f>
        <v>0</v>
      </c>
      <c r="GD1260" t="s">
        <v>109</v>
      </c>
      <c r="GE1260" t="s">
        <v>124</v>
      </c>
    </row>
    <row r="1261" spans="1:187" x14ac:dyDescent="0.35">
      <c r="A1261" t="s">
        <v>103</v>
      </c>
      <c r="B1261" s="14" t="s">
        <v>104</v>
      </c>
      <c r="C1261" s="6">
        <v>80134102</v>
      </c>
      <c r="D1261" s="17">
        <v>61711102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I1261" s="1">
        <v>0</v>
      </c>
      <c r="CJ1261" s="1">
        <v>0</v>
      </c>
      <c r="CK1261" s="1">
        <v>0</v>
      </c>
      <c r="CL1261" s="1">
        <v>0</v>
      </c>
      <c r="CM1261" s="1">
        <v>0</v>
      </c>
      <c r="CN1261" s="1">
        <v>0</v>
      </c>
      <c r="CO1261" s="1">
        <v>0</v>
      </c>
      <c r="CP1261" s="1">
        <v>0</v>
      </c>
      <c r="CQ1261" s="1">
        <v>0</v>
      </c>
      <c r="CR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0</v>
      </c>
      <c r="EA1261" s="1">
        <v>0</v>
      </c>
      <c r="EB1261" s="1">
        <v>0</v>
      </c>
      <c r="EC1261" s="1">
        <v>0</v>
      </c>
      <c r="ED1261" s="1">
        <v>0</v>
      </c>
      <c r="EE1261" s="1">
        <v>0</v>
      </c>
      <c r="EF1261" s="1">
        <v>0</v>
      </c>
      <c r="EG1261" s="1">
        <v>0</v>
      </c>
      <c r="EH1261" s="1">
        <v>0</v>
      </c>
      <c r="EI1261" s="1">
        <v>0</v>
      </c>
      <c r="EJ1261" s="1">
        <v>0</v>
      </c>
      <c r="EK1261" s="1">
        <v>0</v>
      </c>
      <c r="EL1261" s="1">
        <v>0</v>
      </c>
      <c r="EM1261" s="1">
        <v>0</v>
      </c>
      <c r="EN1261" s="1">
        <v>0</v>
      </c>
      <c r="EO1261" s="1">
        <v>0</v>
      </c>
      <c r="EP1261" s="1">
        <v>0</v>
      </c>
      <c r="EQ1261" s="4">
        <v>0</v>
      </c>
      <c r="ER1261" s="1">
        <v>0</v>
      </c>
      <c r="ES1261" s="35">
        <v>0</v>
      </c>
      <c r="ET1261" s="1">
        <v>0</v>
      </c>
      <c r="EU1261" s="1">
        <v>0</v>
      </c>
      <c r="EV1261" s="1">
        <v>0</v>
      </c>
      <c r="EW1261" s="1">
        <v>0</v>
      </c>
      <c r="EX1261" s="1">
        <v>0</v>
      </c>
      <c r="EY1261" s="1">
        <v>0</v>
      </c>
      <c r="EZ1261" s="1">
        <v>0</v>
      </c>
      <c r="FA1261" s="1">
        <v>0</v>
      </c>
      <c r="FB1261" s="1">
        <v>0</v>
      </c>
      <c r="FC1261" s="1">
        <v>0</v>
      </c>
      <c r="FD1261" s="1">
        <v>0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f>SUMIF('[1]2026B and 2026F Details'!$AU:$AU,[1]GAE!$HZ1261,'[1]2026B and 2026F Details'!DV:DV)</f>
        <v>0</v>
      </c>
      <c r="FS1261" s="1">
        <f>SUMIF('[1]2026B and 2026F Details'!$AU:$AU,[1]GAE!$HZ1261,'[1]2026B and 2026F Details'!DW:DW)</f>
        <v>0</v>
      </c>
      <c r="FT1261" s="1">
        <f>SUMIF('[1]2026B and 2026F Details'!$AU:$AU,[1]GAE!$HZ1261,'[1]2026B and 2026F Details'!DX:DX)</f>
        <v>0</v>
      </c>
      <c r="FU1261" s="1">
        <f>SUMIF('[1]2026B and 2026F Details'!$AU:$AU,[1]GAE!$HZ1261,'[1]2026B and 2026F Details'!DY:DY)</f>
        <v>0</v>
      </c>
      <c r="FV1261" s="1">
        <f>SUMIF('[1]2026B and 2026F Details'!$AU:$AU,[1]GAE!$HZ1261,'[1]2026B and 2026F Details'!DZ:DZ)</f>
        <v>0</v>
      </c>
      <c r="FW1261" s="1">
        <f>SUMIF('[1]2026B and 2026F Details'!$AU:$AU,[1]GAE!$HZ1261,'[1]2026B and 2026F Details'!EA:EA)</f>
        <v>0</v>
      </c>
      <c r="FX1261" s="1">
        <f>SUMIF('[1]2026B and 2026F Details'!$AU:$AU,[1]GAE!$HZ1261,'[1]2026B and 2026F Details'!EB:EB)</f>
        <v>0</v>
      </c>
      <c r="FY1261" s="1">
        <f>SUMIF('[1]2026B and 2026F Details'!$AU:$AU,[1]GAE!$HZ1261,'[1]2026B and 2026F Details'!EC:EC)</f>
        <v>0</v>
      </c>
      <c r="FZ1261" s="1">
        <f>SUMIF('[1]2026B and 2026F Details'!$AU:$AU,[1]GAE!$HZ1261,'[1]2026B and 2026F Details'!ED:ED)</f>
        <v>0</v>
      </c>
      <c r="GA1261" s="1">
        <f>SUMIF('[1]2026B and 2026F Details'!$AU:$AU,[1]GAE!$HZ1261,'[1]2026B and 2026F Details'!EE:EE)</f>
        <v>0</v>
      </c>
      <c r="GB1261" s="1">
        <f>SUMIF('[1]2026B and 2026F Details'!$AU:$AU,[1]GAE!$HZ1261,'[1]2026B and 2026F Details'!EF:EF)</f>
        <v>0</v>
      </c>
      <c r="GC1261" s="1">
        <f>SUMIF('[1]2026B and 2026F Details'!$AU:$AU,[1]GAE!$HZ1261,'[1]2026B and 2026F Details'!EG:EG)</f>
        <v>0</v>
      </c>
      <c r="GD1261" t="s">
        <v>150</v>
      </c>
    </row>
    <row r="1262" spans="1:187" x14ac:dyDescent="0.35">
      <c r="A1262" t="s">
        <v>103</v>
      </c>
      <c r="B1262" s="14" t="s">
        <v>104</v>
      </c>
      <c r="C1262" s="6">
        <v>90215101</v>
      </c>
      <c r="D1262" s="17">
        <v>61711102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I1262" s="1">
        <v>0</v>
      </c>
      <c r="CJ1262" s="1">
        <v>0</v>
      </c>
      <c r="CK1262" s="1">
        <v>0</v>
      </c>
      <c r="CL1262" s="1">
        <v>0</v>
      </c>
      <c r="CM1262" s="1">
        <v>0</v>
      </c>
      <c r="CN1262" s="1">
        <v>0</v>
      </c>
      <c r="CO1262" s="1">
        <v>0</v>
      </c>
      <c r="CP1262" s="1">
        <v>0</v>
      </c>
      <c r="CQ1262" s="1">
        <v>0</v>
      </c>
      <c r="CR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0</v>
      </c>
      <c r="DZ1262" s="1">
        <v>0</v>
      </c>
      <c r="EA1262" s="1">
        <v>0</v>
      </c>
      <c r="EB1262" s="1">
        <v>0</v>
      </c>
      <c r="EC1262" s="1">
        <v>0</v>
      </c>
      <c r="ED1262" s="1">
        <v>0</v>
      </c>
      <c r="EE1262" s="1">
        <v>0</v>
      </c>
      <c r="EF1262" s="1">
        <v>0</v>
      </c>
      <c r="EG1262" s="1">
        <v>0</v>
      </c>
      <c r="EH1262" s="1">
        <v>0</v>
      </c>
      <c r="EI1262" s="1">
        <v>0</v>
      </c>
      <c r="EJ1262" s="1">
        <v>0</v>
      </c>
      <c r="EK1262" s="1">
        <v>0</v>
      </c>
      <c r="EL1262" s="1">
        <v>0</v>
      </c>
      <c r="EM1262" s="1">
        <v>0</v>
      </c>
      <c r="EN1262" s="1">
        <v>0</v>
      </c>
      <c r="EO1262" s="1">
        <v>0</v>
      </c>
      <c r="EP1262" s="1">
        <v>0</v>
      </c>
      <c r="EQ1262" s="4">
        <v>0</v>
      </c>
      <c r="ER1262" s="1">
        <v>0</v>
      </c>
      <c r="ES1262" s="35">
        <v>0</v>
      </c>
      <c r="ET1262" s="1">
        <v>0</v>
      </c>
      <c r="EU1262" s="1">
        <v>0</v>
      </c>
      <c r="EV1262" s="1">
        <v>0</v>
      </c>
      <c r="EW1262" s="1">
        <v>0</v>
      </c>
      <c r="EX1262" s="1">
        <v>0</v>
      </c>
      <c r="EY1262" s="1">
        <v>0</v>
      </c>
      <c r="EZ1262" s="1">
        <v>0</v>
      </c>
      <c r="FA1262" s="1">
        <v>0</v>
      </c>
      <c r="FB1262" s="1">
        <v>0</v>
      </c>
      <c r="FC1262" s="1">
        <v>0</v>
      </c>
      <c r="FD1262" s="1">
        <v>0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f>SUMIF('[1]2026B and 2026F Details'!$AU:$AU,[1]GAE!$HZ1262,'[1]2026B and 2026F Details'!DV:DV)</f>
        <v>0</v>
      </c>
      <c r="FS1262" s="1">
        <f>SUMIF('[1]2026B and 2026F Details'!$AU:$AU,[1]GAE!$HZ1262,'[1]2026B and 2026F Details'!DW:DW)</f>
        <v>0</v>
      </c>
      <c r="FT1262" s="1">
        <f>SUMIF('[1]2026B and 2026F Details'!$AU:$AU,[1]GAE!$HZ1262,'[1]2026B and 2026F Details'!DX:DX)</f>
        <v>0</v>
      </c>
      <c r="FU1262" s="1">
        <f>SUMIF('[1]2026B and 2026F Details'!$AU:$AU,[1]GAE!$HZ1262,'[1]2026B and 2026F Details'!DY:DY)</f>
        <v>0</v>
      </c>
      <c r="FV1262" s="1">
        <f>SUMIF('[1]2026B and 2026F Details'!$AU:$AU,[1]GAE!$HZ1262,'[1]2026B and 2026F Details'!DZ:DZ)</f>
        <v>0</v>
      </c>
      <c r="FW1262" s="1">
        <f>SUMIF('[1]2026B and 2026F Details'!$AU:$AU,[1]GAE!$HZ1262,'[1]2026B and 2026F Details'!EA:EA)</f>
        <v>0</v>
      </c>
      <c r="FX1262" s="1">
        <f>SUMIF('[1]2026B and 2026F Details'!$AU:$AU,[1]GAE!$HZ1262,'[1]2026B and 2026F Details'!EB:EB)</f>
        <v>0</v>
      </c>
      <c r="FY1262" s="1">
        <f>SUMIF('[1]2026B and 2026F Details'!$AU:$AU,[1]GAE!$HZ1262,'[1]2026B and 2026F Details'!EC:EC)</f>
        <v>0</v>
      </c>
      <c r="FZ1262" s="1">
        <f>SUMIF('[1]2026B and 2026F Details'!$AU:$AU,[1]GAE!$HZ1262,'[1]2026B and 2026F Details'!ED:ED)</f>
        <v>0</v>
      </c>
      <c r="GA1262" s="1">
        <f>SUMIF('[1]2026B and 2026F Details'!$AU:$AU,[1]GAE!$HZ1262,'[1]2026B and 2026F Details'!EE:EE)</f>
        <v>0</v>
      </c>
      <c r="GB1262" s="1">
        <f>SUMIF('[1]2026B and 2026F Details'!$AU:$AU,[1]GAE!$HZ1262,'[1]2026B and 2026F Details'!EF:EF)</f>
        <v>0</v>
      </c>
      <c r="GC1262" s="1">
        <f>SUMIF('[1]2026B and 2026F Details'!$AU:$AU,[1]GAE!$HZ1262,'[1]2026B and 2026F Details'!EG:EG)</f>
        <v>0</v>
      </c>
      <c r="GD1262" t="s">
        <v>150</v>
      </c>
    </row>
    <row r="1263" spans="1:187" x14ac:dyDescent="0.35">
      <c r="A1263" t="s">
        <v>103</v>
      </c>
      <c r="B1263" s="14" t="s">
        <v>104</v>
      </c>
      <c r="C1263" s="6">
        <v>90314101</v>
      </c>
      <c r="D1263" s="17">
        <v>61711102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0</v>
      </c>
      <c r="CJ1263" s="1">
        <v>0</v>
      </c>
      <c r="CK1263" s="1">
        <v>0</v>
      </c>
      <c r="CL1263" s="1">
        <v>0</v>
      </c>
      <c r="CM1263" s="1">
        <v>0</v>
      </c>
      <c r="CN1263" s="1">
        <v>0</v>
      </c>
      <c r="CO1263" s="1">
        <v>0</v>
      </c>
      <c r="CP1263" s="1">
        <v>0</v>
      </c>
      <c r="CQ1263" s="1">
        <v>0</v>
      </c>
      <c r="CR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  <c r="EC1263" s="1">
        <v>0</v>
      </c>
      <c r="ED1263" s="1">
        <v>0</v>
      </c>
      <c r="EE1263" s="1">
        <v>0</v>
      </c>
      <c r="EF1263" s="1">
        <v>0</v>
      </c>
      <c r="EG1263" s="1">
        <v>0</v>
      </c>
      <c r="EH1263" s="1">
        <v>0</v>
      </c>
      <c r="EI1263" s="1">
        <v>0</v>
      </c>
      <c r="EJ1263" s="1">
        <v>0</v>
      </c>
      <c r="EK1263" s="1">
        <v>0</v>
      </c>
      <c r="EL1263" s="1">
        <v>0</v>
      </c>
      <c r="EM1263" s="1">
        <v>0</v>
      </c>
      <c r="EN1263" s="1">
        <v>0</v>
      </c>
      <c r="EO1263" s="1">
        <v>0</v>
      </c>
      <c r="EP1263" s="1">
        <v>0</v>
      </c>
      <c r="EQ1263" s="4">
        <v>0</v>
      </c>
      <c r="ER1263" s="1">
        <v>0</v>
      </c>
      <c r="ES1263" s="35">
        <v>0</v>
      </c>
      <c r="ET1263" s="1">
        <v>0</v>
      </c>
      <c r="EU1263" s="1">
        <v>0</v>
      </c>
      <c r="EV1263" s="1">
        <v>0</v>
      </c>
      <c r="EW1263" s="1">
        <v>0</v>
      </c>
      <c r="EX1263" s="1">
        <v>0</v>
      </c>
      <c r="EY1263" s="1">
        <v>0</v>
      </c>
      <c r="EZ1263" s="1">
        <v>0</v>
      </c>
      <c r="FA1263" s="1">
        <v>0</v>
      </c>
      <c r="FB1263" s="1">
        <v>0</v>
      </c>
      <c r="FC1263" s="1">
        <v>0</v>
      </c>
      <c r="FD1263" s="1">
        <v>0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f>SUMIF('[1]2026B and 2026F Details'!$AU:$AU,[1]GAE!$HZ1263,'[1]2026B and 2026F Details'!DV:DV)</f>
        <v>0</v>
      </c>
      <c r="FS1263" s="1">
        <f>SUMIF('[1]2026B and 2026F Details'!$AU:$AU,[1]GAE!$HZ1263,'[1]2026B and 2026F Details'!DW:DW)</f>
        <v>0</v>
      </c>
      <c r="FT1263" s="1">
        <f>SUMIF('[1]2026B and 2026F Details'!$AU:$AU,[1]GAE!$HZ1263,'[1]2026B and 2026F Details'!DX:DX)</f>
        <v>0</v>
      </c>
      <c r="FU1263" s="1">
        <f>SUMIF('[1]2026B and 2026F Details'!$AU:$AU,[1]GAE!$HZ1263,'[1]2026B and 2026F Details'!DY:DY)</f>
        <v>0</v>
      </c>
      <c r="FV1263" s="1">
        <f>SUMIF('[1]2026B and 2026F Details'!$AU:$AU,[1]GAE!$HZ1263,'[1]2026B and 2026F Details'!DZ:DZ)</f>
        <v>0</v>
      </c>
      <c r="FW1263" s="1">
        <f>SUMIF('[1]2026B and 2026F Details'!$AU:$AU,[1]GAE!$HZ1263,'[1]2026B and 2026F Details'!EA:EA)</f>
        <v>0</v>
      </c>
      <c r="FX1263" s="1">
        <f>SUMIF('[1]2026B and 2026F Details'!$AU:$AU,[1]GAE!$HZ1263,'[1]2026B and 2026F Details'!EB:EB)</f>
        <v>0</v>
      </c>
      <c r="FY1263" s="1">
        <f>SUMIF('[1]2026B and 2026F Details'!$AU:$AU,[1]GAE!$HZ1263,'[1]2026B and 2026F Details'!EC:EC)</f>
        <v>0</v>
      </c>
      <c r="FZ1263" s="1">
        <f>SUMIF('[1]2026B and 2026F Details'!$AU:$AU,[1]GAE!$HZ1263,'[1]2026B and 2026F Details'!ED:ED)</f>
        <v>0</v>
      </c>
      <c r="GA1263" s="1">
        <f>SUMIF('[1]2026B and 2026F Details'!$AU:$AU,[1]GAE!$HZ1263,'[1]2026B and 2026F Details'!EE:EE)</f>
        <v>0</v>
      </c>
      <c r="GB1263" s="1">
        <f>SUMIF('[1]2026B and 2026F Details'!$AU:$AU,[1]GAE!$HZ1263,'[1]2026B and 2026F Details'!EF:EF)</f>
        <v>0</v>
      </c>
      <c r="GC1263" s="1">
        <f>SUMIF('[1]2026B and 2026F Details'!$AU:$AU,[1]GAE!$HZ1263,'[1]2026B and 2026F Details'!EG:EG)</f>
        <v>0</v>
      </c>
      <c r="GD1263" t="s">
        <v>150</v>
      </c>
    </row>
    <row r="1264" spans="1:187" x14ac:dyDescent="0.35">
      <c r="A1264" t="s">
        <v>103</v>
      </c>
      <c r="B1264" s="14" t="s">
        <v>104</v>
      </c>
      <c r="C1264" s="6">
        <v>90124101</v>
      </c>
      <c r="D1264" s="24">
        <v>61061105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BA1264" s="1">
        <v>36250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I1264" s="1">
        <v>0</v>
      </c>
      <c r="CJ1264" s="1">
        <v>0</v>
      </c>
      <c r="CK1264" s="1">
        <v>0</v>
      </c>
      <c r="CL1264" s="1">
        <v>0</v>
      </c>
      <c r="CM1264" s="1">
        <v>0</v>
      </c>
      <c r="CN1264" s="1">
        <v>0</v>
      </c>
      <c r="CO1264" s="1">
        <v>0</v>
      </c>
      <c r="CP1264" s="1">
        <v>0</v>
      </c>
      <c r="CQ1264" s="1">
        <v>0</v>
      </c>
      <c r="CR1264" s="1">
        <v>0</v>
      </c>
      <c r="CX1264" s="1">
        <v>36250</v>
      </c>
      <c r="CY1264" s="1">
        <v>36250</v>
      </c>
      <c r="CZ1264" s="1">
        <v>36250</v>
      </c>
      <c r="DA1264" s="1">
        <v>36250</v>
      </c>
      <c r="DB1264" s="1">
        <v>36250</v>
      </c>
      <c r="DC1264" s="1">
        <v>36250</v>
      </c>
      <c r="DD1264" s="1">
        <v>36250</v>
      </c>
      <c r="DE1264" s="1">
        <v>36250</v>
      </c>
      <c r="DF1264" s="1">
        <v>36250</v>
      </c>
      <c r="DG1264" s="1">
        <v>36250</v>
      </c>
      <c r="DH1264" s="1">
        <v>36250</v>
      </c>
      <c r="DI1264" s="1">
        <v>36250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0</v>
      </c>
      <c r="EB1264" s="1">
        <v>0</v>
      </c>
      <c r="EC1264" s="1">
        <v>0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J1264" s="1">
        <v>0</v>
      </c>
      <c r="EK1264" s="1">
        <v>0</v>
      </c>
      <c r="EL1264" s="1">
        <v>0</v>
      </c>
      <c r="EM1264" s="1">
        <v>0</v>
      </c>
      <c r="EN1264" s="1">
        <v>0</v>
      </c>
      <c r="EO1264" s="1">
        <v>0</v>
      </c>
      <c r="EP1264" s="1">
        <v>0</v>
      </c>
      <c r="EQ1264" s="4">
        <v>0</v>
      </c>
      <c r="ER1264" s="1">
        <v>0</v>
      </c>
      <c r="ES1264" s="35">
        <v>0</v>
      </c>
      <c r="ET1264" s="1">
        <v>0</v>
      </c>
      <c r="EU1264" s="1">
        <v>0</v>
      </c>
      <c r="EV1264" s="1">
        <v>0</v>
      </c>
      <c r="EW1264" s="1">
        <v>0</v>
      </c>
      <c r="EX1264" s="1">
        <v>0</v>
      </c>
      <c r="EY1264" s="1">
        <v>0</v>
      </c>
      <c r="EZ1264" s="1">
        <v>0</v>
      </c>
      <c r="FA1264" s="1">
        <v>0</v>
      </c>
      <c r="FB1264" s="1">
        <v>0</v>
      </c>
      <c r="FC1264" s="1">
        <v>0</v>
      </c>
      <c r="FD1264" s="1">
        <v>0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f>SUMIF('[1]2026B and 2026F Details'!$AU:$AU,[1]GAE!$HZ1264,'[1]2026B and 2026F Details'!DV:DV)</f>
        <v>0</v>
      </c>
      <c r="FS1264" s="1">
        <f>SUMIF('[1]2026B and 2026F Details'!$AU:$AU,[1]GAE!$HZ1264,'[1]2026B and 2026F Details'!DW:DW)</f>
        <v>0</v>
      </c>
      <c r="FT1264" s="1">
        <f>SUMIF('[1]2026B and 2026F Details'!$AU:$AU,[1]GAE!$HZ1264,'[1]2026B and 2026F Details'!DX:DX)</f>
        <v>0</v>
      </c>
      <c r="FU1264" s="1">
        <f>SUMIF('[1]2026B and 2026F Details'!$AU:$AU,[1]GAE!$HZ1264,'[1]2026B and 2026F Details'!DY:DY)</f>
        <v>0</v>
      </c>
      <c r="FV1264" s="1">
        <f>SUMIF('[1]2026B and 2026F Details'!$AU:$AU,[1]GAE!$HZ1264,'[1]2026B and 2026F Details'!DZ:DZ)</f>
        <v>0</v>
      </c>
      <c r="FW1264" s="1">
        <f>SUMIF('[1]2026B and 2026F Details'!$AU:$AU,[1]GAE!$HZ1264,'[1]2026B and 2026F Details'!EA:EA)</f>
        <v>0</v>
      </c>
      <c r="FX1264" s="1">
        <f>SUMIF('[1]2026B and 2026F Details'!$AU:$AU,[1]GAE!$HZ1264,'[1]2026B and 2026F Details'!EB:EB)</f>
        <v>0</v>
      </c>
      <c r="FY1264" s="1">
        <f>SUMIF('[1]2026B and 2026F Details'!$AU:$AU,[1]GAE!$HZ1264,'[1]2026B and 2026F Details'!EC:EC)</f>
        <v>0</v>
      </c>
      <c r="FZ1264" s="1">
        <f>SUMIF('[1]2026B and 2026F Details'!$AU:$AU,[1]GAE!$HZ1264,'[1]2026B and 2026F Details'!ED:ED)</f>
        <v>0</v>
      </c>
      <c r="GA1264" s="1">
        <f>SUMIF('[1]2026B and 2026F Details'!$AU:$AU,[1]GAE!$HZ1264,'[1]2026B and 2026F Details'!EE:EE)</f>
        <v>0</v>
      </c>
      <c r="GB1264" s="1">
        <f>SUMIF('[1]2026B and 2026F Details'!$AU:$AU,[1]GAE!$HZ1264,'[1]2026B and 2026F Details'!EF:EF)</f>
        <v>0</v>
      </c>
      <c r="GC1264" s="1">
        <f>SUMIF('[1]2026B and 2026F Details'!$AU:$AU,[1]GAE!$HZ1264,'[1]2026B and 2026F Details'!EG:EG)</f>
        <v>0</v>
      </c>
      <c r="GD1264" t="s">
        <v>150</v>
      </c>
    </row>
    <row r="1265" spans="1:187" x14ac:dyDescent="0.35">
      <c r="A1265" t="s">
        <v>103</v>
      </c>
      <c r="B1265" s="14" t="s">
        <v>104</v>
      </c>
      <c r="C1265" s="6">
        <v>80315102</v>
      </c>
      <c r="D1265" s="26">
        <v>61081102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I1265" s="1">
        <v>0</v>
      </c>
      <c r="CJ1265" s="1">
        <v>0</v>
      </c>
      <c r="CK1265" s="1">
        <v>0</v>
      </c>
      <c r="CL1265" s="1">
        <v>0</v>
      </c>
      <c r="CM1265" s="1">
        <v>0</v>
      </c>
      <c r="CN1265" s="1">
        <v>0</v>
      </c>
      <c r="CO1265" s="1">
        <v>0</v>
      </c>
      <c r="CP1265" s="1">
        <v>0</v>
      </c>
      <c r="CQ1265" s="1">
        <v>0</v>
      </c>
      <c r="CR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0</v>
      </c>
      <c r="EC1265" s="1">
        <v>0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J1265" s="1">
        <v>0</v>
      </c>
      <c r="EK1265" s="1">
        <v>0</v>
      </c>
      <c r="EL1265" s="1">
        <v>0</v>
      </c>
      <c r="EM1265" s="1">
        <v>0</v>
      </c>
      <c r="EN1265" s="1">
        <v>0</v>
      </c>
      <c r="EO1265" s="1">
        <v>0</v>
      </c>
      <c r="EP1265" s="1">
        <v>0</v>
      </c>
      <c r="EQ1265" s="4">
        <v>0</v>
      </c>
      <c r="ER1265" s="1">
        <v>0</v>
      </c>
      <c r="ES1265" s="35"/>
      <c r="ET1265" s="1">
        <v>0</v>
      </c>
      <c r="EU1265" s="1">
        <v>0</v>
      </c>
      <c r="EV1265" s="1">
        <v>0</v>
      </c>
      <c r="EW1265" s="1">
        <v>0</v>
      </c>
      <c r="EX1265" s="1">
        <v>0</v>
      </c>
      <c r="EY1265" s="1">
        <v>0</v>
      </c>
      <c r="EZ1265" s="1">
        <v>0</v>
      </c>
      <c r="FA1265" s="1">
        <v>0</v>
      </c>
      <c r="FB1265" s="1">
        <v>0</v>
      </c>
      <c r="FC1265" s="1">
        <v>0</v>
      </c>
      <c r="FD1265" s="1">
        <v>0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f>SUMIF('[1]2026B and 2026F Details'!$AU:$AU,[1]GAE!$HZ1265,'[1]2026B and 2026F Details'!DV:DV)</f>
        <v>0</v>
      </c>
      <c r="FS1265" s="1">
        <f>SUMIF('[1]2026B and 2026F Details'!$AU:$AU,[1]GAE!$HZ1265,'[1]2026B and 2026F Details'!DW:DW)</f>
        <v>0</v>
      </c>
      <c r="FT1265" s="1">
        <f>SUMIF('[1]2026B and 2026F Details'!$AU:$AU,[1]GAE!$HZ1265,'[1]2026B and 2026F Details'!DX:DX)</f>
        <v>0</v>
      </c>
      <c r="FU1265" s="1">
        <f>SUMIF('[1]2026B and 2026F Details'!$AU:$AU,[1]GAE!$HZ1265,'[1]2026B and 2026F Details'!DY:DY)</f>
        <v>0</v>
      </c>
      <c r="FV1265" s="1">
        <f>SUMIF('[1]2026B and 2026F Details'!$AU:$AU,[1]GAE!$HZ1265,'[1]2026B and 2026F Details'!DZ:DZ)</f>
        <v>0</v>
      </c>
      <c r="FW1265" s="1">
        <f>SUMIF('[1]2026B and 2026F Details'!$AU:$AU,[1]GAE!$HZ1265,'[1]2026B and 2026F Details'!EA:EA)</f>
        <v>0</v>
      </c>
      <c r="FX1265" s="1">
        <f>SUMIF('[1]2026B and 2026F Details'!$AU:$AU,[1]GAE!$HZ1265,'[1]2026B and 2026F Details'!EB:EB)</f>
        <v>0</v>
      </c>
      <c r="FY1265" s="1">
        <f>SUMIF('[1]2026B and 2026F Details'!$AU:$AU,[1]GAE!$HZ1265,'[1]2026B and 2026F Details'!EC:EC)</f>
        <v>0</v>
      </c>
      <c r="FZ1265" s="1">
        <f>SUMIF('[1]2026B and 2026F Details'!$AU:$AU,[1]GAE!$HZ1265,'[1]2026B and 2026F Details'!ED:ED)</f>
        <v>0</v>
      </c>
      <c r="GA1265" s="1">
        <f>SUMIF('[1]2026B and 2026F Details'!$AU:$AU,[1]GAE!$HZ1265,'[1]2026B and 2026F Details'!EE:EE)</f>
        <v>0</v>
      </c>
      <c r="GB1265" s="1">
        <f>SUMIF('[1]2026B and 2026F Details'!$AU:$AU,[1]GAE!$HZ1265,'[1]2026B and 2026F Details'!EF:EF)</f>
        <v>0</v>
      </c>
      <c r="GC1265" s="1">
        <f>SUMIF('[1]2026B and 2026F Details'!$AU:$AU,[1]GAE!$HZ1265,'[1]2026B and 2026F Details'!EG:EG)</f>
        <v>0</v>
      </c>
      <c r="GD1265" t="s">
        <v>109</v>
      </c>
      <c r="GE1265" t="s">
        <v>140</v>
      </c>
    </row>
    <row r="1266" spans="1:187" x14ac:dyDescent="0.35">
      <c r="A1266" t="s">
        <v>103</v>
      </c>
      <c r="B1266" s="14" t="s">
        <v>104</v>
      </c>
      <c r="C1266" s="6">
        <v>81212104</v>
      </c>
      <c r="D1266" s="26">
        <v>61081103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I1266" s="1">
        <v>0</v>
      </c>
      <c r="CJ1266" s="1">
        <v>0</v>
      </c>
      <c r="CK1266" s="1">
        <v>0</v>
      </c>
      <c r="CL1266" s="1">
        <v>0</v>
      </c>
      <c r="CM1266" s="1">
        <v>0</v>
      </c>
      <c r="CN1266" s="1">
        <v>0</v>
      </c>
      <c r="CO1266" s="1">
        <v>0</v>
      </c>
      <c r="CP1266" s="1">
        <v>0</v>
      </c>
      <c r="CQ1266" s="1">
        <v>0</v>
      </c>
      <c r="CR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0</v>
      </c>
      <c r="EB1266" s="1">
        <v>0</v>
      </c>
      <c r="EC1266" s="1">
        <v>0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J1266" s="1">
        <v>0</v>
      </c>
      <c r="EK1266" s="1">
        <v>0</v>
      </c>
      <c r="EL1266" s="1">
        <v>0</v>
      </c>
      <c r="EM1266" s="1">
        <v>0</v>
      </c>
      <c r="EN1266" s="1">
        <v>0</v>
      </c>
      <c r="EO1266" s="1">
        <v>0</v>
      </c>
      <c r="EP1266" s="1">
        <v>0</v>
      </c>
      <c r="EQ1266" s="4">
        <v>0</v>
      </c>
      <c r="ER1266" s="1">
        <v>0</v>
      </c>
      <c r="ES1266" s="35"/>
      <c r="ET1266" s="1">
        <v>0</v>
      </c>
      <c r="EU1266" s="1">
        <v>0</v>
      </c>
      <c r="EV1266" s="1">
        <v>0</v>
      </c>
      <c r="EW1266" s="1">
        <v>0</v>
      </c>
      <c r="EX1266" s="1">
        <v>0</v>
      </c>
      <c r="EY1266" s="1">
        <v>0</v>
      </c>
      <c r="EZ1266" s="1">
        <v>0</v>
      </c>
      <c r="FA1266" s="1">
        <v>0</v>
      </c>
      <c r="FB1266" s="1">
        <v>0</v>
      </c>
      <c r="FC1266" s="1">
        <v>0</v>
      </c>
      <c r="FD1266" s="1">
        <v>0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f>SUMIF('[1]2026B and 2026F Details'!$AU:$AU,[1]GAE!$HZ1266,'[1]2026B and 2026F Details'!DV:DV)</f>
        <v>0</v>
      </c>
      <c r="FS1266" s="1">
        <f>SUMIF('[1]2026B and 2026F Details'!$AU:$AU,[1]GAE!$HZ1266,'[1]2026B and 2026F Details'!DW:DW)</f>
        <v>0</v>
      </c>
      <c r="FT1266" s="1">
        <f>SUMIF('[1]2026B and 2026F Details'!$AU:$AU,[1]GAE!$HZ1266,'[1]2026B and 2026F Details'!DX:DX)</f>
        <v>0</v>
      </c>
      <c r="FU1266" s="1">
        <f>SUMIF('[1]2026B and 2026F Details'!$AU:$AU,[1]GAE!$HZ1266,'[1]2026B and 2026F Details'!DY:DY)</f>
        <v>0</v>
      </c>
      <c r="FV1266" s="1">
        <f>SUMIF('[1]2026B and 2026F Details'!$AU:$AU,[1]GAE!$HZ1266,'[1]2026B and 2026F Details'!DZ:DZ)</f>
        <v>0</v>
      </c>
      <c r="FW1266" s="1">
        <f>SUMIF('[1]2026B and 2026F Details'!$AU:$AU,[1]GAE!$HZ1266,'[1]2026B and 2026F Details'!EA:EA)</f>
        <v>0</v>
      </c>
      <c r="FX1266" s="1">
        <f>SUMIF('[1]2026B and 2026F Details'!$AU:$AU,[1]GAE!$HZ1266,'[1]2026B and 2026F Details'!EB:EB)</f>
        <v>0</v>
      </c>
      <c r="FY1266" s="1">
        <f>SUMIF('[1]2026B and 2026F Details'!$AU:$AU,[1]GAE!$HZ1266,'[1]2026B and 2026F Details'!EC:EC)</f>
        <v>0</v>
      </c>
      <c r="FZ1266" s="1">
        <f>SUMIF('[1]2026B and 2026F Details'!$AU:$AU,[1]GAE!$HZ1266,'[1]2026B and 2026F Details'!ED:ED)</f>
        <v>0</v>
      </c>
      <c r="GA1266" s="1">
        <f>SUMIF('[1]2026B and 2026F Details'!$AU:$AU,[1]GAE!$HZ1266,'[1]2026B and 2026F Details'!EE:EE)</f>
        <v>0</v>
      </c>
      <c r="GB1266" s="1">
        <f>SUMIF('[1]2026B and 2026F Details'!$AU:$AU,[1]GAE!$HZ1266,'[1]2026B and 2026F Details'!EF:EF)</f>
        <v>0</v>
      </c>
      <c r="GC1266" s="1">
        <f>SUMIF('[1]2026B and 2026F Details'!$AU:$AU,[1]GAE!$HZ1266,'[1]2026B and 2026F Details'!EG:EG)</f>
        <v>0</v>
      </c>
      <c r="GD1266" t="s">
        <v>109</v>
      </c>
      <c r="GE1266" t="s">
        <v>140</v>
      </c>
    </row>
    <row r="1267" spans="1:187" x14ac:dyDescent="0.35">
      <c r="A1267" t="s">
        <v>103</v>
      </c>
      <c r="B1267" s="14" t="s">
        <v>104</v>
      </c>
      <c r="C1267" s="6">
        <v>81213102</v>
      </c>
      <c r="D1267" s="26">
        <v>61081103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I1267" s="1">
        <v>0</v>
      </c>
      <c r="CJ1267" s="1">
        <v>0</v>
      </c>
      <c r="CK1267" s="1">
        <v>0</v>
      </c>
      <c r="CL1267" s="1">
        <v>0</v>
      </c>
      <c r="CM1267" s="1">
        <v>0</v>
      </c>
      <c r="CN1267" s="1">
        <v>0</v>
      </c>
      <c r="CO1267" s="1">
        <v>0</v>
      </c>
      <c r="CP1267" s="1">
        <v>0</v>
      </c>
      <c r="CQ1267" s="1">
        <v>0</v>
      </c>
      <c r="CR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0</v>
      </c>
      <c r="EK1267" s="1">
        <v>0</v>
      </c>
      <c r="EL1267" s="1">
        <v>0</v>
      </c>
      <c r="EM1267" s="1">
        <v>0</v>
      </c>
      <c r="EN1267" s="1">
        <v>0</v>
      </c>
      <c r="EO1267" s="1">
        <v>0</v>
      </c>
      <c r="EP1267" s="1">
        <v>0</v>
      </c>
      <c r="EQ1267" s="4">
        <v>0</v>
      </c>
      <c r="ER1267" s="1">
        <v>0</v>
      </c>
      <c r="ES1267" s="35"/>
      <c r="ET1267" s="1">
        <v>0</v>
      </c>
      <c r="EU1267" s="1">
        <v>0</v>
      </c>
      <c r="EV1267" s="1">
        <v>0</v>
      </c>
      <c r="EW1267" s="1">
        <v>0</v>
      </c>
      <c r="EX1267" s="1">
        <v>0</v>
      </c>
      <c r="EY1267" s="1">
        <v>0</v>
      </c>
      <c r="EZ1267" s="1">
        <v>0</v>
      </c>
      <c r="FA1267" s="1">
        <v>0</v>
      </c>
      <c r="FB1267" s="1">
        <v>0</v>
      </c>
      <c r="FC1267" s="1">
        <v>0</v>
      </c>
      <c r="FD1267" s="1">
        <v>0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f>SUMIF('[1]2026B and 2026F Details'!$AU:$AU,[1]GAE!$HZ1267,'[1]2026B and 2026F Details'!DV:DV)</f>
        <v>0</v>
      </c>
      <c r="FS1267" s="1">
        <f>SUMIF('[1]2026B and 2026F Details'!$AU:$AU,[1]GAE!$HZ1267,'[1]2026B and 2026F Details'!DW:DW)</f>
        <v>0</v>
      </c>
      <c r="FT1267" s="1">
        <f>SUMIF('[1]2026B and 2026F Details'!$AU:$AU,[1]GAE!$HZ1267,'[1]2026B and 2026F Details'!DX:DX)</f>
        <v>0</v>
      </c>
      <c r="FU1267" s="1">
        <f>SUMIF('[1]2026B and 2026F Details'!$AU:$AU,[1]GAE!$HZ1267,'[1]2026B and 2026F Details'!DY:DY)</f>
        <v>0</v>
      </c>
      <c r="FV1267" s="1">
        <f>SUMIF('[1]2026B and 2026F Details'!$AU:$AU,[1]GAE!$HZ1267,'[1]2026B and 2026F Details'!DZ:DZ)</f>
        <v>0</v>
      </c>
      <c r="FW1267" s="1">
        <f>SUMIF('[1]2026B and 2026F Details'!$AU:$AU,[1]GAE!$HZ1267,'[1]2026B and 2026F Details'!EA:EA)</f>
        <v>0</v>
      </c>
      <c r="FX1267" s="1">
        <f>SUMIF('[1]2026B and 2026F Details'!$AU:$AU,[1]GAE!$HZ1267,'[1]2026B and 2026F Details'!EB:EB)</f>
        <v>0</v>
      </c>
      <c r="FY1267" s="1">
        <f>SUMIF('[1]2026B and 2026F Details'!$AU:$AU,[1]GAE!$HZ1267,'[1]2026B and 2026F Details'!EC:EC)</f>
        <v>0</v>
      </c>
      <c r="FZ1267" s="1">
        <f>SUMIF('[1]2026B and 2026F Details'!$AU:$AU,[1]GAE!$HZ1267,'[1]2026B and 2026F Details'!ED:ED)</f>
        <v>0</v>
      </c>
      <c r="GA1267" s="1">
        <f>SUMIF('[1]2026B and 2026F Details'!$AU:$AU,[1]GAE!$HZ1267,'[1]2026B and 2026F Details'!EE:EE)</f>
        <v>0</v>
      </c>
      <c r="GB1267" s="1">
        <f>SUMIF('[1]2026B and 2026F Details'!$AU:$AU,[1]GAE!$HZ1267,'[1]2026B and 2026F Details'!EF:EF)</f>
        <v>0</v>
      </c>
      <c r="GC1267" s="1">
        <f>SUMIF('[1]2026B and 2026F Details'!$AU:$AU,[1]GAE!$HZ1267,'[1]2026B and 2026F Details'!EG:EG)</f>
        <v>0</v>
      </c>
      <c r="GD1267" t="s">
        <v>109</v>
      </c>
      <c r="GE1267" t="s">
        <v>140</v>
      </c>
    </row>
    <row r="1268" spans="1:187" x14ac:dyDescent="0.35">
      <c r="A1268" t="s">
        <v>103</v>
      </c>
      <c r="B1268" s="14" t="s">
        <v>104</v>
      </c>
      <c r="C1268" s="6">
        <v>81214101</v>
      </c>
      <c r="D1268" s="26">
        <v>61081102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I1268" s="1">
        <v>0</v>
      </c>
      <c r="CJ1268" s="1">
        <v>0</v>
      </c>
      <c r="CK1268" s="1">
        <v>0</v>
      </c>
      <c r="CL1268" s="1">
        <v>0</v>
      </c>
      <c r="CM1268" s="1">
        <v>0</v>
      </c>
      <c r="CN1268" s="1">
        <v>0</v>
      </c>
      <c r="CO1268" s="1">
        <v>0</v>
      </c>
      <c r="CP1268" s="1">
        <v>0</v>
      </c>
      <c r="CQ1268" s="1">
        <v>0</v>
      </c>
      <c r="CR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0</v>
      </c>
      <c r="DW1268" s="1">
        <v>0</v>
      </c>
      <c r="DX1268" s="1">
        <v>0</v>
      </c>
      <c r="DY1268" s="1">
        <v>0</v>
      </c>
      <c r="DZ1268" s="1">
        <v>0</v>
      </c>
      <c r="EA1268" s="1">
        <v>0</v>
      </c>
      <c r="EB1268" s="1">
        <v>0</v>
      </c>
      <c r="EC1268" s="1">
        <v>0</v>
      </c>
      <c r="ED1268" s="1">
        <v>0</v>
      </c>
      <c r="EE1268" s="1">
        <v>0</v>
      </c>
      <c r="EF1268" s="1">
        <v>0</v>
      </c>
      <c r="EG1268" s="1">
        <v>0</v>
      </c>
      <c r="EH1268" s="1">
        <v>0</v>
      </c>
      <c r="EI1268" s="1">
        <v>0</v>
      </c>
      <c r="EJ1268" s="1">
        <v>0</v>
      </c>
      <c r="EK1268" s="1">
        <v>0</v>
      </c>
      <c r="EL1268" s="1">
        <v>0</v>
      </c>
      <c r="EM1268" s="1">
        <v>0</v>
      </c>
      <c r="EN1268" s="1">
        <v>0</v>
      </c>
      <c r="EO1268" s="1">
        <v>0</v>
      </c>
      <c r="EP1268" s="1">
        <v>0</v>
      </c>
      <c r="EQ1268" s="4">
        <v>0</v>
      </c>
      <c r="ER1268" s="1">
        <v>0</v>
      </c>
      <c r="ES1268" s="35"/>
      <c r="ET1268" s="1">
        <v>0</v>
      </c>
      <c r="EU1268" s="1">
        <v>0</v>
      </c>
      <c r="EV1268" s="1">
        <v>0</v>
      </c>
      <c r="EW1268" s="1">
        <v>0</v>
      </c>
      <c r="EX1268" s="1">
        <v>0</v>
      </c>
      <c r="EY1268" s="1">
        <v>0</v>
      </c>
      <c r="EZ1268" s="1">
        <v>0</v>
      </c>
      <c r="FA1268" s="1">
        <v>0</v>
      </c>
      <c r="FB1268" s="1">
        <v>0</v>
      </c>
      <c r="FC1268" s="1">
        <v>0</v>
      </c>
      <c r="FD1268" s="1">
        <v>0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f>SUMIF('[1]2026B and 2026F Details'!$AU:$AU,[1]GAE!$HZ1268,'[1]2026B and 2026F Details'!DV:DV)</f>
        <v>0</v>
      </c>
      <c r="FS1268" s="1">
        <f>SUMIF('[1]2026B and 2026F Details'!$AU:$AU,[1]GAE!$HZ1268,'[1]2026B and 2026F Details'!DW:DW)</f>
        <v>0</v>
      </c>
      <c r="FT1268" s="1">
        <f>SUMIF('[1]2026B and 2026F Details'!$AU:$AU,[1]GAE!$HZ1268,'[1]2026B and 2026F Details'!DX:DX)</f>
        <v>0</v>
      </c>
      <c r="FU1268" s="1">
        <f>SUMIF('[1]2026B and 2026F Details'!$AU:$AU,[1]GAE!$HZ1268,'[1]2026B and 2026F Details'!DY:DY)</f>
        <v>0</v>
      </c>
      <c r="FV1268" s="1">
        <f>SUMIF('[1]2026B and 2026F Details'!$AU:$AU,[1]GAE!$HZ1268,'[1]2026B and 2026F Details'!DZ:DZ)</f>
        <v>0</v>
      </c>
      <c r="FW1268" s="1">
        <f>SUMIF('[1]2026B and 2026F Details'!$AU:$AU,[1]GAE!$HZ1268,'[1]2026B and 2026F Details'!EA:EA)</f>
        <v>0</v>
      </c>
      <c r="FX1268" s="1">
        <f>SUMIF('[1]2026B and 2026F Details'!$AU:$AU,[1]GAE!$HZ1268,'[1]2026B and 2026F Details'!EB:EB)</f>
        <v>0</v>
      </c>
      <c r="FY1268" s="1">
        <f>SUMIF('[1]2026B and 2026F Details'!$AU:$AU,[1]GAE!$HZ1268,'[1]2026B and 2026F Details'!EC:EC)</f>
        <v>0</v>
      </c>
      <c r="FZ1268" s="1">
        <f>SUMIF('[1]2026B and 2026F Details'!$AU:$AU,[1]GAE!$HZ1268,'[1]2026B and 2026F Details'!ED:ED)</f>
        <v>0</v>
      </c>
      <c r="GA1268" s="1">
        <f>SUMIF('[1]2026B and 2026F Details'!$AU:$AU,[1]GAE!$HZ1268,'[1]2026B and 2026F Details'!EE:EE)</f>
        <v>0</v>
      </c>
      <c r="GB1268" s="1">
        <f>SUMIF('[1]2026B and 2026F Details'!$AU:$AU,[1]GAE!$HZ1268,'[1]2026B and 2026F Details'!EF:EF)</f>
        <v>0</v>
      </c>
      <c r="GC1268" s="1">
        <f>SUMIF('[1]2026B and 2026F Details'!$AU:$AU,[1]GAE!$HZ1268,'[1]2026B and 2026F Details'!EG:EG)</f>
        <v>0</v>
      </c>
      <c r="GD1268" t="s">
        <v>109</v>
      </c>
      <c r="GE1268" t="s">
        <v>140</v>
      </c>
    </row>
    <row r="1269" spans="1:187" x14ac:dyDescent="0.35">
      <c r="A1269" t="s">
        <v>103</v>
      </c>
      <c r="B1269" s="14" t="s">
        <v>104</v>
      </c>
      <c r="C1269" s="6">
        <v>81214101</v>
      </c>
      <c r="D1269" s="26">
        <v>61081103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0</v>
      </c>
      <c r="CJ1269" s="1">
        <v>0</v>
      </c>
      <c r="CK1269" s="1">
        <v>0</v>
      </c>
      <c r="CL1269" s="1">
        <v>0</v>
      </c>
      <c r="CM1269" s="1">
        <v>0</v>
      </c>
      <c r="CN1269" s="1">
        <v>0</v>
      </c>
      <c r="CO1269" s="1">
        <v>0</v>
      </c>
      <c r="CP1269" s="1">
        <v>0</v>
      </c>
      <c r="CQ1269" s="1">
        <v>0</v>
      </c>
      <c r="CR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0</v>
      </c>
      <c r="EJ1269" s="1">
        <v>0</v>
      </c>
      <c r="EK1269" s="1">
        <v>0</v>
      </c>
      <c r="EL1269" s="1">
        <v>0</v>
      </c>
      <c r="EM1269" s="1">
        <v>0</v>
      </c>
      <c r="EN1269" s="1">
        <v>0</v>
      </c>
      <c r="EO1269" s="1">
        <v>0</v>
      </c>
      <c r="EP1269" s="1">
        <v>0</v>
      </c>
      <c r="EQ1269" s="4">
        <v>0</v>
      </c>
      <c r="ER1269" s="1">
        <v>0</v>
      </c>
      <c r="ES1269" s="35"/>
      <c r="ET1269" s="1">
        <v>0</v>
      </c>
      <c r="EU1269" s="1">
        <v>0</v>
      </c>
      <c r="EV1269" s="1">
        <v>0</v>
      </c>
      <c r="EW1269" s="1">
        <v>0</v>
      </c>
      <c r="EX1269" s="1">
        <v>0</v>
      </c>
      <c r="EY1269" s="1">
        <v>0</v>
      </c>
      <c r="EZ1269" s="1">
        <v>0</v>
      </c>
      <c r="FA1269" s="1">
        <v>0</v>
      </c>
      <c r="FB1269" s="1">
        <v>0</v>
      </c>
      <c r="FC1269" s="1">
        <v>0</v>
      </c>
      <c r="FD1269" s="1">
        <v>0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f>SUMIF('[1]2026B and 2026F Details'!$AU:$AU,[1]GAE!$HZ1269,'[1]2026B and 2026F Details'!DV:DV)</f>
        <v>0</v>
      </c>
      <c r="FS1269" s="1">
        <f>SUMIF('[1]2026B and 2026F Details'!$AU:$AU,[1]GAE!$HZ1269,'[1]2026B and 2026F Details'!DW:DW)</f>
        <v>0</v>
      </c>
      <c r="FT1269" s="1">
        <f>SUMIF('[1]2026B and 2026F Details'!$AU:$AU,[1]GAE!$HZ1269,'[1]2026B and 2026F Details'!DX:DX)</f>
        <v>0</v>
      </c>
      <c r="FU1269" s="1">
        <f>SUMIF('[1]2026B and 2026F Details'!$AU:$AU,[1]GAE!$HZ1269,'[1]2026B and 2026F Details'!DY:DY)</f>
        <v>0</v>
      </c>
      <c r="FV1269" s="1">
        <f>SUMIF('[1]2026B and 2026F Details'!$AU:$AU,[1]GAE!$HZ1269,'[1]2026B and 2026F Details'!DZ:DZ)</f>
        <v>0</v>
      </c>
      <c r="FW1269" s="1">
        <f>SUMIF('[1]2026B and 2026F Details'!$AU:$AU,[1]GAE!$HZ1269,'[1]2026B and 2026F Details'!EA:EA)</f>
        <v>0</v>
      </c>
      <c r="FX1269" s="1">
        <f>SUMIF('[1]2026B and 2026F Details'!$AU:$AU,[1]GAE!$HZ1269,'[1]2026B and 2026F Details'!EB:EB)</f>
        <v>0</v>
      </c>
      <c r="FY1269" s="1">
        <f>SUMIF('[1]2026B and 2026F Details'!$AU:$AU,[1]GAE!$HZ1269,'[1]2026B and 2026F Details'!EC:EC)</f>
        <v>0</v>
      </c>
      <c r="FZ1269" s="1">
        <f>SUMIF('[1]2026B and 2026F Details'!$AU:$AU,[1]GAE!$HZ1269,'[1]2026B and 2026F Details'!ED:ED)</f>
        <v>0</v>
      </c>
      <c r="GA1269" s="1">
        <f>SUMIF('[1]2026B and 2026F Details'!$AU:$AU,[1]GAE!$HZ1269,'[1]2026B and 2026F Details'!EE:EE)</f>
        <v>0</v>
      </c>
      <c r="GB1269" s="1">
        <f>SUMIF('[1]2026B and 2026F Details'!$AU:$AU,[1]GAE!$HZ1269,'[1]2026B and 2026F Details'!EF:EF)</f>
        <v>0</v>
      </c>
      <c r="GC1269" s="1">
        <f>SUMIF('[1]2026B and 2026F Details'!$AU:$AU,[1]GAE!$HZ1269,'[1]2026B and 2026F Details'!EG:EG)</f>
        <v>0</v>
      </c>
      <c r="GD1269" t="s">
        <v>109</v>
      </c>
      <c r="GE1269" t="s">
        <v>140</v>
      </c>
    </row>
    <row r="1270" spans="1:187" x14ac:dyDescent="0.35">
      <c r="A1270" t="s">
        <v>103</v>
      </c>
      <c r="B1270" s="14" t="s">
        <v>104</v>
      </c>
      <c r="C1270" s="22">
        <v>90111204</v>
      </c>
      <c r="D1270" s="26">
        <v>61081102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I1270" s="1">
        <v>0</v>
      </c>
      <c r="CJ1270" s="1">
        <v>0</v>
      </c>
      <c r="CK1270" s="1">
        <v>0</v>
      </c>
      <c r="CL1270" s="1">
        <v>0</v>
      </c>
      <c r="CM1270" s="1">
        <v>0</v>
      </c>
      <c r="CN1270" s="1">
        <v>0</v>
      </c>
      <c r="CO1270" s="1">
        <v>0</v>
      </c>
      <c r="CP1270" s="1">
        <v>0</v>
      </c>
      <c r="CQ1270" s="1">
        <v>0</v>
      </c>
      <c r="CR1270" s="1">
        <v>0</v>
      </c>
      <c r="CX1270" s="1">
        <v>0</v>
      </c>
      <c r="CY1270" s="1">
        <v>0</v>
      </c>
      <c r="CZ1270" s="1">
        <v>0</v>
      </c>
      <c r="DA1270" s="1">
        <v>2500</v>
      </c>
      <c r="DB1270" s="1">
        <v>2500</v>
      </c>
      <c r="DC1270" s="1">
        <v>2500</v>
      </c>
      <c r="DD1270" s="1">
        <v>2500</v>
      </c>
      <c r="DE1270" s="1">
        <v>0</v>
      </c>
      <c r="DF1270" s="1">
        <v>0</v>
      </c>
      <c r="DG1270" s="1">
        <v>0</v>
      </c>
      <c r="DH1270" s="1">
        <v>0</v>
      </c>
      <c r="DI1270" s="1">
        <v>50000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0</v>
      </c>
      <c r="EB1270" s="1">
        <v>0</v>
      </c>
      <c r="EC1270" s="1">
        <v>0</v>
      </c>
      <c r="ED1270" s="1">
        <v>0</v>
      </c>
      <c r="EE1270" s="1">
        <v>0</v>
      </c>
      <c r="EF1270" s="1">
        <v>0</v>
      </c>
      <c r="EG1270" s="1">
        <v>0</v>
      </c>
      <c r="EH1270" s="1">
        <v>0</v>
      </c>
      <c r="EI1270" s="1">
        <v>0</v>
      </c>
      <c r="EJ1270" s="1">
        <v>0</v>
      </c>
      <c r="EK1270" s="1">
        <v>0</v>
      </c>
      <c r="EL1270" s="1">
        <v>0</v>
      </c>
      <c r="EM1270" s="1">
        <v>0</v>
      </c>
      <c r="EN1270" s="1">
        <v>0</v>
      </c>
      <c r="EO1270" s="1">
        <v>0</v>
      </c>
      <c r="EP1270" s="1">
        <v>0</v>
      </c>
      <c r="EQ1270" s="4">
        <v>0</v>
      </c>
      <c r="ER1270" s="1">
        <v>0</v>
      </c>
      <c r="ES1270" s="35"/>
      <c r="ET1270" s="1">
        <v>0</v>
      </c>
      <c r="EU1270" s="1">
        <v>0</v>
      </c>
      <c r="EV1270" s="1">
        <v>0</v>
      </c>
      <c r="EW1270" s="1">
        <v>0</v>
      </c>
      <c r="EX1270" s="1">
        <v>0</v>
      </c>
      <c r="EY1270" s="1">
        <v>0</v>
      </c>
      <c r="EZ1270" s="1">
        <v>0</v>
      </c>
      <c r="FA1270" s="1">
        <v>0</v>
      </c>
      <c r="FB1270" s="1">
        <v>0</v>
      </c>
      <c r="FC1270" s="1">
        <v>0</v>
      </c>
      <c r="FD1270" s="1">
        <v>0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f>SUMIF('[1]2026B and 2026F Details'!$AU:$AU,[1]GAE!$HZ1270,'[1]2026B and 2026F Details'!DV:DV)</f>
        <v>0</v>
      </c>
      <c r="FS1270" s="1">
        <f>SUMIF('[1]2026B and 2026F Details'!$AU:$AU,[1]GAE!$HZ1270,'[1]2026B and 2026F Details'!DW:DW)</f>
        <v>0</v>
      </c>
      <c r="FT1270" s="1">
        <f>SUMIF('[1]2026B and 2026F Details'!$AU:$AU,[1]GAE!$HZ1270,'[1]2026B and 2026F Details'!DX:DX)</f>
        <v>0</v>
      </c>
      <c r="FU1270" s="1">
        <f>SUMIF('[1]2026B and 2026F Details'!$AU:$AU,[1]GAE!$HZ1270,'[1]2026B and 2026F Details'!DY:DY)</f>
        <v>0</v>
      </c>
      <c r="FV1270" s="1">
        <f>SUMIF('[1]2026B and 2026F Details'!$AU:$AU,[1]GAE!$HZ1270,'[1]2026B and 2026F Details'!DZ:DZ)</f>
        <v>0</v>
      </c>
      <c r="FW1270" s="1">
        <f>SUMIF('[1]2026B and 2026F Details'!$AU:$AU,[1]GAE!$HZ1270,'[1]2026B and 2026F Details'!EA:EA)</f>
        <v>0</v>
      </c>
      <c r="FX1270" s="1">
        <f>SUMIF('[1]2026B and 2026F Details'!$AU:$AU,[1]GAE!$HZ1270,'[1]2026B and 2026F Details'!EB:EB)</f>
        <v>0</v>
      </c>
      <c r="FY1270" s="1">
        <f>SUMIF('[1]2026B and 2026F Details'!$AU:$AU,[1]GAE!$HZ1270,'[1]2026B and 2026F Details'!EC:EC)</f>
        <v>0</v>
      </c>
      <c r="FZ1270" s="1">
        <f>SUMIF('[1]2026B and 2026F Details'!$AU:$AU,[1]GAE!$HZ1270,'[1]2026B and 2026F Details'!ED:ED)</f>
        <v>0</v>
      </c>
      <c r="GA1270" s="1">
        <f>SUMIF('[1]2026B and 2026F Details'!$AU:$AU,[1]GAE!$HZ1270,'[1]2026B and 2026F Details'!EE:EE)</f>
        <v>0</v>
      </c>
      <c r="GB1270" s="1">
        <f>SUMIF('[1]2026B and 2026F Details'!$AU:$AU,[1]GAE!$HZ1270,'[1]2026B and 2026F Details'!EF:EF)</f>
        <v>0</v>
      </c>
      <c r="GC1270" s="1">
        <f>SUMIF('[1]2026B and 2026F Details'!$AU:$AU,[1]GAE!$HZ1270,'[1]2026B and 2026F Details'!EG:EG)</f>
        <v>0</v>
      </c>
      <c r="GD1270" t="s">
        <v>109</v>
      </c>
      <c r="GE1270" t="s">
        <v>140</v>
      </c>
    </row>
    <row r="1271" spans="1:187" x14ac:dyDescent="0.35">
      <c r="A1271" t="s">
        <v>103</v>
      </c>
      <c r="B1271" s="14" t="s">
        <v>104</v>
      </c>
      <c r="C1271" s="22">
        <v>90111204</v>
      </c>
      <c r="D1271" s="26">
        <v>61081103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0</v>
      </c>
      <c r="CI1271" s="1">
        <v>0</v>
      </c>
      <c r="CJ1271" s="1">
        <v>0</v>
      </c>
      <c r="CK1271" s="1">
        <v>0</v>
      </c>
      <c r="CL1271" s="1">
        <v>0</v>
      </c>
      <c r="CM1271" s="1">
        <v>0</v>
      </c>
      <c r="CN1271" s="1">
        <v>0</v>
      </c>
      <c r="CO1271" s="1">
        <v>0</v>
      </c>
      <c r="CP1271" s="1">
        <v>0</v>
      </c>
      <c r="CQ1271" s="1">
        <v>0</v>
      </c>
      <c r="CR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300000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0</v>
      </c>
      <c r="EB1271" s="1">
        <v>0</v>
      </c>
      <c r="EC1271" s="1">
        <v>0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>
        <v>0</v>
      </c>
      <c r="EJ1271" s="1">
        <v>0</v>
      </c>
      <c r="EK1271" s="1">
        <v>0</v>
      </c>
      <c r="EL1271" s="1">
        <v>0</v>
      </c>
      <c r="EM1271" s="1">
        <v>0</v>
      </c>
      <c r="EN1271" s="1">
        <v>0</v>
      </c>
      <c r="EO1271" s="1">
        <v>0</v>
      </c>
      <c r="EP1271" s="1">
        <v>0</v>
      </c>
      <c r="EQ1271" s="4">
        <v>0</v>
      </c>
      <c r="ER1271" s="1">
        <v>0</v>
      </c>
      <c r="ES1271" s="35"/>
      <c r="ET1271" s="1">
        <v>0</v>
      </c>
      <c r="EU1271" s="1">
        <v>0</v>
      </c>
      <c r="EV1271" s="1">
        <v>0</v>
      </c>
      <c r="EW1271" s="1">
        <v>0</v>
      </c>
      <c r="EX1271" s="1">
        <v>0</v>
      </c>
      <c r="EY1271" s="1">
        <v>0</v>
      </c>
      <c r="EZ1271" s="1">
        <v>0</v>
      </c>
      <c r="FA1271" s="1">
        <v>0</v>
      </c>
      <c r="FB1271" s="1">
        <v>0</v>
      </c>
      <c r="FC1271" s="1">
        <v>0</v>
      </c>
      <c r="FD1271" s="1">
        <v>0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f>SUMIF('[1]2026B and 2026F Details'!$AU:$AU,[1]GAE!$HZ1271,'[1]2026B and 2026F Details'!DV:DV)</f>
        <v>0</v>
      </c>
      <c r="FS1271" s="1">
        <f>SUMIF('[1]2026B and 2026F Details'!$AU:$AU,[1]GAE!$HZ1271,'[1]2026B and 2026F Details'!DW:DW)</f>
        <v>0</v>
      </c>
      <c r="FT1271" s="1">
        <f>SUMIF('[1]2026B and 2026F Details'!$AU:$AU,[1]GAE!$HZ1271,'[1]2026B and 2026F Details'!DX:DX)</f>
        <v>0</v>
      </c>
      <c r="FU1271" s="1">
        <f>SUMIF('[1]2026B and 2026F Details'!$AU:$AU,[1]GAE!$HZ1271,'[1]2026B and 2026F Details'!DY:DY)</f>
        <v>0</v>
      </c>
      <c r="FV1271" s="1">
        <f>SUMIF('[1]2026B and 2026F Details'!$AU:$AU,[1]GAE!$HZ1271,'[1]2026B and 2026F Details'!DZ:DZ)</f>
        <v>0</v>
      </c>
      <c r="FW1271" s="1">
        <f>SUMIF('[1]2026B and 2026F Details'!$AU:$AU,[1]GAE!$HZ1271,'[1]2026B and 2026F Details'!EA:EA)</f>
        <v>0</v>
      </c>
      <c r="FX1271" s="1">
        <f>SUMIF('[1]2026B and 2026F Details'!$AU:$AU,[1]GAE!$HZ1271,'[1]2026B and 2026F Details'!EB:EB)</f>
        <v>0</v>
      </c>
      <c r="FY1271" s="1">
        <f>SUMIF('[1]2026B and 2026F Details'!$AU:$AU,[1]GAE!$HZ1271,'[1]2026B and 2026F Details'!EC:EC)</f>
        <v>0</v>
      </c>
      <c r="FZ1271" s="1">
        <f>SUMIF('[1]2026B and 2026F Details'!$AU:$AU,[1]GAE!$HZ1271,'[1]2026B and 2026F Details'!ED:ED)</f>
        <v>0</v>
      </c>
      <c r="GA1271" s="1">
        <f>SUMIF('[1]2026B and 2026F Details'!$AU:$AU,[1]GAE!$HZ1271,'[1]2026B and 2026F Details'!EE:EE)</f>
        <v>0</v>
      </c>
      <c r="GB1271" s="1">
        <f>SUMIF('[1]2026B and 2026F Details'!$AU:$AU,[1]GAE!$HZ1271,'[1]2026B and 2026F Details'!EF:EF)</f>
        <v>0</v>
      </c>
      <c r="GC1271" s="1">
        <f>SUMIF('[1]2026B and 2026F Details'!$AU:$AU,[1]GAE!$HZ1271,'[1]2026B and 2026F Details'!EG:EG)</f>
        <v>0</v>
      </c>
      <c r="GD1271" t="s">
        <v>109</v>
      </c>
      <c r="GE1271" t="s">
        <v>140</v>
      </c>
    </row>
    <row r="1272" spans="1:187" x14ac:dyDescent="0.35">
      <c r="A1272" t="s">
        <v>103</v>
      </c>
      <c r="B1272" s="14" t="s">
        <v>104</v>
      </c>
      <c r="C1272" s="6">
        <v>90215101</v>
      </c>
      <c r="D1272" s="26">
        <v>61081102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0</v>
      </c>
      <c r="CI1272" s="1">
        <v>0</v>
      </c>
      <c r="CJ1272" s="1">
        <v>0</v>
      </c>
      <c r="CK1272" s="1">
        <v>0</v>
      </c>
      <c r="CL1272" s="1">
        <v>0</v>
      </c>
      <c r="CM1272" s="1">
        <v>0</v>
      </c>
      <c r="CN1272" s="1">
        <v>0</v>
      </c>
      <c r="CO1272" s="1">
        <v>0</v>
      </c>
      <c r="CP1272" s="1">
        <v>0</v>
      </c>
      <c r="CQ1272" s="1">
        <v>0</v>
      </c>
      <c r="CR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0</v>
      </c>
      <c r="DY1272" s="1">
        <v>0</v>
      </c>
      <c r="DZ1272" s="1">
        <v>0</v>
      </c>
      <c r="EA1272" s="1">
        <v>0</v>
      </c>
      <c r="EB1272" s="1">
        <v>0</v>
      </c>
      <c r="EC1272" s="1">
        <v>0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>
        <v>0</v>
      </c>
      <c r="EJ1272" s="1">
        <v>0</v>
      </c>
      <c r="EK1272" s="1">
        <v>0</v>
      </c>
      <c r="EL1272" s="1">
        <v>0</v>
      </c>
      <c r="EM1272" s="1">
        <v>0</v>
      </c>
      <c r="EN1272" s="1">
        <v>0</v>
      </c>
      <c r="EO1272" s="1">
        <v>0</v>
      </c>
      <c r="EP1272" s="1">
        <v>0</v>
      </c>
      <c r="EQ1272" s="4">
        <v>0</v>
      </c>
      <c r="ER1272" s="1">
        <v>0</v>
      </c>
      <c r="ES1272" s="35"/>
      <c r="ET1272" s="1">
        <v>0</v>
      </c>
      <c r="EU1272" s="1">
        <v>0</v>
      </c>
      <c r="EV1272" s="1">
        <v>0</v>
      </c>
      <c r="EW1272" s="1">
        <v>0</v>
      </c>
      <c r="EX1272" s="1">
        <v>0</v>
      </c>
      <c r="EY1272" s="1">
        <v>0</v>
      </c>
      <c r="EZ1272" s="1">
        <v>0</v>
      </c>
      <c r="FA1272" s="1">
        <v>0</v>
      </c>
      <c r="FB1272" s="1">
        <v>0</v>
      </c>
      <c r="FC1272" s="1">
        <v>0</v>
      </c>
      <c r="FD1272" s="1">
        <v>0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f>SUMIF('[1]2026B and 2026F Details'!$AU:$AU,[1]GAE!$HZ1272,'[1]2026B and 2026F Details'!DV:DV)</f>
        <v>0</v>
      </c>
      <c r="FS1272" s="1">
        <f>SUMIF('[1]2026B and 2026F Details'!$AU:$AU,[1]GAE!$HZ1272,'[1]2026B and 2026F Details'!DW:DW)</f>
        <v>0</v>
      </c>
      <c r="FT1272" s="1">
        <f>SUMIF('[1]2026B and 2026F Details'!$AU:$AU,[1]GAE!$HZ1272,'[1]2026B and 2026F Details'!DX:DX)</f>
        <v>0</v>
      </c>
      <c r="FU1272" s="1">
        <f>SUMIF('[1]2026B and 2026F Details'!$AU:$AU,[1]GAE!$HZ1272,'[1]2026B and 2026F Details'!DY:DY)</f>
        <v>0</v>
      </c>
      <c r="FV1272" s="1">
        <f>SUMIF('[1]2026B and 2026F Details'!$AU:$AU,[1]GAE!$HZ1272,'[1]2026B and 2026F Details'!DZ:DZ)</f>
        <v>0</v>
      </c>
      <c r="FW1272" s="1">
        <f>SUMIF('[1]2026B and 2026F Details'!$AU:$AU,[1]GAE!$HZ1272,'[1]2026B and 2026F Details'!EA:EA)</f>
        <v>0</v>
      </c>
      <c r="FX1272" s="1">
        <f>SUMIF('[1]2026B and 2026F Details'!$AU:$AU,[1]GAE!$HZ1272,'[1]2026B and 2026F Details'!EB:EB)</f>
        <v>0</v>
      </c>
      <c r="FY1272" s="1">
        <f>SUMIF('[1]2026B and 2026F Details'!$AU:$AU,[1]GAE!$HZ1272,'[1]2026B and 2026F Details'!EC:EC)</f>
        <v>0</v>
      </c>
      <c r="FZ1272" s="1">
        <f>SUMIF('[1]2026B and 2026F Details'!$AU:$AU,[1]GAE!$HZ1272,'[1]2026B and 2026F Details'!ED:ED)</f>
        <v>0</v>
      </c>
      <c r="GA1272" s="1">
        <f>SUMIF('[1]2026B and 2026F Details'!$AU:$AU,[1]GAE!$HZ1272,'[1]2026B and 2026F Details'!EE:EE)</f>
        <v>0</v>
      </c>
      <c r="GB1272" s="1">
        <f>SUMIF('[1]2026B and 2026F Details'!$AU:$AU,[1]GAE!$HZ1272,'[1]2026B and 2026F Details'!EF:EF)</f>
        <v>0</v>
      </c>
      <c r="GC1272" s="1">
        <f>SUMIF('[1]2026B and 2026F Details'!$AU:$AU,[1]GAE!$HZ1272,'[1]2026B and 2026F Details'!EG:EG)</f>
        <v>0</v>
      </c>
      <c r="GD1272" t="s">
        <v>109</v>
      </c>
      <c r="GE1272" t="s">
        <v>140</v>
      </c>
    </row>
    <row r="1273" spans="1:187" x14ac:dyDescent="0.35">
      <c r="A1273" t="s">
        <v>103</v>
      </c>
      <c r="B1273" s="14" t="s">
        <v>104</v>
      </c>
      <c r="C1273" s="6">
        <v>90314101</v>
      </c>
      <c r="D1273" s="26">
        <v>61081103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0</v>
      </c>
      <c r="CI1273" s="1">
        <v>0</v>
      </c>
      <c r="CJ1273" s="1">
        <v>0</v>
      </c>
      <c r="CK1273" s="1">
        <v>0</v>
      </c>
      <c r="CL1273" s="1">
        <v>0</v>
      </c>
      <c r="CM1273" s="1">
        <v>0</v>
      </c>
      <c r="CN1273" s="1">
        <v>0</v>
      </c>
      <c r="CO1273" s="1">
        <v>0</v>
      </c>
      <c r="CP1273" s="1">
        <v>0</v>
      </c>
      <c r="CQ1273" s="1">
        <v>0</v>
      </c>
      <c r="CR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0</v>
      </c>
      <c r="EC1273" s="1">
        <v>0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0</v>
      </c>
      <c r="EJ1273" s="1">
        <v>0</v>
      </c>
      <c r="EK1273" s="1">
        <v>0</v>
      </c>
      <c r="EL1273" s="1">
        <v>0</v>
      </c>
      <c r="EM1273" s="1">
        <v>0</v>
      </c>
      <c r="EN1273" s="1">
        <v>0</v>
      </c>
      <c r="EO1273" s="1">
        <v>0</v>
      </c>
      <c r="EP1273" s="1">
        <v>0</v>
      </c>
      <c r="EQ1273" s="4">
        <v>0</v>
      </c>
      <c r="ER1273" s="1">
        <v>0</v>
      </c>
      <c r="ES1273" s="35"/>
      <c r="ET1273" s="1">
        <v>0</v>
      </c>
      <c r="EU1273" s="1">
        <v>0</v>
      </c>
      <c r="EV1273" s="1">
        <v>0</v>
      </c>
      <c r="EW1273" s="1">
        <v>0</v>
      </c>
      <c r="EX1273" s="1">
        <v>0</v>
      </c>
      <c r="EY1273" s="1">
        <v>0</v>
      </c>
      <c r="EZ1273" s="1">
        <v>0</v>
      </c>
      <c r="FA1273" s="1">
        <v>0</v>
      </c>
      <c r="FB1273" s="1">
        <v>0</v>
      </c>
      <c r="FC1273" s="1">
        <v>0</v>
      </c>
      <c r="FD1273" s="1">
        <v>0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f>SUMIF('[1]2026B and 2026F Details'!$AU:$AU,[1]GAE!$HZ1273,'[1]2026B and 2026F Details'!DV:DV)</f>
        <v>0</v>
      </c>
      <c r="FS1273" s="1">
        <f>SUMIF('[1]2026B and 2026F Details'!$AU:$AU,[1]GAE!$HZ1273,'[1]2026B and 2026F Details'!DW:DW)</f>
        <v>0</v>
      </c>
      <c r="FT1273" s="1">
        <f>SUMIF('[1]2026B and 2026F Details'!$AU:$AU,[1]GAE!$HZ1273,'[1]2026B and 2026F Details'!DX:DX)</f>
        <v>0</v>
      </c>
      <c r="FU1273" s="1">
        <f>SUMIF('[1]2026B and 2026F Details'!$AU:$AU,[1]GAE!$HZ1273,'[1]2026B and 2026F Details'!DY:DY)</f>
        <v>0</v>
      </c>
      <c r="FV1273" s="1">
        <f>SUMIF('[1]2026B and 2026F Details'!$AU:$AU,[1]GAE!$HZ1273,'[1]2026B and 2026F Details'!DZ:DZ)</f>
        <v>0</v>
      </c>
      <c r="FW1273" s="1">
        <f>SUMIF('[1]2026B and 2026F Details'!$AU:$AU,[1]GAE!$HZ1273,'[1]2026B and 2026F Details'!EA:EA)</f>
        <v>0</v>
      </c>
      <c r="FX1273" s="1">
        <f>SUMIF('[1]2026B and 2026F Details'!$AU:$AU,[1]GAE!$HZ1273,'[1]2026B and 2026F Details'!EB:EB)</f>
        <v>0</v>
      </c>
      <c r="FY1273" s="1">
        <f>SUMIF('[1]2026B and 2026F Details'!$AU:$AU,[1]GAE!$HZ1273,'[1]2026B and 2026F Details'!EC:EC)</f>
        <v>0</v>
      </c>
      <c r="FZ1273" s="1">
        <f>SUMIF('[1]2026B and 2026F Details'!$AU:$AU,[1]GAE!$HZ1273,'[1]2026B and 2026F Details'!ED:ED)</f>
        <v>0</v>
      </c>
      <c r="GA1273" s="1">
        <f>SUMIF('[1]2026B and 2026F Details'!$AU:$AU,[1]GAE!$HZ1273,'[1]2026B and 2026F Details'!EE:EE)</f>
        <v>0</v>
      </c>
      <c r="GB1273" s="1">
        <f>SUMIF('[1]2026B and 2026F Details'!$AU:$AU,[1]GAE!$HZ1273,'[1]2026B and 2026F Details'!EF:EF)</f>
        <v>0</v>
      </c>
      <c r="GC1273" s="1">
        <f>SUMIF('[1]2026B and 2026F Details'!$AU:$AU,[1]GAE!$HZ1273,'[1]2026B and 2026F Details'!EG:EG)</f>
        <v>0</v>
      </c>
      <c r="GD1273" t="s">
        <v>109</v>
      </c>
      <c r="GE1273" t="s">
        <v>140</v>
      </c>
    </row>
    <row r="1274" spans="1:187" x14ac:dyDescent="0.35">
      <c r="A1274" t="s">
        <v>103</v>
      </c>
      <c r="B1274" s="14" t="s">
        <v>104</v>
      </c>
      <c r="C1274" s="6">
        <v>90122101</v>
      </c>
      <c r="D1274" s="17">
        <v>61081101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BA1274" s="1">
        <v>500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I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0</v>
      </c>
      <c r="CO1274" s="1">
        <v>0</v>
      </c>
      <c r="CP1274" s="1">
        <v>0</v>
      </c>
      <c r="CQ1274" s="1">
        <v>0</v>
      </c>
      <c r="CR1274" s="1">
        <v>0</v>
      </c>
      <c r="CX1274" s="1">
        <v>500</v>
      </c>
      <c r="CY1274" s="1">
        <v>500</v>
      </c>
      <c r="CZ1274" s="1">
        <v>500</v>
      </c>
      <c r="DA1274" s="1">
        <v>500</v>
      </c>
      <c r="DB1274" s="1">
        <v>500</v>
      </c>
      <c r="DC1274" s="1">
        <v>500</v>
      </c>
      <c r="DD1274" s="1">
        <v>500</v>
      </c>
      <c r="DE1274" s="1">
        <v>500</v>
      </c>
      <c r="DF1274" s="1">
        <v>500</v>
      </c>
      <c r="DG1274" s="1">
        <v>500</v>
      </c>
      <c r="DH1274" s="1">
        <v>500</v>
      </c>
      <c r="DI1274" s="1">
        <v>500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0</v>
      </c>
      <c r="EB1274" s="1">
        <v>0</v>
      </c>
      <c r="EC1274" s="1">
        <v>0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J1274" s="1">
        <v>0</v>
      </c>
      <c r="EK1274" s="1">
        <v>0</v>
      </c>
      <c r="EL1274" s="1">
        <v>0</v>
      </c>
      <c r="EM1274" s="1">
        <v>0</v>
      </c>
      <c r="EN1274" s="1">
        <v>0</v>
      </c>
      <c r="EO1274" s="1">
        <v>0</v>
      </c>
      <c r="EP1274" s="1">
        <v>0</v>
      </c>
      <c r="EQ1274" s="4">
        <v>0</v>
      </c>
      <c r="ER1274" s="1">
        <v>0</v>
      </c>
      <c r="ES1274" s="35"/>
      <c r="ET1274" s="1">
        <v>0</v>
      </c>
      <c r="EU1274" s="1">
        <v>0</v>
      </c>
      <c r="EV1274" s="1">
        <v>0</v>
      </c>
      <c r="EW1274" s="1">
        <v>0</v>
      </c>
      <c r="EX1274" s="1">
        <v>0</v>
      </c>
      <c r="EY1274" s="1">
        <v>0</v>
      </c>
      <c r="EZ1274" s="1">
        <v>0</v>
      </c>
      <c r="FA1274" s="1">
        <v>0</v>
      </c>
      <c r="FB1274" s="1">
        <v>0</v>
      </c>
      <c r="FC1274" s="1">
        <v>0</v>
      </c>
      <c r="FD1274" s="1">
        <v>0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f>SUMIF('[1]2026B and 2026F Details'!$AU:$AU,[1]GAE!$HZ1274,'[1]2026B and 2026F Details'!DV:DV)</f>
        <v>0</v>
      </c>
      <c r="FS1274" s="1">
        <f>SUMIF('[1]2026B and 2026F Details'!$AU:$AU,[1]GAE!$HZ1274,'[1]2026B and 2026F Details'!DW:DW)</f>
        <v>0</v>
      </c>
      <c r="FT1274" s="1">
        <f>SUMIF('[1]2026B and 2026F Details'!$AU:$AU,[1]GAE!$HZ1274,'[1]2026B and 2026F Details'!DX:DX)</f>
        <v>0</v>
      </c>
      <c r="FU1274" s="1">
        <f>SUMIF('[1]2026B and 2026F Details'!$AU:$AU,[1]GAE!$HZ1274,'[1]2026B and 2026F Details'!DY:DY)</f>
        <v>0</v>
      </c>
      <c r="FV1274" s="1">
        <f>SUMIF('[1]2026B and 2026F Details'!$AU:$AU,[1]GAE!$HZ1274,'[1]2026B and 2026F Details'!DZ:DZ)</f>
        <v>0</v>
      </c>
      <c r="FW1274" s="1">
        <f>SUMIF('[1]2026B and 2026F Details'!$AU:$AU,[1]GAE!$HZ1274,'[1]2026B and 2026F Details'!EA:EA)</f>
        <v>0</v>
      </c>
      <c r="FX1274" s="1">
        <f>SUMIF('[1]2026B and 2026F Details'!$AU:$AU,[1]GAE!$HZ1274,'[1]2026B and 2026F Details'!EB:EB)</f>
        <v>0</v>
      </c>
      <c r="FY1274" s="1">
        <f>SUMIF('[1]2026B and 2026F Details'!$AU:$AU,[1]GAE!$HZ1274,'[1]2026B and 2026F Details'!EC:EC)</f>
        <v>0</v>
      </c>
      <c r="FZ1274" s="1">
        <f>SUMIF('[1]2026B and 2026F Details'!$AU:$AU,[1]GAE!$HZ1274,'[1]2026B and 2026F Details'!ED:ED)</f>
        <v>0</v>
      </c>
      <c r="GA1274" s="1">
        <f>SUMIF('[1]2026B and 2026F Details'!$AU:$AU,[1]GAE!$HZ1274,'[1]2026B and 2026F Details'!EE:EE)</f>
        <v>0</v>
      </c>
      <c r="GB1274" s="1">
        <f>SUMIF('[1]2026B and 2026F Details'!$AU:$AU,[1]GAE!$HZ1274,'[1]2026B and 2026F Details'!EF:EF)</f>
        <v>0</v>
      </c>
      <c r="GC1274" s="1">
        <f>SUMIF('[1]2026B and 2026F Details'!$AU:$AU,[1]GAE!$HZ1274,'[1]2026B and 2026F Details'!EG:EG)</f>
        <v>0</v>
      </c>
      <c r="GD1274" t="s">
        <v>109</v>
      </c>
      <c r="GE1274" t="s">
        <v>140</v>
      </c>
    </row>
    <row r="1275" spans="1:187" x14ac:dyDescent="0.35">
      <c r="A1275" t="s">
        <v>103</v>
      </c>
      <c r="B1275" s="14" t="s">
        <v>104</v>
      </c>
      <c r="C1275" s="6">
        <v>90134102</v>
      </c>
      <c r="D1275" s="17">
        <v>61081101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BA1275" s="1">
        <v>1041.6666666666667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I1275" s="1">
        <v>0</v>
      </c>
      <c r="CJ1275" s="1">
        <v>0</v>
      </c>
      <c r="CK1275" s="1">
        <v>0</v>
      </c>
      <c r="CL1275" s="1">
        <v>0</v>
      </c>
      <c r="CM1275" s="1">
        <v>0</v>
      </c>
      <c r="CN1275" s="1">
        <v>0</v>
      </c>
      <c r="CO1275" s="1">
        <v>0</v>
      </c>
      <c r="CP1275" s="1">
        <v>0</v>
      </c>
      <c r="CQ1275" s="1">
        <v>0</v>
      </c>
      <c r="CR1275" s="1">
        <v>0</v>
      </c>
      <c r="CX1275" s="1">
        <v>1041.6666666666667</v>
      </c>
      <c r="CY1275" s="1">
        <v>1041.6666666666667</v>
      </c>
      <c r="CZ1275" s="1">
        <v>1041.6666666666667</v>
      </c>
      <c r="DA1275" s="1">
        <v>41.666666666666664</v>
      </c>
      <c r="DB1275" s="1">
        <v>41.666666666666664</v>
      </c>
      <c r="DC1275" s="1">
        <v>41.666666666666664</v>
      </c>
      <c r="DD1275" s="1">
        <v>41.666666666666664</v>
      </c>
      <c r="DE1275" s="1">
        <v>41.666666666666664</v>
      </c>
      <c r="DF1275" s="1">
        <v>41.666666666666664</v>
      </c>
      <c r="DG1275" s="1">
        <v>341.66666666666669</v>
      </c>
      <c r="DH1275" s="1">
        <v>41.666666666666664</v>
      </c>
      <c r="DI1275" s="1">
        <v>41.666666666666664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0</v>
      </c>
      <c r="EA1275" s="1">
        <v>0</v>
      </c>
      <c r="EB1275" s="1">
        <v>0</v>
      </c>
      <c r="EC1275" s="1">
        <v>0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>
        <v>0</v>
      </c>
      <c r="EJ1275" s="1">
        <v>0</v>
      </c>
      <c r="EK1275" s="1">
        <v>0</v>
      </c>
      <c r="EL1275" s="1">
        <v>0</v>
      </c>
      <c r="EM1275" s="1">
        <v>0</v>
      </c>
      <c r="EN1275" s="1">
        <v>0</v>
      </c>
      <c r="EO1275" s="1">
        <v>0</v>
      </c>
      <c r="EP1275" s="1">
        <v>0</v>
      </c>
      <c r="EQ1275" s="4">
        <v>0</v>
      </c>
      <c r="ER1275" s="1">
        <v>0</v>
      </c>
      <c r="ES1275" s="35"/>
      <c r="ET1275" s="1">
        <v>0</v>
      </c>
      <c r="EU1275" s="1">
        <v>0</v>
      </c>
      <c r="EV1275" s="1">
        <v>0</v>
      </c>
      <c r="EW1275" s="1">
        <v>0</v>
      </c>
      <c r="EX1275" s="1">
        <v>0</v>
      </c>
      <c r="EY1275" s="1">
        <v>0</v>
      </c>
      <c r="EZ1275" s="1">
        <v>0</v>
      </c>
      <c r="FA1275" s="1">
        <v>0</v>
      </c>
      <c r="FB1275" s="1">
        <v>0</v>
      </c>
      <c r="FC1275" s="1">
        <v>0</v>
      </c>
      <c r="FD1275" s="1">
        <v>0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f>SUMIF('[1]2026B and 2026F Details'!$AU:$AU,[1]GAE!$HZ1275,'[1]2026B and 2026F Details'!DV:DV)</f>
        <v>0</v>
      </c>
      <c r="FS1275" s="1">
        <f>SUMIF('[1]2026B and 2026F Details'!$AU:$AU,[1]GAE!$HZ1275,'[1]2026B and 2026F Details'!DW:DW)</f>
        <v>0</v>
      </c>
      <c r="FT1275" s="1">
        <f>SUMIF('[1]2026B and 2026F Details'!$AU:$AU,[1]GAE!$HZ1275,'[1]2026B and 2026F Details'!DX:DX)</f>
        <v>0</v>
      </c>
      <c r="FU1275" s="1">
        <f>SUMIF('[1]2026B and 2026F Details'!$AU:$AU,[1]GAE!$HZ1275,'[1]2026B and 2026F Details'!DY:DY)</f>
        <v>0</v>
      </c>
      <c r="FV1275" s="1">
        <f>SUMIF('[1]2026B and 2026F Details'!$AU:$AU,[1]GAE!$HZ1275,'[1]2026B and 2026F Details'!DZ:DZ)</f>
        <v>0</v>
      </c>
      <c r="FW1275" s="1">
        <f>SUMIF('[1]2026B and 2026F Details'!$AU:$AU,[1]GAE!$HZ1275,'[1]2026B and 2026F Details'!EA:EA)</f>
        <v>0</v>
      </c>
      <c r="FX1275" s="1">
        <f>SUMIF('[1]2026B and 2026F Details'!$AU:$AU,[1]GAE!$HZ1275,'[1]2026B and 2026F Details'!EB:EB)</f>
        <v>0</v>
      </c>
      <c r="FY1275" s="1">
        <f>SUMIF('[1]2026B and 2026F Details'!$AU:$AU,[1]GAE!$HZ1275,'[1]2026B and 2026F Details'!EC:EC)</f>
        <v>0</v>
      </c>
      <c r="FZ1275" s="1">
        <f>SUMIF('[1]2026B and 2026F Details'!$AU:$AU,[1]GAE!$HZ1275,'[1]2026B and 2026F Details'!ED:ED)</f>
        <v>0</v>
      </c>
      <c r="GA1275" s="1">
        <f>SUMIF('[1]2026B and 2026F Details'!$AU:$AU,[1]GAE!$HZ1275,'[1]2026B and 2026F Details'!EE:EE)</f>
        <v>0</v>
      </c>
      <c r="GB1275" s="1">
        <f>SUMIF('[1]2026B and 2026F Details'!$AU:$AU,[1]GAE!$HZ1275,'[1]2026B and 2026F Details'!EF:EF)</f>
        <v>0</v>
      </c>
      <c r="GC1275" s="1">
        <f>SUMIF('[1]2026B and 2026F Details'!$AU:$AU,[1]GAE!$HZ1275,'[1]2026B and 2026F Details'!EG:EG)</f>
        <v>0</v>
      </c>
      <c r="GD1275" t="s">
        <v>109</v>
      </c>
      <c r="GE1275" t="s">
        <v>140</v>
      </c>
    </row>
    <row r="1276" spans="1:187" x14ac:dyDescent="0.35">
      <c r="A1276" t="s">
        <v>103</v>
      </c>
      <c r="B1276" s="14" t="s">
        <v>104</v>
      </c>
      <c r="C1276" s="6">
        <v>90313101</v>
      </c>
      <c r="D1276" s="17">
        <v>61081101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I1276" s="1">
        <v>0</v>
      </c>
      <c r="CJ1276" s="1">
        <v>0</v>
      </c>
      <c r="CK1276" s="1">
        <v>0</v>
      </c>
      <c r="CL1276" s="1">
        <v>0</v>
      </c>
      <c r="CM1276" s="1">
        <v>0</v>
      </c>
      <c r="CN1276" s="1">
        <v>0</v>
      </c>
      <c r="CO1276" s="1">
        <v>0</v>
      </c>
      <c r="CP1276" s="1">
        <v>0</v>
      </c>
      <c r="CQ1276" s="1">
        <v>0</v>
      </c>
      <c r="CR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0</v>
      </c>
      <c r="EB1276" s="1">
        <v>0</v>
      </c>
      <c r="EC1276" s="1">
        <v>0</v>
      </c>
      <c r="ED1276" s="1">
        <v>0</v>
      </c>
      <c r="EE1276" s="1">
        <v>0</v>
      </c>
      <c r="EF1276" s="1">
        <v>0</v>
      </c>
      <c r="EG1276" s="1">
        <v>0</v>
      </c>
      <c r="EH1276" s="1">
        <v>0</v>
      </c>
      <c r="EI1276" s="1">
        <v>0</v>
      </c>
      <c r="EJ1276" s="1">
        <v>0</v>
      </c>
      <c r="EK1276" s="1">
        <v>0</v>
      </c>
      <c r="EL1276" s="1">
        <v>0</v>
      </c>
      <c r="EM1276" s="1">
        <v>0</v>
      </c>
      <c r="EN1276" s="1">
        <v>0</v>
      </c>
      <c r="EO1276" s="1">
        <v>0</v>
      </c>
      <c r="EP1276" s="1">
        <v>0</v>
      </c>
      <c r="EQ1276" s="4">
        <v>0</v>
      </c>
      <c r="ER1276" s="1">
        <v>0</v>
      </c>
      <c r="ES1276" s="35"/>
      <c r="ET1276" s="1">
        <v>0</v>
      </c>
      <c r="EU1276" s="1">
        <v>0</v>
      </c>
      <c r="EV1276" s="1">
        <v>0</v>
      </c>
      <c r="EW1276" s="1">
        <v>0</v>
      </c>
      <c r="EX1276" s="1">
        <v>0</v>
      </c>
      <c r="EY1276" s="1">
        <v>0</v>
      </c>
      <c r="EZ1276" s="1">
        <v>0</v>
      </c>
      <c r="FA1276" s="1">
        <v>0</v>
      </c>
      <c r="FB1276" s="1">
        <v>0</v>
      </c>
      <c r="FC1276" s="1">
        <v>0</v>
      </c>
      <c r="FD1276" s="1">
        <v>0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f>SUMIF('[1]2026B and 2026F Details'!$AU:$AU,[1]GAE!$HZ1276,'[1]2026B and 2026F Details'!DV:DV)</f>
        <v>0</v>
      </c>
      <c r="FS1276" s="1">
        <f>SUMIF('[1]2026B and 2026F Details'!$AU:$AU,[1]GAE!$HZ1276,'[1]2026B and 2026F Details'!DW:DW)</f>
        <v>0</v>
      </c>
      <c r="FT1276" s="1">
        <f>SUMIF('[1]2026B and 2026F Details'!$AU:$AU,[1]GAE!$HZ1276,'[1]2026B and 2026F Details'!DX:DX)</f>
        <v>0</v>
      </c>
      <c r="FU1276" s="1">
        <f>SUMIF('[1]2026B and 2026F Details'!$AU:$AU,[1]GAE!$HZ1276,'[1]2026B and 2026F Details'!DY:DY)</f>
        <v>0</v>
      </c>
      <c r="FV1276" s="1">
        <f>SUMIF('[1]2026B and 2026F Details'!$AU:$AU,[1]GAE!$HZ1276,'[1]2026B and 2026F Details'!DZ:DZ)</f>
        <v>0</v>
      </c>
      <c r="FW1276" s="1">
        <f>SUMIF('[1]2026B and 2026F Details'!$AU:$AU,[1]GAE!$HZ1276,'[1]2026B and 2026F Details'!EA:EA)</f>
        <v>0</v>
      </c>
      <c r="FX1276" s="1">
        <f>SUMIF('[1]2026B and 2026F Details'!$AU:$AU,[1]GAE!$HZ1276,'[1]2026B and 2026F Details'!EB:EB)</f>
        <v>0</v>
      </c>
      <c r="FY1276" s="1">
        <f>SUMIF('[1]2026B and 2026F Details'!$AU:$AU,[1]GAE!$HZ1276,'[1]2026B and 2026F Details'!EC:EC)</f>
        <v>0</v>
      </c>
      <c r="FZ1276" s="1">
        <f>SUMIF('[1]2026B and 2026F Details'!$AU:$AU,[1]GAE!$HZ1276,'[1]2026B and 2026F Details'!ED:ED)</f>
        <v>0</v>
      </c>
      <c r="GA1276" s="1">
        <f>SUMIF('[1]2026B and 2026F Details'!$AU:$AU,[1]GAE!$HZ1276,'[1]2026B and 2026F Details'!EE:EE)</f>
        <v>0</v>
      </c>
      <c r="GB1276" s="1">
        <f>SUMIF('[1]2026B and 2026F Details'!$AU:$AU,[1]GAE!$HZ1276,'[1]2026B and 2026F Details'!EF:EF)</f>
        <v>0</v>
      </c>
      <c r="GC1276" s="1">
        <f>SUMIF('[1]2026B and 2026F Details'!$AU:$AU,[1]GAE!$HZ1276,'[1]2026B and 2026F Details'!EG:EG)</f>
        <v>0</v>
      </c>
      <c r="GD1276" t="s">
        <v>109</v>
      </c>
      <c r="GE1276" t="s">
        <v>140</v>
      </c>
    </row>
    <row r="1277" spans="1:187" x14ac:dyDescent="0.35">
      <c r="A1277" t="s">
        <v>103</v>
      </c>
      <c r="B1277" s="14" t="s">
        <v>104</v>
      </c>
      <c r="C1277" s="6">
        <v>90313105</v>
      </c>
      <c r="D1277" s="17">
        <v>61081101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BA1277" s="1">
        <v>1000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I1277" s="1">
        <v>0</v>
      </c>
      <c r="CJ1277" s="1">
        <v>0</v>
      </c>
      <c r="CK1277" s="1">
        <v>0</v>
      </c>
      <c r="CL1277" s="1">
        <v>0</v>
      </c>
      <c r="CM1277" s="1">
        <v>0</v>
      </c>
      <c r="CN1277" s="1">
        <v>0</v>
      </c>
      <c r="CO1277" s="1">
        <v>0</v>
      </c>
      <c r="CP1277" s="1">
        <v>0</v>
      </c>
      <c r="CQ1277" s="1">
        <v>0</v>
      </c>
      <c r="CR1277" s="1">
        <v>0</v>
      </c>
      <c r="CX1277" s="1">
        <v>1000</v>
      </c>
      <c r="CY1277" s="1">
        <v>1000</v>
      </c>
      <c r="CZ1277" s="1">
        <v>1000</v>
      </c>
      <c r="DA1277" s="1">
        <v>1000</v>
      </c>
      <c r="DB1277" s="1">
        <v>1000</v>
      </c>
      <c r="DC1277" s="1">
        <v>1000</v>
      </c>
      <c r="DD1277" s="1">
        <v>1000</v>
      </c>
      <c r="DE1277" s="1">
        <v>1000</v>
      </c>
      <c r="DF1277" s="1">
        <v>1000</v>
      </c>
      <c r="DG1277" s="1">
        <v>1000</v>
      </c>
      <c r="DH1277" s="1">
        <v>1000</v>
      </c>
      <c r="DI1277" s="1">
        <v>1000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0</v>
      </c>
      <c r="EC1277" s="1">
        <v>0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0</v>
      </c>
      <c r="EL1277" s="1">
        <v>0</v>
      </c>
      <c r="EM1277" s="1">
        <v>0</v>
      </c>
      <c r="EN1277" s="1">
        <v>0</v>
      </c>
      <c r="EO1277" s="1">
        <v>0</v>
      </c>
      <c r="EP1277" s="1">
        <v>0</v>
      </c>
      <c r="EQ1277" s="4">
        <v>0</v>
      </c>
      <c r="ER1277" s="1">
        <v>0</v>
      </c>
      <c r="ES1277" s="35"/>
      <c r="ET1277" s="1">
        <v>0</v>
      </c>
      <c r="EU1277" s="1">
        <v>0</v>
      </c>
      <c r="EV1277" s="1">
        <v>0</v>
      </c>
      <c r="EW1277" s="1">
        <v>0</v>
      </c>
      <c r="EX1277" s="1">
        <v>0</v>
      </c>
      <c r="EY1277" s="1">
        <v>0</v>
      </c>
      <c r="EZ1277" s="1">
        <v>0</v>
      </c>
      <c r="FA1277" s="1">
        <v>0</v>
      </c>
      <c r="FB1277" s="1">
        <v>0</v>
      </c>
      <c r="FC1277" s="1">
        <v>0</v>
      </c>
      <c r="FD1277" s="1">
        <v>0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f>SUMIF('[1]2026B and 2026F Details'!$AU:$AU,[1]GAE!$HZ1277,'[1]2026B and 2026F Details'!DV:DV)</f>
        <v>0</v>
      </c>
      <c r="FS1277" s="1">
        <f>SUMIF('[1]2026B and 2026F Details'!$AU:$AU,[1]GAE!$HZ1277,'[1]2026B and 2026F Details'!DW:DW)</f>
        <v>0</v>
      </c>
      <c r="FT1277" s="1">
        <f>SUMIF('[1]2026B and 2026F Details'!$AU:$AU,[1]GAE!$HZ1277,'[1]2026B and 2026F Details'!DX:DX)</f>
        <v>0</v>
      </c>
      <c r="FU1277" s="1">
        <f>SUMIF('[1]2026B and 2026F Details'!$AU:$AU,[1]GAE!$HZ1277,'[1]2026B and 2026F Details'!DY:DY)</f>
        <v>0</v>
      </c>
      <c r="FV1277" s="1">
        <f>SUMIF('[1]2026B and 2026F Details'!$AU:$AU,[1]GAE!$HZ1277,'[1]2026B and 2026F Details'!DZ:DZ)</f>
        <v>0</v>
      </c>
      <c r="FW1277" s="1">
        <f>SUMIF('[1]2026B and 2026F Details'!$AU:$AU,[1]GAE!$HZ1277,'[1]2026B and 2026F Details'!EA:EA)</f>
        <v>0</v>
      </c>
      <c r="FX1277" s="1">
        <f>SUMIF('[1]2026B and 2026F Details'!$AU:$AU,[1]GAE!$HZ1277,'[1]2026B and 2026F Details'!EB:EB)</f>
        <v>0</v>
      </c>
      <c r="FY1277" s="1">
        <f>SUMIF('[1]2026B and 2026F Details'!$AU:$AU,[1]GAE!$HZ1277,'[1]2026B and 2026F Details'!EC:EC)</f>
        <v>0</v>
      </c>
      <c r="FZ1277" s="1">
        <f>SUMIF('[1]2026B and 2026F Details'!$AU:$AU,[1]GAE!$HZ1277,'[1]2026B and 2026F Details'!ED:ED)</f>
        <v>0</v>
      </c>
      <c r="GA1277" s="1">
        <f>SUMIF('[1]2026B and 2026F Details'!$AU:$AU,[1]GAE!$HZ1277,'[1]2026B and 2026F Details'!EE:EE)</f>
        <v>0</v>
      </c>
      <c r="GB1277" s="1">
        <f>SUMIF('[1]2026B and 2026F Details'!$AU:$AU,[1]GAE!$HZ1277,'[1]2026B and 2026F Details'!EF:EF)</f>
        <v>0</v>
      </c>
      <c r="GC1277" s="1">
        <f>SUMIF('[1]2026B and 2026F Details'!$AU:$AU,[1]GAE!$HZ1277,'[1]2026B and 2026F Details'!EG:EG)</f>
        <v>0</v>
      </c>
      <c r="GD1277" t="s">
        <v>109</v>
      </c>
      <c r="GE1277" t="s">
        <v>140</v>
      </c>
    </row>
    <row r="1278" spans="1:187" x14ac:dyDescent="0.35">
      <c r="A1278" t="s">
        <v>103</v>
      </c>
      <c r="B1278" s="14" t="s">
        <v>104</v>
      </c>
      <c r="C1278" s="6">
        <v>81215101</v>
      </c>
      <c r="D1278" s="23">
        <v>61081101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I1278" s="1">
        <v>0</v>
      </c>
      <c r="CJ1278" s="1">
        <v>0</v>
      </c>
      <c r="CK1278" s="1">
        <v>0</v>
      </c>
      <c r="CL1278" s="1">
        <v>0</v>
      </c>
      <c r="CM1278" s="1">
        <v>0</v>
      </c>
      <c r="CN1278" s="1">
        <v>0</v>
      </c>
      <c r="CO1278" s="1">
        <v>0</v>
      </c>
      <c r="CP1278" s="1">
        <v>0</v>
      </c>
      <c r="CQ1278" s="1">
        <v>0</v>
      </c>
      <c r="CR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0</v>
      </c>
      <c r="DY1278" s="1">
        <v>0</v>
      </c>
      <c r="DZ1278" s="1">
        <v>0</v>
      </c>
      <c r="EA1278" s="1">
        <v>0</v>
      </c>
      <c r="EB1278" s="1">
        <v>0</v>
      </c>
      <c r="EC1278" s="1">
        <v>0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>
        <v>0</v>
      </c>
      <c r="EJ1278" s="1">
        <v>0</v>
      </c>
      <c r="EK1278" s="1">
        <v>0</v>
      </c>
      <c r="EL1278" s="1">
        <v>0</v>
      </c>
      <c r="EM1278" s="1">
        <v>0</v>
      </c>
      <c r="EN1278" s="1">
        <v>0</v>
      </c>
      <c r="EO1278" s="1">
        <v>0</v>
      </c>
      <c r="EP1278" s="1">
        <v>0</v>
      </c>
      <c r="EQ1278" s="4">
        <v>0</v>
      </c>
      <c r="ER1278" s="1">
        <v>0</v>
      </c>
      <c r="ES1278" s="35"/>
      <c r="ET1278" s="1">
        <v>0</v>
      </c>
      <c r="EU1278" s="1">
        <v>0</v>
      </c>
      <c r="EV1278" s="1">
        <v>0</v>
      </c>
      <c r="EW1278" s="1">
        <v>0</v>
      </c>
      <c r="EX1278" s="1">
        <v>0</v>
      </c>
      <c r="EY1278" s="1">
        <v>0</v>
      </c>
      <c r="EZ1278" s="1">
        <v>0</v>
      </c>
      <c r="FA1278" s="1">
        <v>0</v>
      </c>
      <c r="FB1278" s="1">
        <v>0</v>
      </c>
      <c r="FC1278" s="1">
        <v>0</v>
      </c>
      <c r="FD1278" s="1">
        <v>0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f>SUMIF('[1]2026B and 2026F Details'!$AU:$AU,[1]GAE!$HZ1278,'[1]2026B and 2026F Details'!DV:DV)</f>
        <v>0</v>
      </c>
      <c r="FS1278" s="1">
        <f>SUMIF('[1]2026B and 2026F Details'!$AU:$AU,[1]GAE!$HZ1278,'[1]2026B and 2026F Details'!DW:DW)</f>
        <v>0</v>
      </c>
      <c r="FT1278" s="1">
        <f>SUMIF('[1]2026B and 2026F Details'!$AU:$AU,[1]GAE!$HZ1278,'[1]2026B and 2026F Details'!DX:DX)</f>
        <v>0</v>
      </c>
      <c r="FU1278" s="1">
        <f>SUMIF('[1]2026B and 2026F Details'!$AU:$AU,[1]GAE!$HZ1278,'[1]2026B and 2026F Details'!DY:DY)</f>
        <v>0</v>
      </c>
      <c r="FV1278" s="1">
        <f>SUMIF('[1]2026B and 2026F Details'!$AU:$AU,[1]GAE!$HZ1278,'[1]2026B and 2026F Details'!DZ:DZ)</f>
        <v>0</v>
      </c>
      <c r="FW1278" s="1">
        <f>SUMIF('[1]2026B and 2026F Details'!$AU:$AU,[1]GAE!$HZ1278,'[1]2026B and 2026F Details'!EA:EA)</f>
        <v>0</v>
      </c>
      <c r="FX1278" s="1">
        <f>SUMIF('[1]2026B and 2026F Details'!$AU:$AU,[1]GAE!$HZ1278,'[1]2026B and 2026F Details'!EB:EB)</f>
        <v>0</v>
      </c>
      <c r="FY1278" s="1">
        <f>SUMIF('[1]2026B and 2026F Details'!$AU:$AU,[1]GAE!$HZ1278,'[1]2026B and 2026F Details'!EC:EC)</f>
        <v>0</v>
      </c>
      <c r="FZ1278" s="1">
        <f>SUMIF('[1]2026B and 2026F Details'!$AU:$AU,[1]GAE!$HZ1278,'[1]2026B and 2026F Details'!ED:ED)</f>
        <v>0</v>
      </c>
      <c r="GA1278" s="1">
        <f>SUMIF('[1]2026B and 2026F Details'!$AU:$AU,[1]GAE!$HZ1278,'[1]2026B and 2026F Details'!EE:EE)</f>
        <v>0</v>
      </c>
      <c r="GB1278" s="1">
        <f>SUMIF('[1]2026B and 2026F Details'!$AU:$AU,[1]GAE!$HZ1278,'[1]2026B and 2026F Details'!EF:EF)</f>
        <v>0</v>
      </c>
      <c r="GC1278" s="1">
        <f>SUMIF('[1]2026B and 2026F Details'!$AU:$AU,[1]GAE!$HZ1278,'[1]2026B and 2026F Details'!EG:EG)</f>
        <v>0</v>
      </c>
      <c r="GD1278" t="s">
        <v>109</v>
      </c>
      <c r="GE1278" t="s">
        <v>140</v>
      </c>
    </row>
    <row r="1279" spans="1:187" x14ac:dyDescent="0.35">
      <c r="A1279" t="s">
        <v>103</v>
      </c>
      <c r="B1279" t="s">
        <v>138</v>
      </c>
      <c r="C1279" s="6">
        <v>90134102</v>
      </c>
      <c r="D1279" s="17">
        <v>61961101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BA1279" s="1">
        <v>8250000.0000000009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0</v>
      </c>
      <c r="CI1279" s="1">
        <v>0</v>
      </c>
      <c r="CJ1279" s="1">
        <v>0</v>
      </c>
      <c r="CK1279" s="1">
        <v>0</v>
      </c>
      <c r="CL1279" s="1">
        <v>0</v>
      </c>
      <c r="CM1279" s="1">
        <v>0</v>
      </c>
      <c r="CN1279" s="1">
        <v>0</v>
      </c>
      <c r="CO1279" s="1">
        <v>0</v>
      </c>
      <c r="CP1279" s="1">
        <v>0</v>
      </c>
      <c r="CQ1279" s="1">
        <v>0</v>
      </c>
      <c r="CR1279" s="1">
        <v>0</v>
      </c>
      <c r="CX1279" s="1">
        <v>8250000.0000000009</v>
      </c>
      <c r="CY1279" s="1">
        <v>8250000.0000000009</v>
      </c>
      <c r="CZ1279" s="1">
        <v>8250000.0000000009</v>
      </c>
      <c r="DA1279" s="1">
        <v>8250000.0000000009</v>
      </c>
      <c r="DB1279" s="1">
        <v>8250000.0000000009</v>
      </c>
      <c r="DC1279" s="1">
        <v>8250000.0000000009</v>
      </c>
      <c r="DD1279" s="1">
        <v>8250000.0000000009</v>
      </c>
      <c r="DE1279" s="1">
        <v>8250000.0000000009</v>
      </c>
      <c r="DF1279" s="1">
        <v>8250000.0000000009</v>
      </c>
      <c r="DG1279" s="1">
        <v>8250000.0000000009</v>
      </c>
      <c r="DH1279" s="1">
        <v>8250000.0000000009</v>
      </c>
      <c r="DI1279" s="1">
        <v>8250000.0000000009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0</v>
      </c>
      <c r="EC1279" s="1">
        <v>0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0</v>
      </c>
      <c r="EJ1279" s="1">
        <v>0</v>
      </c>
      <c r="EK1279" s="1">
        <v>0</v>
      </c>
      <c r="EL1279" s="1">
        <v>0</v>
      </c>
      <c r="EM1279" s="1">
        <v>0</v>
      </c>
      <c r="EN1279" s="1">
        <v>0</v>
      </c>
      <c r="EO1279" s="1">
        <v>0</v>
      </c>
      <c r="EP1279" s="1">
        <v>0</v>
      </c>
      <c r="EQ1279" s="4">
        <v>0</v>
      </c>
      <c r="ER1279" s="1">
        <v>0</v>
      </c>
      <c r="ES1279" s="35"/>
      <c r="ET1279" s="1">
        <v>0</v>
      </c>
      <c r="EU1279" s="1">
        <v>0</v>
      </c>
      <c r="EV1279" s="1">
        <v>0</v>
      </c>
      <c r="EW1279" s="1">
        <v>0</v>
      </c>
      <c r="EX1279" s="1">
        <v>0</v>
      </c>
      <c r="EY1279" s="1">
        <v>0</v>
      </c>
      <c r="EZ1279" s="1">
        <v>0</v>
      </c>
      <c r="FA1279" s="1">
        <v>0</v>
      </c>
      <c r="FB1279" s="1">
        <v>0</v>
      </c>
      <c r="FC1279" s="1">
        <v>0</v>
      </c>
      <c r="FD1279" s="1">
        <v>0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f>SUMIF('[1]2026B and 2026F Details'!$AU:$AU,[1]GAE!$HZ1279,'[1]2026B and 2026F Details'!DV:DV)</f>
        <v>0</v>
      </c>
      <c r="FS1279" s="1">
        <f>SUMIF('[1]2026B and 2026F Details'!$AU:$AU,[1]GAE!$HZ1279,'[1]2026B and 2026F Details'!DW:DW)</f>
        <v>0</v>
      </c>
      <c r="FT1279" s="1">
        <f>SUMIF('[1]2026B and 2026F Details'!$AU:$AU,[1]GAE!$HZ1279,'[1]2026B and 2026F Details'!DX:DX)</f>
        <v>0</v>
      </c>
      <c r="FU1279" s="1">
        <f>SUMIF('[1]2026B and 2026F Details'!$AU:$AU,[1]GAE!$HZ1279,'[1]2026B and 2026F Details'!DY:DY)</f>
        <v>0</v>
      </c>
      <c r="FV1279" s="1">
        <f>SUMIF('[1]2026B and 2026F Details'!$AU:$AU,[1]GAE!$HZ1279,'[1]2026B and 2026F Details'!DZ:DZ)</f>
        <v>0</v>
      </c>
      <c r="FW1279" s="1">
        <f>SUMIF('[1]2026B and 2026F Details'!$AU:$AU,[1]GAE!$HZ1279,'[1]2026B and 2026F Details'!EA:EA)</f>
        <v>0</v>
      </c>
      <c r="FX1279" s="1">
        <f>SUMIF('[1]2026B and 2026F Details'!$AU:$AU,[1]GAE!$HZ1279,'[1]2026B and 2026F Details'!EB:EB)</f>
        <v>0</v>
      </c>
      <c r="FY1279" s="1">
        <f>SUMIF('[1]2026B and 2026F Details'!$AU:$AU,[1]GAE!$HZ1279,'[1]2026B and 2026F Details'!EC:EC)</f>
        <v>0</v>
      </c>
      <c r="FZ1279" s="1">
        <f>SUMIF('[1]2026B and 2026F Details'!$AU:$AU,[1]GAE!$HZ1279,'[1]2026B and 2026F Details'!ED:ED)</f>
        <v>0</v>
      </c>
      <c r="GA1279" s="1">
        <f>SUMIF('[1]2026B and 2026F Details'!$AU:$AU,[1]GAE!$HZ1279,'[1]2026B and 2026F Details'!EE:EE)</f>
        <v>0</v>
      </c>
      <c r="GB1279" s="1">
        <f>SUMIF('[1]2026B and 2026F Details'!$AU:$AU,[1]GAE!$HZ1279,'[1]2026B and 2026F Details'!EF:EF)</f>
        <v>0</v>
      </c>
      <c r="GC1279" s="1">
        <f>SUMIF('[1]2026B and 2026F Details'!$AU:$AU,[1]GAE!$HZ1279,'[1]2026B and 2026F Details'!EG:EG)</f>
        <v>0</v>
      </c>
      <c r="GD1279" t="s">
        <v>135</v>
      </c>
      <c r="GE1279" t="s">
        <v>139</v>
      </c>
    </row>
    <row r="1280" spans="1:187" x14ac:dyDescent="0.35">
      <c r="A1280" t="s">
        <v>103</v>
      </c>
      <c r="B1280" t="s">
        <v>114</v>
      </c>
      <c r="C1280" s="11">
        <v>81111101</v>
      </c>
      <c r="D1280" s="6">
        <v>52121106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27238.720000000001</v>
      </c>
      <c r="BL1280" s="1">
        <v>4747.2299999999996</v>
      </c>
      <c r="BM1280" s="1">
        <v>13353.439999999999</v>
      </c>
      <c r="BN1280" s="1">
        <v>801.52</v>
      </c>
      <c r="BO1280" s="1">
        <v>-3187.79</v>
      </c>
      <c r="BP1280" s="1">
        <v>0</v>
      </c>
      <c r="BQ1280" s="1">
        <v>0</v>
      </c>
      <c r="BR1280" s="1">
        <v>0</v>
      </c>
      <c r="BS1280" s="1">
        <v>222.13999999999987</v>
      </c>
      <c r="BT1280" s="1">
        <v>0</v>
      </c>
      <c r="BU1280" s="1">
        <v>16732.439999999999</v>
      </c>
      <c r="BV1280" s="1">
        <v>0</v>
      </c>
      <c r="BW1280" s="1">
        <v>0</v>
      </c>
      <c r="BX1280" s="1">
        <v>6746.5700000000033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5235.1099999999997</v>
      </c>
      <c r="CE1280" s="1">
        <v>0</v>
      </c>
      <c r="CF1280" s="1">
        <v>6183.21</v>
      </c>
      <c r="CG1280" s="1">
        <v>0</v>
      </c>
      <c r="CH1280" s="1">
        <v>0</v>
      </c>
      <c r="CI1280" s="1">
        <v>0</v>
      </c>
      <c r="CJ1280" s="1">
        <v>31978.82</v>
      </c>
      <c r="CK1280" s="1">
        <v>76933.02</v>
      </c>
      <c r="CL1280" s="1">
        <v>0</v>
      </c>
      <c r="CM1280" s="1">
        <v>0</v>
      </c>
      <c r="CN1280" s="1">
        <v>0</v>
      </c>
      <c r="CO1280" s="1">
        <v>0</v>
      </c>
      <c r="CP1280" s="1">
        <v>0</v>
      </c>
      <c r="CQ1280" s="1">
        <v>-10380.92</v>
      </c>
      <c r="CR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27238.720000000001</v>
      </c>
      <c r="DT1280" s="1">
        <v>4747.2299999999996</v>
      </c>
      <c r="DU1280" s="1">
        <v>13353.439999999999</v>
      </c>
      <c r="DV1280" s="1">
        <v>801.52</v>
      </c>
      <c r="DW1280" s="1">
        <v>-3187.79</v>
      </c>
      <c r="DX1280" s="1">
        <v>0</v>
      </c>
      <c r="DY1280" s="1">
        <v>0</v>
      </c>
      <c r="DZ1280" s="1">
        <v>0</v>
      </c>
      <c r="EA1280" s="1">
        <v>222.13999999999987</v>
      </c>
      <c r="EB1280" s="1">
        <v>0</v>
      </c>
      <c r="EC1280" s="1">
        <v>16732.439999999999</v>
      </c>
      <c r="ED1280" s="1">
        <v>0</v>
      </c>
      <c r="EE1280" s="1">
        <v>0</v>
      </c>
      <c r="EF1280" s="1">
        <v>6746.5700000000033</v>
      </c>
      <c r="EG1280" s="1">
        <v>0</v>
      </c>
      <c r="EH1280" s="1">
        <v>801.52</v>
      </c>
      <c r="EI1280" s="1">
        <v>-3187.79</v>
      </c>
      <c r="EJ1280" s="1">
        <v>0</v>
      </c>
      <c r="EK1280" s="1">
        <v>0</v>
      </c>
      <c r="EL1280" s="1">
        <v>0</v>
      </c>
      <c r="EM1280" s="1">
        <v>222.13999999999987</v>
      </c>
      <c r="EN1280" s="1">
        <v>0</v>
      </c>
      <c r="EO1280" s="1">
        <v>16732.439999999999</v>
      </c>
      <c r="EP1280" s="1">
        <v>0</v>
      </c>
      <c r="EQ1280" s="4">
        <v>0</v>
      </c>
      <c r="ER1280" s="1">
        <v>6746.5700000000033</v>
      </c>
      <c r="ES1280" s="35">
        <v>6746.5700000000033</v>
      </c>
      <c r="ET1280" s="1">
        <v>4886.4889023841333</v>
      </c>
      <c r="EU1280" s="1">
        <v>4895.537955907067</v>
      </c>
      <c r="EV1280" s="1">
        <v>4904.5870094299999</v>
      </c>
      <c r="EW1280" s="1">
        <v>4913.6360629529345</v>
      </c>
      <c r="EX1280" s="1">
        <v>4940.7832235217365</v>
      </c>
      <c r="EY1280" s="1">
        <v>4949.8322770446694</v>
      </c>
      <c r="EZ1280" s="1">
        <v>4995.0775446593361</v>
      </c>
      <c r="FA1280" s="1">
        <v>5004.1265981822698</v>
      </c>
      <c r="FB1280" s="1">
        <v>5031.273758751071</v>
      </c>
      <c r="FC1280" s="1">
        <v>5058.4209193198722</v>
      </c>
      <c r="FD1280" s="1">
        <v>5067.4699728428059</v>
      </c>
      <c r="FE1280" s="1">
        <v>5076.5190263657387</v>
      </c>
      <c r="FF1280" s="1">
        <v>0</v>
      </c>
      <c r="FG1280" s="1">
        <v>196870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f>SUMIF('[1]2026B and 2026F Details'!$AU:$AU,[1]GAE!$HZ1280,'[1]2026B and 2026F Details'!DV:DV)</f>
        <v>0</v>
      </c>
      <c r="FS1280" s="1">
        <f>SUMIF('[1]2026B and 2026F Details'!$AU:$AU,[1]GAE!$HZ1280,'[1]2026B and 2026F Details'!DW:DW)</f>
        <v>0</v>
      </c>
      <c r="FT1280" s="1">
        <f>SUMIF('[1]2026B and 2026F Details'!$AU:$AU,[1]GAE!$HZ1280,'[1]2026B and 2026F Details'!DX:DX)</f>
        <v>0</v>
      </c>
      <c r="FU1280" s="1">
        <f>SUMIF('[1]2026B and 2026F Details'!$AU:$AU,[1]GAE!$HZ1280,'[1]2026B and 2026F Details'!DY:DY)</f>
        <v>0</v>
      </c>
      <c r="FV1280" s="1">
        <f>SUMIF('[1]2026B and 2026F Details'!$AU:$AU,[1]GAE!$HZ1280,'[1]2026B and 2026F Details'!DZ:DZ)</f>
        <v>0</v>
      </c>
      <c r="FW1280" s="1">
        <f>SUMIF('[1]2026B and 2026F Details'!$AU:$AU,[1]GAE!$HZ1280,'[1]2026B and 2026F Details'!EA:EA)</f>
        <v>0</v>
      </c>
      <c r="FX1280" s="1">
        <f>SUMIF('[1]2026B and 2026F Details'!$AU:$AU,[1]GAE!$HZ1280,'[1]2026B and 2026F Details'!EB:EB)</f>
        <v>0</v>
      </c>
      <c r="FY1280" s="1">
        <f>SUMIF('[1]2026B and 2026F Details'!$AU:$AU,[1]GAE!$HZ1280,'[1]2026B and 2026F Details'!EC:EC)</f>
        <v>0</v>
      </c>
      <c r="FZ1280" s="1">
        <f>SUMIF('[1]2026B and 2026F Details'!$AU:$AU,[1]GAE!$HZ1280,'[1]2026B and 2026F Details'!ED:ED)</f>
        <v>0</v>
      </c>
      <c r="GA1280" s="1">
        <f>SUMIF('[1]2026B and 2026F Details'!$AU:$AU,[1]GAE!$HZ1280,'[1]2026B and 2026F Details'!EE:EE)</f>
        <v>0</v>
      </c>
      <c r="GB1280" s="1">
        <f>SUMIF('[1]2026B and 2026F Details'!$AU:$AU,[1]GAE!$HZ1280,'[1]2026B and 2026F Details'!EF:EF)</f>
        <v>0</v>
      </c>
      <c r="GC1280" s="1">
        <f>SUMIF('[1]2026B and 2026F Details'!$AU:$AU,[1]GAE!$HZ1280,'[1]2026B and 2026F Details'!EG:EG)</f>
        <v>0</v>
      </c>
      <c r="GD1280" s="27" t="s">
        <v>128</v>
      </c>
      <c r="GE1280" s="9" t="s">
        <v>147</v>
      </c>
    </row>
    <row r="1281" spans="1:187" x14ac:dyDescent="0.35">
      <c r="A1281" t="s">
        <v>103</v>
      </c>
      <c r="B1281" t="s">
        <v>114</v>
      </c>
      <c r="C1281" s="28">
        <v>90111101</v>
      </c>
      <c r="D1281">
        <v>52121314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26964.29</v>
      </c>
      <c r="BL1281" s="1">
        <v>0</v>
      </c>
      <c r="BM1281" s="1">
        <v>160000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130000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0</v>
      </c>
      <c r="CK1281" s="1">
        <v>75000</v>
      </c>
      <c r="CL1281" s="1">
        <v>0</v>
      </c>
      <c r="CM1281" s="1">
        <v>0</v>
      </c>
      <c r="CN1281" s="1">
        <v>0</v>
      </c>
      <c r="CO1281" s="1">
        <v>0</v>
      </c>
      <c r="CP1281" s="1">
        <v>0</v>
      </c>
      <c r="CQ1281" s="1">
        <v>0</v>
      </c>
      <c r="CR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26964.29</v>
      </c>
      <c r="DT1281" s="1">
        <v>0</v>
      </c>
      <c r="DU1281" s="1">
        <v>160000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>
        <v>0</v>
      </c>
      <c r="EG1281" s="1">
        <v>130000</v>
      </c>
      <c r="EH1281" s="1">
        <v>0</v>
      </c>
      <c r="EI1281" s="1">
        <v>0</v>
      </c>
      <c r="EJ1281" s="1">
        <v>0</v>
      </c>
      <c r="EK1281" s="1">
        <v>0</v>
      </c>
      <c r="EL1281" s="1">
        <v>0</v>
      </c>
      <c r="EM1281" s="1">
        <v>0</v>
      </c>
      <c r="EN1281" s="1">
        <v>0</v>
      </c>
      <c r="EO1281" s="1">
        <v>0</v>
      </c>
      <c r="EP1281" s="1">
        <v>0</v>
      </c>
      <c r="EQ1281" s="4">
        <v>0</v>
      </c>
      <c r="ER1281" s="1">
        <v>0</v>
      </c>
      <c r="ES1281" s="35">
        <v>0</v>
      </c>
      <c r="ET1281" s="1">
        <v>0</v>
      </c>
      <c r="EU1281" s="1">
        <v>0</v>
      </c>
      <c r="EV1281" s="1">
        <v>0</v>
      </c>
      <c r="EW1281" s="1">
        <v>0</v>
      </c>
      <c r="EX1281" s="1">
        <v>0</v>
      </c>
      <c r="EY1281" s="1">
        <v>0</v>
      </c>
      <c r="EZ1281" s="1">
        <v>0</v>
      </c>
      <c r="FA1281" s="1">
        <v>0</v>
      </c>
      <c r="FB1281" s="1">
        <v>0</v>
      </c>
      <c r="FC1281" s="1">
        <v>0</v>
      </c>
      <c r="FD1281" s="1">
        <v>0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f>SUMIF('[1]2026B and 2026F Details'!$AU:$AU,[1]GAE!$HZ1281,'[1]2026B and 2026F Details'!DV:DV)</f>
        <v>0</v>
      </c>
      <c r="FS1281" s="1">
        <f>SUMIF('[1]2026B and 2026F Details'!$AU:$AU,[1]GAE!$HZ1281,'[1]2026B and 2026F Details'!DW:DW)</f>
        <v>0</v>
      </c>
      <c r="FT1281" s="1">
        <f>SUMIF('[1]2026B and 2026F Details'!$AU:$AU,[1]GAE!$HZ1281,'[1]2026B and 2026F Details'!DX:DX)</f>
        <v>0</v>
      </c>
      <c r="FU1281" s="1">
        <f>SUMIF('[1]2026B and 2026F Details'!$AU:$AU,[1]GAE!$HZ1281,'[1]2026B and 2026F Details'!DY:DY)</f>
        <v>0</v>
      </c>
      <c r="FV1281" s="1">
        <f>SUMIF('[1]2026B and 2026F Details'!$AU:$AU,[1]GAE!$HZ1281,'[1]2026B and 2026F Details'!DZ:DZ)</f>
        <v>0</v>
      </c>
      <c r="FW1281" s="1">
        <f>SUMIF('[1]2026B and 2026F Details'!$AU:$AU,[1]GAE!$HZ1281,'[1]2026B and 2026F Details'!EA:EA)</f>
        <v>0</v>
      </c>
      <c r="FX1281" s="1">
        <f>SUMIF('[1]2026B and 2026F Details'!$AU:$AU,[1]GAE!$HZ1281,'[1]2026B and 2026F Details'!EB:EB)</f>
        <v>0</v>
      </c>
      <c r="FY1281" s="1">
        <f>SUMIF('[1]2026B and 2026F Details'!$AU:$AU,[1]GAE!$HZ1281,'[1]2026B and 2026F Details'!EC:EC)</f>
        <v>0</v>
      </c>
      <c r="FZ1281" s="1">
        <f>SUMIF('[1]2026B and 2026F Details'!$AU:$AU,[1]GAE!$HZ1281,'[1]2026B and 2026F Details'!ED:ED)</f>
        <v>0</v>
      </c>
      <c r="GA1281" s="1">
        <f>SUMIF('[1]2026B and 2026F Details'!$AU:$AU,[1]GAE!$HZ1281,'[1]2026B and 2026F Details'!EE:EE)</f>
        <v>0</v>
      </c>
      <c r="GB1281" s="1">
        <f>SUMIF('[1]2026B and 2026F Details'!$AU:$AU,[1]GAE!$HZ1281,'[1]2026B and 2026F Details'!EF:EF)</f>
        <v>0</v>
      </c>
      <c r="GC1281" s="1">
        <f>SUMIF('[1]2026B and 2026F Details'!$AU:$AU,[1]GAE!$HZ1281,'[1]2026B and 2026F Details'!EG:EG)</f>
        <v>0</v>
      </c>
      <c r="GD1281" t="s">
        <v>115</v>
      </c>
      <c r="GE1281" t="s">
        <v>118</v>
      </c>
    </row>
    <row r="1282" spans="1:187" x14ac:dyDescent="0.35">
      <c r="A1282" t="s">
        <v>103</v>
      </c>
      <c r="B1282" t="s">
        <v>114</v>
      </c>
      <c r="C1282" s="28">
        <v>80311101</v>
      </c>
      <c r="D1282" s="29">
        <v>61021201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-639.79999999999995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I1282" s="1">
        <v>0</v>
      </c>
      <c r="CJ1282" s="1">
        <v>0</v>
      </c>
      <c r="CK1282" s="1">
        <v>0</v>
      </c>
      <c r="CL1282" s="1">
        <v>0</v>
      </c>
      <c r="CM1282" s="1">
        <v>0</v>
      </c>
      <c r="CN1282" s="1">
        <v>0</v>
      </c>
      <c r="CO1282" s="1">
        <v>0</v>
      </c>
      <c r="CP1282" s="1">
        <v>0</v>
      </c>
      <c r="CQ1282" s="1">
        <v>0</v>
      </c>
      <c r="CR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-639.79999999999995</v>
      </c>
      <c r="DT1282" s="1">
        <v>0</v>
      </c>
      <c r="DU1282" s="1">
        <v>0</v>
      </c>
      <c r="DV1282" s="1">
        <v>0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0</v>
      </c>
      <c r="EE1282" s="1">
        <v>0</v>
      </c>
      <c r="EF1282" s="1">
        <v>0</v>
      </c>
      <c r="EG1282" s="1">
        <v>0</v>
      </c>
      <c r="EH1282" s="1">
        <v>0</v>
      </c>
      <c r="EI1282" s="1">
        <v>0</v>
      </c>
      <c r="EJ1282" s="1">
        <v>0</v>
      </c>
      <c r="EK1282" s="1">
        <v>0</v>
      </c>
      <c r="EL1282" s="1">
        <v>0</v>
      </c>
      <c r="EM1282" s="1">
        <v>0</v>
      </c>
      <c r="EN1282" s="1">
        <v>0</v>
      </c>
      <c r="EO1282" s="1">
        <v>0</v>
      </c>
      <c r="EP1282" s="1">
        <v>0</v>
      </c>
      <c r="EQ1282" s="4">
        <v>0</v>
      </c>
      <c r="ER1282" s="1">
        <v>0</v>
      </c>
      <c r="ES1282" s="35"/>
      <c r="ET1282" s="1">
        <v>0</v>
      </c>
      <c r="EU1282" s="1">
        <v>0</v>
      </c>
      <c r="EV1282" s="1">
        <v>0</v>
      </c>
      <c r="EW1282" s="1">
        <v>0</v>
      </c>
      <c r="EX1282" s="1">
        <v>0</v>
      </c>
      <c r="EY1282" s="1">
        <v>0</v>
      </c>
      <c r="EZ1282" s="1">
        <v>0</v>
      </c>
      <c r="FA1282" s="1">
        <v>0</v>
      </c>
      <c r="FB1282" s="1">
        <v>0</v>
      </c>
      <c r="FC1282" s="1">
        <v>0</v>
      </c>
      <c r="FD1282" s="1">
        <v>0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f>SUMIF('[1]2026B and 2026F Details'!$AU:$AU,[1]GAE!$HZ1282,'[1]2026B and 2026F Details'!DV:DV)</f>
        <v>0</v>
      </c>
      <c r="FS1282" s="1">
        <f>SUMIF('[1]2026B and 2026F Details'!$AU:$AU,[1]GAE!$HZ1282,'[1]2026B and 2026F Details'!DW:DW)</f>
        <v>0</v>
      </c>
      <c r="FT1282" s="1">
        <f>SUMIF('[1]2026B and 2026F Details'!$AU:$AU,[1]GAE!$HZ1282,'[1]2026B and 2026F Details'!DX:DX)</f>
        <v>0</v>
      </c>
      <c r="FU1282" s="1">
        <f>SUMIF('[1]2026B and 2026F Details'!$AU:$AU,[1]GAE!$HZ1282,'[1]2026B and 2026F Details'!DY:DY)</f>
        <v>0</v>
      </c>
      <c r="FV1282" s="1">
        <f>SUMIF('[1]2026B and 2026F Details'!$AU:$AU,[1]GAE!$HZ1282,'[1]2026B and 2026F Details'!DZ:DZ)</f>
        <v>0</v>
      </c>
      <c r="FW1282" s="1">
        <f>SUMIF('[1]2026B and 2026F Details'!$AU:$AU,[1]GAE!$HZ1282,'[1]2026B and 2026F Details'!EA:EA)</f>
        <v>0</v>
      </c>
      <c r="FX1282" s="1">
        <f>SUMIF('[1]2026B and 2026F Details'!$AU:$AU,[1]GAE!$HZ1282,'[1]2026B and 2026F Details'!EB:EB)</f>
        <v>0</v>
      </c>
      <c r="FY1282" s="1">
        <f>SUMIF('[1]2026B and 2026F Details'!$AU:$AU,[1]GAE!$HZ1282,'[1]2026B and 2026F Details'!EC:EC)</f>
        <v>0</v>
      </c>
      <c r="FZ1282" s="1">
        <f>SUMIF('[1]2026B and 2026F Details'!$AU:$AU,[1]GAE!$HZ1282,'[1]2026B and 2026F Details'!ED:ED)</f>
        <v>0</v>
      </c>
      <c r="GA1282" s="1">
        <f>SUMIF('[1]2026B and 2026F Details'!$AU:$AU,[1]GAE!$HZ1282,'[1]2026B and 2026F Details'!EE:EE)</f>
        <v>0</v>
      </c>
      <c r="GB1282" s="1">
        <f>SUMIF('[1]2026B and 2026F Details'!$AU:$AU,[1]GAE!$HZ1282,'[1]2026B and 2026F Details'!EF:EF)</f>
        <v>0</v>
      </c>
      <c r="GC1282" s="1">
        <f>SUMIF('[1]2026B and 2026F Details'!$AU:$AU,[1]GAE!$HZ1282,'[1]2026B and 2026F Details'!EG:EG)</f>
        <v>0</v>
      </c>
      <c r="GD1282" s="27" t="s">
        <v>128</v>
      </c>
      <c r="GE1282" s="9" t="s">
        <v>146</v>
      </c>
    </row>
    <row r="1283" spans="1:187" x14ac:dyDescent="0.35">
      <c r="A1283" t="s">
        <v>103</v>
      </c>
      <c r="B1283" t="s">
        <v>114</v>
      </c>
      <c r="C1283" s="28">
        <v>80111101</v>
      </c>
      <c r="D1283" s="29">
        <v>61021203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19791.669999999998</v>
      </c>
      <c r="BL1283" s="1">
        <v>76458.33</v>
      </c>
      <c r="BM1283" s="1">
        <v>14416.660000000003</v>
      </c>
      <c r="BN1283" s="1">
        <v>0</v>
      </c>
      <c r="BO1283" s="1">
        <v>0</v>
      </c>
      <c r="BP1283" s="1">
        <v>0</v>
      </c>
      <c r="BQ1283" s="1">
        <v>73333.33</v>
      </c>
      <c r="BR1283" s="1">
        <v>20500</v>
      </c>
      <c r="BS1283" s="1">
        <v>21666.67</v>
      </c>
      <c r="BT1283" s="1">
        <v>24916.670000000013</v>
      </c>
      <c r="BU1283" s="1">
        <v>27000</v>
      </c>
      <c r="BV1283" s="1">
        <v>27000</v>
      </c>
      <c r="BW1283" s="1">
        <v>24666.659999999974</v>
      </c>
      <c r="BX1283" s="1">
        <v>27000</v>
      </c>
      <c r="BY1283" s="1">
        <v>48458.34</v>
      </c>
      <c r="BZ1283" s="1">
        <v>26244.6</v>
      </c>
      <c r="CA1283" s="1">
        <v>27000</v>
      </c>
      <c r="CB1283" s="1">
        <v>27000.000000000007</v>
      </c>
      <c r="CC1283" s="1">
        <v>33875</v>
      </c>
      <c r="CD1283" s="1">
        <v>-93119.6</v>
      </c>
      <c r="CE1283" s="1">
        <v>0</v>
      </c>
      <c r="CF1283" s="1">
        <v>0</v>
      </c>
      <c r="CG1283" s="1">
        <v>16333.330000000002</v>
      </c>
      <c r="CH1283" s="1">
        <v>35000</v>
      </c>
      <c r="CI1283" s="1">
        <v>15166.669999999998</v>
      </c>
      <c r="CJ1283" s="1">
        <v>0</v>
      </c>
      <c r="CK1283" s="1">
        <v>262333.33</v>
      </c>
      <c r="CL1283" s="1">
        <v>0</v>
      </c>
      <c r="CM1283" s="1">
        <v>0</v>
      </c>
      <c r="CN1283" s="1">
        <v>0</v>
      </c>
      <c r="CO1283" s="1">
        <v>0</v>
      </c>
      <c r="CP1283" s="1">
        <v>0</v>
      </c>
      <c r="CQ1283" s="1">
        <v>0</v>
      </c>
      <c r="CR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19791.669999999998</v>
      </c>
      <c r="DT1283" s="1">
        <v>76458.33</v>
      </c>
      <c r="DU1283" s="1">
        <v>14416.660000000003</v>
      </c>
      <c r="DV1283" s="1">
        <v>0</v>
      </c>
      <c r="DW1283" s="1">
        <v>0</v>
      </c>
      <c r="DX1283" s="1">
        <v>0</v>
      </c>
      <c r="DY1283" s="1">
        <v>73333.33</v>
      </c>
      <c r="DZ1283" s="1">
        <v>20500</v>
      </c>
      <c r="EA1283" s="1">
        <v>21666.67</v>
      </c>
      <c r="EB1283" s="1">
        <v>24916.670000000013</v>
      </c>
      <c r="EC1283" s="1">
        <v>27000</v>
      </c>
      <c r="ED1283" s="1">
        <v>27000</v>
      </c>
      <c r="EE1283" s="1">
        <v>24666.659999999974</v>
      </c>
      <c r="EF1283" s="1">
        <v>27000</v>
      </c>
      <c r="EG1283" s="1">
        <v>48458.34</v>
      </c>
      <c r="EH1283" s="1">
        <v>0</v>
      </c>
      <c r="EI1283" s="1">
        <v>0</v>
      </c>
      <c r="EJ1283" s="1">
        <v>0</v>
      </c>
      <c r="EK1283" s="1">
        <v>73333.33</v>
      </c>
      <c r="EL1283" s="1">
        <v>20500</v>
      </c>
      <c r="EM1283" s="1">
        <v>21666.67</v>
      </c>
      <c r="EN1283" s="1">
        <v>24916.670000000013</v>
      </c>
      <c r="EO1283" s="1">
        <v>27000</v>
      </c>
      <c r="EP1283" s="1">
        <v>27000</v>
      </c>
      <c r="EQ1283" s="4">
        <v>24666.659999999974</v>
      </c>
      <c r="ER1283" s="1">
        <v>27000</v>
      </c>
      <c r="ES1283" s="35">
        <v>27000</v>
      </c>
      <c r="ET1283" s="1">
        <v>0</v>
      </c>
      <c r="EU1283" s="1">
        <v>0</v>
      </c>
      <c r="EV1283" s="1">
        <v>0</v>
      </c>
      <c r="EW1283" s="1">
        <v>0</v>
      </c>
      <c r="EX1283" s="1">
        <v>0</v>
      </c>
      <c r="EY1283" s="1">
        <v>0</v>
      </c>
      <c r="EZ1283" s="1">
        <v>0</v>
      </c>
      <c r="FA1283" s="1">
        <v>0</v>
      </c>
      <c r="FB1283" s="1">
        <v>0</v>
      </c>
      <c r="FC1283" s="1">
        <v>0</v>
      </c>
      <c r="FD1283" s="1">
        <v>0</v>
      </c>
      <c r="FE1283" s="1">
        <v>0</v>
      </c>
      <c r="FF1283" s="1">
        <v>26244.6</v>
      </c>
      <c r="FG1283" s="1">
        <v>26244.6</v>
      </c>
      <c r="FH1283" s="1">
        <v>26244.6</v>
      </c>
      <c r="FI1283" s="1">
        <v>26244.6</v>
      </c>
      <c r="FJ1283" s="1">
        <v>26244.6</v>
      </c>
      <c r="FK1283" s="1">
        <v>26244.6</v>
      </c>
      <c r="FL1283" s="1">
        <v>26244.6</v>
      </c>
      <c r="FM1283" s="1">
        <v>26244.6</v>
      </c>
      <c r="FN1283" s="1">
        <v>26244.6</v>
      </c>
      <c r="FO1283" s="1">
        <v>26244.6</v>
      </c>
      <c r="FP1283" s="1">
        <v>26244.6</v>
      </c>
      <c r="FQ1283" s="1">
        <v>26244.6</v>
      </c>
      <c r="FR1283" s="1">
        <f>SUMIF('[1]2026B and 2026F Details'!$AU:$AU,[1]GAE!$HZ1283,'[1]2026B and 2026F Details'!DV:DV)</f>
        <v>0</v>
      </c>
      <c r="FS1283" s="1">
        <f>SUMIF('[1]2026B and 2026F Details'!$AU:$AU,[1]GAE!$HZ1283,'[1]2026B and 2026F Details'!DW:DW)</f>
        <v>0</v>
      </c>
      <c r="FT1283" s="1">
        <f>SUMIF('[1]2026B and 2026F Details'!$AU:$AU,[1]GAE!$HZ1283,'[1]2026B and 2026F Details'!DX:DX)</f>
        <v>0</v>
      </c>
      <c r="FU1283" s="1">
        <f>SUMIF('[1]2026B and 2026F Details'!$AU:$AU,[1]GAE!$HZ1283,'[1]2026B and 2026F Details'!DY:DY)</f>
        <v>0</v>
      </c>
      <c r="FV1283" s="1">
        <f>SUMIF('[1]2026B and 2026F Details'!$AU:$AU,[1]GAE!$HZ1283,'[1]2026B and 2026F Details'!DZ:DZ)</f>
        <v>0</v>
      </c>
      <c r="FW1283" s="1">
        <f>SUMIF('[1]2026B and 2026F Details'!$AU:$AU,[1]GAE!$HZ1283,'[1]2026B and 2026F Details'!EA:EA)</f>
        <v>0</v>
      </c>
      <c r="FX1283" s="1">
        <f>SUMIF('[1]2026B and 2026F Details'!$AU:$AU,[1]GAE!$HZ1283,'[1]2026B and 2026F Details'!EB:EB)</f>
        <v>0</v>
      </c>
      <c r="FY1283" s="1">
        <f>SUMIF('[1]2026B and 2026F Details'!$AU:$AU,[1]GAE!$HZ1283,'[1]2026B and 2026F Details'!EC:EC)</f>
        <v>0</v>
      </c>
      <c r="FZ1283" s="1">
        <f>SUMIF('[1]2026B and 2026F Details'!$AU:$AU,[1]GAE!$HZ1283,'[1]2026B and 2026F Details'!ED:ED)</f>
        <v>0</v>
      </c>
      <c r="GA1283" s="1">
        <f>SUMIF('[1]2026B and 2026F Details'!$AU:$AU,[1]GAE!$HZ1283,'[1]2026B and 2026F Details'!EE:EE)</f>
        <v>0</v>
      </c>
      <c r="GB1283" s="1">
        <f>SUMIF('[1]2026B and 2026F Details'!$AU:$AU,[1]GAE!$HZ1283,'[1]2026B and 2026F Details'!EF:EF)</f>
        <v>0</v>
      </c>
      <c r="GC1283" s="1">
        <f>SUMIF('[1]2026B and 2026F Details'!$AU:$AU,[1]GAE!$HZ1283,'[1]2026B and 2026F Details'!EG:EG)</f>
        <v>0</v>
      </c>
      <c r="GD1283" s="27" t="s">
        <v>128</v>
      </c>
      <c r="GE1283" s="9" t="s">
        <v>146</v>
      </c>
    </row>
    <row r="1284" spans="1:187" x14ac:dyDescent="0.35">
      <c r="A1284" t="s">
        <v>103</v>
      </c>
      <c r="B1284" t="s">
        <v>114</v>
      </c>
      <c r="C1284" s="28">
        <v>80122101</v>
      </c>
      <c r="D1284">
        <v>61021403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38387.5</v>
      </c>
      <c r="BL1284" s="1">
        <v>0</v>
      </c>
      <c r="BM1284" s="1">
        <v>0</v>
      </c>
      <c r="BN1284" s="1">
        <v>0</v>
      </c>
      <c r="BO1284" s="1">
        <v>30000</v>
      </c>
      <c r="BP1284" s="1">
        <v>30000</v>
      </c>
      <c r="BQ1284" s="1">
        <v>0</v>
      </c>
      <c r="BR1284" s="1">
        <v>0</v>
      </c>
      <c r="BS1284" s="1">
        <v>0</v>
      </c>
      <c r="BT1284" s="1">
        <v>0</v>
      </c>
      <c r="BU1284" s="1">
        <v>46632.86</v>
      </c>
      <c r="BV1284" s="1">
        <v>5889.2299999999959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980</v>
      </c>
      <c r="CD1284" s="1">
        <v>0</v>
      </c>
      <c r="CE1284" s="1">
        <v>28105.71</v>
      </c>
      <c r="CF1284" s="1">
        <v>29333.57</v>
      </c>
      <c r="CG1284" s="1">
        <v>0</v>
      </c>
      <c r="CH1284" s="1">
        <v>3000</v>
      </c>
      <c r="CI1284" s="1">
        <v>0</v>
      </c>
      <c r="CJ1284" s="1">
        <v>0</v>
      </c>
      <c r="CK1284" s="1">
        <v>0</v>
      </c>
      <c r="CL1284" s="1">
        <v>0</v>
      </c>
      <c r="CM1284" s="1">
        <v>0</v>
      </c>
      <c r="CN1284" s="1">
        <v>0</v>
      </c>
      <c r="CO1284" s="1">
        <v>0</v>
      </c>
      <c r="CP1284" s="1">
        <v>0</v>
      </c>
      <c r="CQ1284" s="1">
        <v>42180.89</v>
      </c>
      <c r="CR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38387.5</v>
      </c>
      <c r="DT1284" s="1">
        <v>0</v>
      </c>
      <c r="DU1284" s="1">
        <v>0</v>
      </c>
      <c r="DV1284" s="1">
        <v>0</v>
      </c>
      <c r="DW1284" s="1">
        <v>30000</v>
      </c>
      <c r="DX1284" s="1">
        <v>30000</v>
      </c>
      <c r="DY1284" s="1">
        <v>0</v>
      </c>
      <c r="DZ1284" s="1">
        <v>0</v>
      </c>
      <c r="EA1284" s="1">
        <v>0</v>
      </c>
      <c r="EB1284" s="1">
        <v>0</v>
      </c>
      <c r="EC1284" s="1">
        <v>46632.86</v>
      </c>
      <c r="ED1284" s="1">
        <v>5889.2299999999959</v>
      </c>
      <c r="EE1284" s="1">
        <v>0</v>
      </c>
      <c r="EF1284" s="1">
        <v>0</v>
      </c>
      <c r="EG1284" s="1">
        <v>0</v>
      </c>
      <c r="EH1284" s="1">
        <v>0</v>
      </c>
      <c r="EI1284" s="1">
        <v>30000</v>
      </c>
      <c r="EJ1284" s="1">
        <v>30000</v>
      </c>
      <c r="EK1284" s="1">
        <v>0</v>
      </c>
      <c r="EL1284" s="1">
        <v>0</v>
      </c>
      <c r="EM1284" s="1">
        <v>0</v>
      </c>
      <c r="EN1284" s="1">
        <v>0</v>
      </c>
      <c r="EO1284" s="1">
        <v>46632.86</v>
      </c>
      <c r="EP1284" s="1">
        <v>5889.2299999999959</v>
      </c>
      <c r="EQ1284" s="4">
        <v>0</v>
      </c>
      <c r="ER1284" s="1">
        <v>0</v>
      </c>
      <c r="ES1284" s="35">
        <v>0</v>
      </c>
      <c r="ET1284" s="1">
        <v>0</v>
      </c>
      <c r="EU1284" s="1">
        <v>0</v>
      </c>
      <c r="EV1284" s="1">
        <v>0</v>
      </c>
      <c r="EW1284" s="1">
        <v>0</v>
      </c>
      <c r="EX1284" s="1">
        <v>0</v>
      </c>
      <c r="EY1284" s="1">
        <v>0</v>
      </c>
      <c r="EZ1284" s="1">
        <v>0</v>
      </c>
      <c r="FA1284" s="1">
        <v>0</v>
      </c>
      <c r="FB1284" s="1">
        <v>0</v>
      </c>
      <c r="FC1284" s="1">
        <v>0</v>
      </c>
      <c r="FD1284" s="1">
        <v>0</v>
      </c>
      <c r="FE1284" s="1">
        <v>0</v>
      </c>
      <c r="FF1284" s="1">
        <v>11250</v>
      </c>
      <c r="FG1284" s="1">
        <v>11250</v>
      </c>
      <c r="FH1284" s="1">
        <v>11250</v>
      </c>
      <c r="FI1284" s="1">
        <v>11250</v>
      </c>
      <c r="FJ1284" s="1">
        <v>11250</v>
      </c>
      <c r="FK1284" s="1">
        <v>89550</v>
      </c>
      <c r="FL1284" s="1">
        <v>11250</v>
      </c>
      <c r="FM1284" s="1">
        <v>11250</v>
      </c>
      <c r="FN1284" s="1">
        <v>11250</v>
      </c>
      <c r="FO1284" s="1">
        <v>11250</v>
      </c>
      <c r="FP1284" s="1">
        <v>11250</v>
      </c>
      <c r="FQ1284" s="1">
        <v>72150</v>
      </c>
      <c r="FR1284" s="1">
        <f>SUMIF('[1]2026B and 2026F Details'!$AU:$AU,[1]GAE!$HZ1284,'[1]2026B and 2026F Details'!DV:DV)</f>
        <v>0</v>
      </c>
      <c r="FS1284" s="1">
        <f>SUMIF('[1]2026B and 2026F Details'!$AU:$AU,[1]GAE!$HZ1284,'[1]2026B and 2026F Details'!DW:DW)</f>
        <v>0</v>
      </c>
      <c r="FT1284" s="1">
        <f>SUMIF('[1]2026B and 2026F Details'!$AU:$AU,[1]GAE!$HZ1284,'[1]2026B and 2026F Details'!DX:DX)</f>
        <v>0</v>
      </c>
      <c r="FU1284" s="1">
        <f>SUMIF('[1]2026B and 2026F Details'!$AU:$AU,[1]GAE!$HZ1284,'[1]2026B and 2026F Details'!DY:DY)</f>
        <v>0</v>
      </c>
      <c r="FV1284" s="1">
        <f>SUMIF('[1]2026B and 2026F Details'!$AU:$AU,[1]GAE!$HZ1284,'[1]2026B and 2026F Details'!DZ:DZ)</f>
        <v>0</v>
      </c>
      <c r="FW1284" s="1">
        <f>SUMIF('[1]2026B and 2026F Details'!$AU:$AU,[1]GAE!$HZ1284,'[1]2026B and 2026F Details'!EA:EA)</f>
        <v>0</v>
      </c>
      <c r="FX1284" s="1">
        <f>SUMIF('[1]2026B and 2026F Details'!$AU:$AU,[1]GAE!$HZ1284,'[1]2026B and 2026F Details'!EB:EB)</f>
        <v>0</v>
      </c>
      <c r="FY1284" s="1">
        <f>SUMIF('[1]2026B and 2026F Details'!$AU:$AU,[1]GAE!$HZ1284,'[1]2026B and 2026F Details'!EC:EC)</f>
        <v>0</v>
      </c>
      <c r="FZ1284" s="1">
        <f>SUMIF('[1]2026B and 2026F Details'!$AU:$AU,[1]GAE!$HZ1284,'[1]2026B and 2026F Details'!ED:ED)</f>
        <v>0</v>
      </c>
      <c r="GA1284" s="1">
        <f>SUMIF('[1]2026B and 2026F Details'!$AU:$AU,[1]GAE!$HZ1284,'[1]2026B and 2026F Details'!EE:EE)</f>
        <v>0</v>
      </c>
      <c r="GB1284" s="1">
        <f>SUMIF('[1]2026B and 2026F Details'!$AU:$AU,[1]GAE!$HZ1284,'[1]2026B and 2026F Details'!EF:EF)</f>
        <v>0</v>
      </c>
      <c r="GC1284" s="1">
        <f>SUMIF('[1]2026B and 2026F Details'!$AU:$AU,[1]GAE!$HZ1284,'[1]2026B and 2026F Details'!EG:EG)</f>
        <v>0</v>
      </c>
      <c r="GD1284" t="s">
        <v>115</v>
      </c>
      <c r="GE1284" t="s">
        <v>118</v>
      </c>
    </row>
    <row r="1285" spans="1:187" x14ac:dyDescent="0.35">
      <c r="A1285" t="s">
        <v>103</v>
      </c>
      <c r="B1285" t="s">
        <v>104</v>
      </c>
      <c r="C1285" s="28">
        <v>81111101</v>
      </c>
      <c r="D1285" s="6">
        <v>52959994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5997511.9100000001</v>
      </c>
      <c r="BL1285" s="1">
        <v>0</v>
      </c>
      <c r="BM1285" s="5">
        <v>4396255.42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I1285" s="1">
        <v>0</v>
      </c>
      <c r="CJ1285" s="1">
        <v>0</v>
      </c>
      <c r="CK1285" s="1">
        <v>0</v>
      </c>
      <c r="CL1285" s="1">
        <v>0</v>
      </c>
      <c r="CM1285" s="1">
        <v>0</v>
      </c>
      <c r="CN1285" s="1">
        <v>0</v>
      </c>
      <c r="CO1285" s="1">
        <v>0</v>
      </c>
      <c r="CP1285" s="1">
        <v>0</v>
      </c>
      <c r="CQ1285" s="1">
        <v>0</v>
      </c>
      <c r="CR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5997511.9100000001</v>
      </c>
      <c r="DT1285" s="1">
        <v>0</v>
      </c>
      <c r="DU1285" s="5">
        <f>2500000+1896255.42</f>
        <v>4396255.42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  <c r="EC1285" s="1">
        <v>0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0</v>
      </c>
      <c r="EJ1285" s="1">
        <v>0</v>
      </c>
      <c r="EK1285" s="1">
        <v>0</v>
      </c>
      <c r="EL1285" s="1">
        <v>0</v>
      </c>
      <c r="EM1285" s="1">
        <v>0</v>
      </c>
      <c r="EN1285" s="1">
        <v>0</v>
      </c>
      <c r="EO1285" s="1">
        <v>0</v>
      </c>
      <c r="EP1285" s="1">
        <v>0</v>
      </c>
      <c r="EQ1285" s="4">
        <v>0</v>
      </c>
      <c r="ER1285" s="1">
        <v>0</v>
      </c>
      <c r="ES1285" s="35"/>
      <c r="ET1285" s="1">
        <v>0</v>
      </c>
      <c r="EU1285" s="1">
        <v>0</v>
      </c>
      <c r="EV1285" s="1">
        <v>0</v>
      </c>
      <c r="EW1285" s="1">
        <v>0</v>
      </c>
      <c r="EX1285" s="1">
        <v>0</v>
      </c>
      <c r="EY1285" s="1">
        <v>0</v>
      </c>
      <c r="EZ1285" s="1">
        <v>0</v>
      </c>
      <c r="FA1285" s="1">
        <v>0</v>
      </c>
      <c r="FB1285" s="1">
        <v>0</v>
      </c>
      <c r="FC1285" s="1">
        <v>0</v>
      </c>
      <c r="FD1285" s="1">
        <v>0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f>SUMIF('[1]2026B and 2026F Details'!$AU:$AU,[1]GAE!$HZ1285,'[1]2026B and 2026F Details'!DV:DV)</f>
        <v>0</v>
      </c>
      <c r="FS1285" s="1">
        <f>SUMIF('[1]2026B and 2026F Details'!$AU:$AU,[1]GAE!$HZ1285,'[1]2026B and 2026F Details'!DW:DW)</f>
        <v>0</v>
      </c>
      <c r="FT1285" s="1">
        <f>SUMIF('[1]2026B and 2026F Details'!$AU:$AU,[1]GAE!$HZ1285,'[1]2026B and 2026F Details'!DX:DX)</f>
        <v>0</v>
      </c>
      <c r="FU1285" s="1">
        <f>SUMIF('[1]2026B and 2026F Details'!$AU:$AU,[1]GAE!$HZ1285,'[1]2026B and 2026F Details'!DY:DY)</f>
        <v>0</v>
      </c>
      <c r="FV1285" s="1">
        <f>SUMIF('[1]2026B and 2026F Details'!$AU:$AU,[1]GAE!$HZ1285,'[1]2026B and 2026F Details'!DZ:DZ)</f>
        <v>0</v>
      </c>
      <c r="FW1285" s="1">
        <f>SUMIF('[1]2026B and 2026F Details'!$AU:$AU,[1]GAE!$HZ1285,'[1]2026B and 2026F Details'!EA:EA)</f>
        <v>0</v>
      </c>
      <c r="FX1285" s="1">
        <f>SUMIF('[1]2026B and 2026F Details'!$AU:$AU,[1]GAE!$HZ1285,'[1]2026B and 2026F Details'!EB:EB)</f>
        <v>0</v>
      </c>
      <c r="FY1285" s="1">
        <f>SUMIF('[1]2026B and 2026F Details'!$AU:$AU,[1]GAE!$HZ1285,'[1]2026B and 2026F Details'!EC:EC)</f>
        <v>0</v>
      </c>
      <c r="FZ1285" s="1">
        <f>SUMIF('[1]2026B and 2026F Details'!$AU:$AU,[1]GAE!$HZ1285,'[1]2026B and 2026F Details'!ED:ED)</f>
        <v>0</v>
      </c>
      <c r="GA1285" s="1">
        <f>SUMIF('[1]2026B and 2026F Details'!$AU:$AU,[1]GAE!$HZ1285,'[1]2026B and 2026F Details'!EE:EE)</f>
        <v>0</v>
      </c>
      <c r="GB1285" s="1">
        <f>SUMIF('[1]2026B and 2026F Details'!$AU:$AU,[1]GAE!$HZ1285,'[1]2026B and 2026F Details'!EF:EF)</f>
        <v>0</v>
      </c>
      <c r="GC1285" s="1">
        <f>SUMIF('[1]2026B and 2026F Details'!$AU:$AU,[1]GAE!$HZ1285,'[1]2026B and 2026F Details'!EG:EG)</f>
        <v>0</v>
      </c>
      <c r="GD1285" s="3" t="s">
        <v>109</v>
      </c>
      <c r="GE1285" t="s">
        <v>166</v>
      </c>
    </row>
    <row r="1286" spans="1:187" x14ac:dyDescent="0.35">
      <c r="A1286" s="30" t="s">
        <v>103</v>
      </c>
      <c r="B1286" t="s">
        <v>104</v>
      </c>
      <c r="C1286" s="31">
        <v>81319101</v>
      </c>
      <c r="D1286">
        <v>52091102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BL1286" s="1">
        <v>6337.5</v>
      </c>
      <c r="BM1286" s="1">
        <v>1210</v>
      </c>
      <c r="BN1286" s="1">
        <v>-685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0</v>
      </c>
      <c r="CH1286" s="1">
        <v>0</v>
      </c>
      <c r="CI1286" s="1">
        <v>0</v>
      </c>
      <c r="CJ1286" s="1">
        <v>0</v>
      </c>
      <c r="CK1286" s="1">
        <v>0</v>
      </c>
      <c r="CL1286" s="1">
        <v>0</v>
      </c>
      <c r="CM1286" s="1">
        <v>0</v>
      </c>
      <c r="CN1286" s="1">
        <v>0</v>
      </c>
      <c r="CO1286" s="1">
        <v>0</v>
      </c>
      <c r="CP1286" s="1">
        <v>1140</v>
      </c>
      <c r="CQ1286" s="1">
        <v>0</v>
      </c>
      <c r="CR1286" s="1">
        <v>0</v>
      </c>
      <c r="DT1286" s="1">
        <v>6337.5</v>
      </c>
      <c r="DU1286" s="1">
        <v>1210</v>
      </c>
      <c r="DV1286" s="1">
        <v>-685</v>
      </c>
      <c r="DW1286" s="1">
        <v>0</v>
      </c>
      <c r="DX1286" s="1">
        <v>0</v>
      </c>
      <c r="DY1286" s="1">
        <v>0</v>
      </c>
      <c r="DZ1286" s="1">
        <v>0</v>
      </c>
      <c r="EA1286" s="1">
        <v>0</v>
      </c>
      <c r="EB1286" s="1">
        <v>0</v>
      </c>
      <c r="EC1286" s="1">
        <v>0</v>
      </c>
      <c r="ED1286" s="1">
        <v>0</v>
      </c>
      <c r="EE1286" s="1">
        <v>0</v>
      </c>
      <c r="EF1286" s="1">
        <v>0</v>
      </c>
      <c r="EG1286" s="1">
        <v>0</v>
      </c>
      <c r="EH1286" s="1">
        <v>-685</v>
      </c>
      <c r="EI1286" s="1">
        <v>0</v>
      </c>
      <c r="EJ1286" s="1">
        <v>0</v>
      </c>
      <c r="EK1286" s="1">
        <v>0</v>
      </c>
      <c r="EL1286" s="1">
        <v>0</v>
      </c>
      <c r="EM1286" s="1">
        <v>0</v>
      </c>
      <c r="EN1286" s="1">
        <v>0</v>
      </c>
      <c r="EO1286" s="1">
        <v>0</v>
      </c>
      <c r="EP1286" s="1">
        <v>0</v>
      </c>
      <c r="EQ1286" s="4">
        <v>0</v>
      </c>
      <c r="ER1286" s="1">
        <v>0</v>
      </c>
      <c r="ES1286" s="35"/>
      <c r="ET1286" s="1">
        <v>0</v>
      </c>
      <c r="EU1286" s="1">
        <v>0</v>
      </c>
      <c r="EV1286" s="1">
        <v>0</v>
      </c>
      <c r="EW1286" s="1">
        <v>0</v>
      </c>
      <c r="EX1286" s="1">
        <v>0</v>
      </c>
      <c r="EY1286" s="1">
        <v>0</v>
      </c>
      <c r="EZ1286" s="1">
        <v>0</v>
      </c>
      <c r="FA1286" s="1">
        <v>0</v>
      </c>
      <c r="FB1286" s="1">
        <v>0</v>
      </c>
      <c r="FC1286" s="1">
        <v>0</v>
      </c>
      <c r="FD1286" s="1">
        <v>0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f>SUMIF('[1]2026B and 2026F Details'!$AU:$AU,[1]GAE!$HZ1286,'[1]2026B and 2026F Details'!DV:DV)</f>
        <v>0</v>
      </c>
      <c r="FS1286" s="1">
        <f>SUMIF('[1]2026B and 2026F Details'!$AU:$AU,[1]GAE!$HZ1286,'[1]2026B and 2026F Details'!DW:DW)</f>
        <v>0</v>
      </c>
      <c r="FT1286" s="1">
        <f>SUMIF('[1]2026B and 2026F Details'!$AU:$AU,[1]GAE!$HZ1286,'[1]2026B and 2026F Details'!DX:DX)</f>
        <v>0</v>
      </c>
      <c r="FU1286" s="1">
        <f>SUMIF('[1]2026B and 2026F Details'!$AU:$AU,[1]GAE!$HZ1286,'[1]2026B and 2026F Details'!DY:DY)</f>
        <v>0</v>
      </c>
      <c r="FV1286" s="1">
        <f>SUMIF('[1]2026B and 2026F Details'!$AU:$AU,[1]GAE!$HZ1286,'[1]2026B and 2026F Details'!DZ:DZ)</f>
        <v>0</v>
      </c>
      <c r="FW1286" s="1">
        <f>SUMIF('[1]2026B and 2026F Details'!$AU:$AU,[1]GAE!$HZ1286,'[1]2026B and 2026F Details'!EA:EA)</f>
        <v>0</v>
      </c>
      <c r="FX1286" s="1">
        <f>SUMIF('[1]2026B and 2026F Details'!$AU:$AU,[1]GAE!$HZ1286,'[1]2026B and 2026F Details'!EB:EB)</f>
        <v>0</v>
      </c>
      <c r="FY1286" s="1">
        <f>SUMIF('[1]2026B and 2026F Details'!$AU:$AU,[1]GAE!$HZ1286,'[1]2026B and 2026F Details'!EC:EC)</f>
        <v>0</v>
      </c>
      <c r="FZ1286" s="1">
        <f>SUMIF('[1]2026B and 2026F Details'!$AU:$AU,[1]GAE!$HZ1286,'[1]2026B and 2026F Details'!ED:ED)</f>
        <v>0</v>
      </c>
      <c r="GA1286" s="1">
        <f>SUMIF('[1]2026B and 2026F Details'!$AU:$AU,[1]GAE!$HZ1286,'[1]2026B and 2026F Details'!EE:EE)</f>
        <v>0</v>
      </c>
      <c r="GB1286" s="1">
        <f>SUMIF('[1]2026B and 2026F Details'!$AU:$AU,[1]GAE!$HZ1286,'[1]2026B and 2026F Details'!EF:EF)</f>
        <v>0</v>
      </c>
      <c r="GC1286" s="1">
        <f>SUMIF('[1]2026B and 2026F Details'!$AU:$AU,[1]GAE!$HZ1286,'[1]2026B and 2026F Details'!EG:EG)</f>
        <v>0</v>
      </c>
      <c r="GD1286" t="s">
        <v>109</v>
      </c>
      <c r="GE1286" t="s">
        <v>126</v>
      </c>
    </row>
    <row r="1287" spans="1:187" x14ac:dyDescent="0.35">
      <c r="A1287" s="30" t="s">
        <v>103</v>
      </c>
      <c r="B1287" t="s">
        <v>104</v>
      </c>
      <c r="C1287" s="31">
        <v>81319101</v>
      </c>
      <c r="D1287">
        <v>52091101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BL1287" s="1">
        <v>0</v>
      </c>
      <c r="BM1287" s="1">
        <v>1463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I1287" s="1">
        <v>0</v>
      </c>
      <c r="CJ1287" s="1">
        <v>0</v>
      </c>
      <c r="CK1287" s="1">
        <v>0</v>
      </c>
      <c r="CL1287" s="1">
        <v>0</v>
      </c>
      <c r="CM1287" s="1">
        <v>0</v>
      </c>
      <c r="CN1287" s="1">
        <v>0</v>
      </c>
      <c r="CO1287" s="1">
        <v>0</v>
      </c>
      <c r="CP1287" s="1">
        <v>0</v>
      </c>
      <c r="CQ1287" s="1">
        <v>0</v>
      </c>
      <c r="CR1287" s="1">
        <v>0</v>
      </c>
      <c r="DT1287" s="1">
        <v>0</v>
      </c>
      <c r="DU1287" s="1">
        <v>1463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0</v>
      </c>
      <c r="EC1287" s="1">
        <v>0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0</v>
      </c>
      <c r="EJ1287" s="1">
        <v>0</v>
      </c>
      <c r="EK1287" s="1">
        <v>0</v>
      </c>
      <c r="EL1287" s="1">
        <v>0</v>
      </c>
      <c r="EM1287" s="1">
        <v>0</v>
      </c>
      <c r="EN1287" s="1">
        <v>0</v>
      </c>
      <c r="EO1287" s="1">
        <v>0</v>
      </c>
      <c r="EP1287" s="1">
        <v>0</v>
      </c>
      <c r="EQ1287" s="4">
        <v>0</v>
      </c>
      <c r="ER1287" s="1">
        <v>0</v>
      </c>
      <c r="ES1287" s="35">
        <v>0</v>
      </c>
      <c r="ET1287" s="1">
        <v>0</v>
      </c>
      <c r="EU1287" s="1">
        <v>0</v>
      </c>
      <c r="EV1287" s="1">
        <v>0</v>
      </c>
      <c r="EW1287" s="1">
        <v>0</v>
      </c>
      <c r="EX1287" s="1">
        <v>0</v>
      </c>
      <c r="EY1287" s="1">
        <v>0</v>
      </c>
      <c r="EZ1287" s="1">
        <v>0</v>
      </c>
      <c r="FA1287" s="1">
        <v>0</v>
      </c>
      <c r="FB1287" s="1">
        <v>0</v>
      </c>
      <c r="FC1287" s="1">
        <v>0</v>
      </c>
      <c r="FD1287" s="1">
        <v>0</v>
      </c>
      <c r="FE1287" s="1">
        <v>0</v>
      </c>
      <c r="FF1287" s="1">
        <v>6400</v>
      </c>
      <c r="FG1287" s="1">
        <v>6400</v>
      </c>
      <c r="FH1287" s="1">
        <v>6400</v>
      </c>
      <c r="FI1287" s="1">
        <v>216400</v>
      </c>
      <c r="FJ1287" s="1">
        <v>6400</v>
      </c>
      <c r="FK1287" s="1">
        <v>6400</v>
      </c>
      <c r="FL1287" s="1">
        <v>6400</v>
      </c>
      <c r="FM1287" s="1">
        <v>6400</v>
      </c>
      <c r="FN1287" s="1">
        <v>6400</v>
      </c>
      <c r="FO1287" s="1">
        <v>6400</v>
      </c>
      <c r="FP1287" s="1">
        <v>6400</v>
      </c>
      <c r="FQ1287" s="1">
        <v>6400</v>
      </c>
      <c r="FR1287" s="1">
        <f>SUMIF('[1]2026B and 2026F Details'!$AU:$AU,[1]GAE!$HZ1287,'[1]2026B and 2026F Details'!DV:DV)</f>
        <v>0</v>
      </c>
      <c r="FS1287" s="1">
        <f>SUMIF('[1]2026B and 2026F Details'!$AU:$AU,[1]GAE!$HZ1287,'[1]2026B and 2026F Details'!DW:DW)</f>
        <v>0</v>
      </c>
      <c r="FT1287" s="1">
        <f>SUMIF('[1]2026B and 2026F Details'!$AU:$AU,[1]GAE!$HZ1287,'[1]2026B and 2026F Details'!DX:DX)</f>
        <v>0</v>
      </c>
      <c r="FU1287" s="1">
        <f>SUMIF('[1]2026B and 2026F Details'!$AU:$AU,[1]GAE!$HZ1287,'[1]2026B and 2026F Details'!DY:DY)</f>
        <v>0</v>
      </c>
      <c r="FV1287" s="1">
        <f>SUMIF('[1]2026B and 2026F Details'!$AU:$AU,[1]GAE!$HZ1287,'[1]2026B and 2026F Details'!DZ:DZ)</f>
        <v>0</v>
      </c>
      <c r="FW1287" s="1">
        <f>SUMIF('[1]2026B and 2026F Details'!$AU:$AU,[1]GAE!$HZ1287,'[1]2026B and 2026F Details'!EA:EA)</f>
        <v>0</v>
      </c>
      <c r="FX1287" s="1">
        <f>SUMIF('[1]2026B and 2026F Details'!$AU:$AU,[1]GAE!$HZ1287,'[1]2026B and 2026F Details'!EB:EB)</f>
        <v>0</v>
      </c>
      <c r="FY1287" s="1">
        <f>SUMIF('[1]2026B and 2026F Details'!$AU:$AU,[1]GAE!$HZ1287,'[1]2026B and 2026F Details'!EC:EC)</f>
        <v>0</v>
      </c>
      <c r="FZ1287" s="1">
        <f>SUMIF('[1]2026B and 2026F Details'!$AU:$AU,[1]GAE!$HZ1287,'[1]2026B and 2026F Details'!ED:ED)</f>
        <v>0</v>
      </c>
      <c r="GA1287" s="1">
        <f>SUMIF('[1]2026B and 2026F Details'!$AU:$AU,[1]GAE!$HZ1287,'[1]2026B and 2026F Details'!EE:EE)</f>
        <v>0</v>
      </c>
      <c r="GB1287" s="1">
        <f>SUMIF('[1]2026B and 2026F Details'!$AU:$AU,[1]GAE!$HZ1287,'[1]2026B and 2026F Details'!EF:EF)</f>
        <v>0</v>
      </c>
      <c r="GC1287" s="1">
        <f>SUMIF('[1]2026B and 2026F Details'!$AU:$AU,[1]GAE!$HZ1287,'[1]2026B and 2026F Details'!EG:EG)</f>
        <v>0</v>
      </c>
      <c r="GD1287" t="s">
        <v>109</v>
      </c>
      <c r="GE1287" t="s">
        <v>126</v>
      </c>
    </row>
    <row r="1288" spans="1:187" x14ac:dyDescent="0.35">
      <c r="A1288" s="30" t="s">
        <v>103</v>
      </c>
      <c r="B1288" t="s">
        <v>104</v>
      </c>
      <c r="C1288" s="31">
        <v>81319101</v>
      </c>
      <c r="D1288" s="12">
        <v>52041425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BL1288" s="1">
        <v>0</v>
      </c>
      <c r="BM1288" s="1">
        <v>111547.16</v>
      </c>
      <c r="BN1288" s="1">
        <v>-81848.66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564433.65</v>
      </c>
      <c r="CF1288" s="1">
        <v>-564433.65</v>
      </c>
      <c r="CG1288" s="1">
        <v>0</v>
      </c>
      <c r="CH1288" s="1">
        <v>0</v>
      </c>
      <c r="CI1288" s="1">
        <v>0</v>
      </c>
      <c r="CJ1288" s="1">
        <v>0</v>
      </c>
      <c r="CK1288" s="1">
        <v>0</v>
      </c>
      <c r="CL1288" s="1">
        <v>0</v>
      </c>
      <c r="CM1288" s="1">
        <v>0</v>
      </c>
      <c r="CN1288" s="1">
        <v>0</v>
      </c>
      <c r="CO1288" s="1">
        <v>0</v>
      </c>
      <c r="CP1288" s="1">
        <v>0</v>
      </c>
      <c r="CQ1288" s="1">
        <v>0</v>
      </c>
      <c r="CR1288" s="1">
        <v>0</v>
      </c>
      <c r="DT1288" s="1">
        <v>0</v>
      </c>
      <c r="DU1288" s="1">
        <v>111547.16</v>
      </c>
      <c r="DV1288" s="1">
        <v>-81848.66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0</v>
      </c>
      <c r="EC1288" s="1">
        <v>0</v>
      </c>
      <c r="ED1288" s="1">
        <v>0</v>
      </c>
      <c r="EE1288" s="1">
        <v>0</v>
      </c>
      <c r="EF1288" s="1">
        <v>0</v>
      </c>
      <c r="EG1288" s="1">
        <v>0</v>
      </c>
      <c r="EH1288" s="1">
        <v>-81848.66</v>
      </c>
      <c r="EI1288" s="1">
        <v>0</v>
      </c>
      <c r="EJ1288" s="1">
        <v>0</v>
      </c>
      <c r="EK1288" s="1">
        <v>0</v>
      </c>
      <c r="EL1288" s="1">
        <v>0</v>
      </c>
      <c r="EM1288" s="1">
        <v>0</v>
      </c>
      <c r="EN1288" s="1">
        <v>0</v>
      </c>
      <c r="EO1288" s="1">
        <v>0</v>
      </c>
      <c r="EP1288" s="1">
        <v>0</v>
      </c>
      <c r="EQ1288" s="4">
        <v>0</v>
      </c>
      <c r="ER1288" s="1">
        <v>0</v>
      </c>
      <c r="ES1288" s="35"/>
      <c r="ET1288" s="1">
        <v>0</v>
      </c>
      <c r="EU1288" s="1">
        <v>0</v>
      </c>
      <c r="EV1288" s="1">
        <v>0</v>
      </c>
      <c r="EW1288" s="1">
        <v>0</v>
      </c>
      <c r="EX1288" s="1">
        <v>0</v>
      </c>
      <c r="EY1288" s="1">
        <v>0</v>
      </c>
      <c r="EZ1288" s="1">
        <v>0</v>
      </c>
      <c r="FA1288" s="1">
        <v>0</v>
      </c>
      <c r="FB1288" s="1">
        <v>0</v>
      </c>
      <c r="FC1288" s="1">
        <v>0</v>
      </c>
      <c r="FD1288" s="1">
        <v>0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f>SUMIF('[1]2026B and 2026F Details'!$AU:$AU,[1]GAE!$HZ1288,'[1]2026B and 2026F Details'!DV:DV)</f>
        <v>0</v>
      </c>
      <c r="FS1288" s="1">
        <f>SUMIF('[1]2026B and 2026F Details'!$AU:$AU,[1]GAE!$HZ1288,'[1]2026B and 2026F Details'!DW:DW)</f>
        <v>0</v>
      </c>
      <c r="FT1288" s="1">
        <f>SUMIF('[1]2026B and 2026F Details'!$AU:$AU,[1]GAE!$HZ1288,'[1]2026B and 2026F Details'!DX:DX)</f>
        <v>0</v>
      </c>
      <c r="FU1288" s="1">
        <f>SUMIF('[1]2026B and 2026F Details'!$AU:$AU,[1]GAE!$HZ1288,'[1]2026B and 2026F Details'!DY:DY)</f>
        <v>0</v>
      </c>
      <c r="FV1288" s="1">
        <f>SUMIF('[1]2026B and 2026F Details'!$AU:$AU,[1]GAE!$HZ1288,'[1]2026B and 2026F Details'!DZ:DZ)</f>
        <v>0</v>
      </c>
      <c r="FW1288" s="1">
        <f>SUMIF('[1]2026B and 2026F Details'!$AU:$AU,[1]GAE!$HZ1288,'[1]2026B and 2026F Details'!EA:EA)</f>
        <v>0</v>
      </c>
      <c r="FX1288" s="1">
        <f>SUMIF('[1]2026B and 2026F Details'!$AU:$AU,[1]GAE!$HZ1288,'[1]2026B and 2026F Details'!EB:EB)</f>
        <v>0</v>
      </c>
      <c r="FY1288" s="1">
        <f>SUMIF('[1]2026B and 2026F Details'!$AU:$AU,[1]GAE!$HZ1288,'[1]2026B and 2026F Details'!EC:EC)</f>
        <v>0</v>
      </c>
      <c r="FZ1288" s="1">
        <f>SUMIF('[1]2026B and 2026F Details'!$AU:$AU,[1]GAE!$HZ1288,'[1]2026B and 2026F Details'!ED:ED)</f>
        <v>0</v>
      </c>
      <c r="GA1288" s="1">
        <f>SUMIF('[1]2026B and 2026F Details'!$AU:$AU,[1]GAE!$HZ1288,'[1]2026B and 2026F Details'!EE:EE)</f>
        <v>0</v>
      </c>
      <c r="GB1288" s="1">
        <f>SUMIF('[1]2026B and 2026F Details'!$AU:$AU,[1]GAE!$HZ1288,'[1]2026B and 2026F Details'!EF:EF)</f>
        <v>0</v>
      </c>
      <c r="GC1288" s="1">
        <f>SUMIF('[1]2026B and 2026F Details'!$AU:$AU,[1]GAE!$HZ1288,'[1]2026B and 2026F Details'!EG:EG)</f>
        <v>0</v>
      </c>
      <c r="GD1288" t="s">
        <v>106</v>
      </c>
      <c r="GE1288" t="s">
        <v>122</v>
      </c>
    </row>
    <row r="1289" spans="1:187" x14ac:dyDescent="0.35">
      <c r="A1289" s="30" t="s">
        <v>103</v>
      </c>
      <c r="B1289" t="s">
        <v>104</v>
      </c>
      <c r="C1289" s="31">
        <v>81319101</v>
      </c>
      <c r="D1289" s="12">
        <v>52041498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BL1289" s="1">
        <v>0</v>
      </c>
      <c r="BM1289" s="1">
        <v>425232.46</v>
      </c>
      <c r="BN1289" s="1">
        <v>-425232.46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1030518.1599999999</v>
      </c>
      <c r="BY1289" s="1">
        <v>-771841.96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I1289" s="1">
        <v>0</v>
      </c>
      <c r="CJ1289" s="1">
        <v>0</v>
      </c>
      <c r="CK1289" s="1">
        <v>0</v>
      </c>
      <c r="CL1289" s="1">
        <v>0</v>
      </c>
      <c r="CM1289" s="1">
        <v>0</v>
      </c>
      <c r="CN1289" s="1">
        <v>0</v>
      </c>
      <c r="CO1289" s="1">
        <v>0</v>
      </c>
      <c r="CP1289" s="1">
        <v>0</v>
      </c>
      <c r="CQ1289" s="1">
        <v>0</v>
      </c>
      <c r="CR1289" s="1">
        <v>0</v>
      </c>
      <c r="DT1289" s="1">
        <v>0</v>
      </c>
      <c r="DU1289" s="1">
        <v>425232.46</v>
      </c>
      <c r="DV1289" s="1">
        <v>-425232.46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0</v>
      </c>
      <c r="EE1289" s="1">
        <v>0</v>
      </c>
      <c r="EF1289" s="1">
        <v>1030518.1599999999</v>
      </c>
      <c r="EG1289" s="1">
        <v>-771841.96</v>
      </c>
      <c r="EH1289" s="1">
        <v>-425232.46</v>
      </c>
      <c r="EI1289" s="1">
        <v>0</v>
      </c>
      <c r="EJ1289" s="1">
        <v>0</v>
      </c>
      <c r="EK1289" s="1">
        <v>0</v>
      </c>
      <c r="EL1289" s="1">
        <v>0</v>
      </c>
      <c r="EM1289" s="1">
        <v>0</v>
      </c>
      <c r="EN1289" s="1">
        <v>0</v>
      </c>
      <c r="EO1289" s="1">
        <v>0</v>
      </c>
      <c r="EP1289" s="1">
        <v>0</v>
      </c>
      <c r="EQ1289" s="4">
        <v>0</v>
      </c>
      <c r="ER1289" s="1">
        <v>1030518.1599999999</v>
      </c>
      <c r="ES1289" s="35"/>
      <c r="ET1289" s="1">
        <v>0</v>
      </c>
      <c r="EU1289" s="1">
        <v>0</v>
      </c>
      <c r="EV1289" s="1">
        <v>0</v>
      </c>
      <c r="EW1289" s="1">
        <v>0</v>
      </c>
      <c r="EX1289" s="1">
        <v>0</v>
      </c>
      <c r="EY1289" s="1">
        <v>0</v>
      </c>
      <c r="EZ1289" s="1">
        <v>0</v>
      </c>
      <c r="FA1289" s="1">
        <v>0</v>
      </c>
      <c r="FB1289" s="1">
        <v>0</v>
      </c>
      <c r="FC1289" s="1">
        <v>0</v>
      </c>
      <c r="FD1289" s="1">
        <v>0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f>SUMIF('[1]2026B and 2026F Details'!$AU:$AU,[1]GAE!$HZ1289,'[1]2026B and 2026F Details'!DV:DV)</f>
        <v>0</v>
      </c>
      <c r="FS1289" s="1">
        <f>SUMIF('[1]2026B and 2026F Details'!$AU:$AU,[1]GAE!$HZ1289,'[1]2026B and 2026F Details'!DW:DW)</f>
        <v>0</v>
      </c>
      <c r="FT1289" s="1">
        <f>SUMIF('[1]2026B and 2026F Details'!$AU:$AU,[1]GAE!$HZ1289,'[1]2026B and 2026F Details'!DX:DX)</f>
        <v>0</v>
      </c>
      <c r="FU1289" s="1">
        <f>SUMIF('[1]2026B and 2026F Details'!$AU:$AU,[1]GAE!$HZ1289,'[1]2026B and 2026F Details'!DY:DY)</f>
        <v>0</v>
      </c>
      <c r="FV1289" s="1">
        <f>SUMIF('[1]2026B and 2026F Details'!$AU:$AU,[1]GAE!$HZ1289,'[1]2026B and 2026F Details'!DZ:DZ)</f>
        <v>0</v>
      </c>
      <c r="FW1289" s="1">
        <f>SUMIF('[1]2026B and 2026F Details'!$AU:$AU,[1]GAE!$HZ1289,'[1]2026B and 2026F Details'!EA:EA)</f>
        <v>0</v>
      </c>
      <c r="FX1289" s="1">
        <f>SUMIF('[1]2026B and 2026F Details'!$AU:$AU,[1]GAE!$HZ1289,'[1]2026B and 2026F Details'!EB:EB)</f>
        <v>0</v>
      </c>
      <c r="FY1289" s="1">
        <f>SUMIF('[1]2026B and 2026F Details'!$AU:$AU,[1]GAE!$HZ1289,'[1]2026B and 2026F Details'!EC:EC)</f>
        <v>0</v>
      </c>
      <c r="FZ1289" s="1">
        <f>SUMIF('[1]2026B and 2026F Details'!$AU:$AU,[1]GAE!$HZ1289,'[1]2026B and 2026F Details'!ED:ED)</f>
        <v>0</v>
      </c>
      <c r="GA1289" s="1">
        <f>SUMIF('[1]2026B and 2026F Details'!$AU:$AU,[1]GAE!$HZ1289,'[1]2026B and 2026F Details'!EE:EE)</f>
        <v>0</v>
      </c>
      <c r="GB1289" s="1">
        <f>SUMIF('[1]2026B and 2026F Details'!$AU:$AU,[1]GAE!$HZ1289,'[1]2026B and 2026F Details'!EF:EF)</f>
        <v>0</v>
      </c>
      <c r="GC1289" s="1">
        <f>SUMIF('[1]2026B and 2026F Details'!$AU:$AU,[1]GAE!$HZ1289,'[1]2026B and 2026F Details'!EG:EG)</f>
        <v>0</v>
      </c>
      <c r="GD1289" t="s">
        <v>106</v>
      </c>
      <c r="GE1289" s="17" t="s">
        <v>107</v>
      </c>
    </row>
    <row r="1290" spans="1:187" x14ac:dyDescent="0.35">
      <c r="A1290" s="30" t="s">
        <v>103</v>
      </c>
      <c r="B1290" t="s">
        <v>114</v>
      </c>
      <c r="C1290" s="31">
        <v>90122101</v>
      </c>
      <c r="D1290">
        <v>52121103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BL1290" s="1">
        <v>0</v>
      </c>
      <c r="BM1290" s="1">
        <v>10600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0</v>
      </c>
      <c r="CK1290" s="1">
        <v>0</v>
      </c>
      <c r="CL1290" s="1">
        <v>0</v>
      </c>
      <c r="CM1290" s="1">
        <v>0</v>
      </c>
      <c r="CN1290" s="1">
        <v>0</v>
      </c>
      <c r="CO1290" s="1">
        <v>0</v>
      </c>
      <c r="CP1290" s="1">
        <v>0</v>
      </c>
      <c r="CQ1290" s="1">
        <v>0</v>
      </c>
      <c r="CR1290" s="1">
        <v>0</v>
      </c>
      <c r="DT1290" s="1">
        <v>0</v>
      </c>
      <c r="DU1290" s="1">
        <v>10600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J1290" s="1">
        <v>0</v>
      </c>
      <c r="EK1290" s="1">
        <v>0</v>
      </c>
      <c r="EL1290" s="1">
        <v>0</v>
      </c>
      <c r="EM1290" s="1">
        <v>0</v>
      </c>
      <c r="EN1290" s="1">
        <v>0</v>
      </c>
      <c r="EO1290" s="1">
        <v>0</v>
      </c>
      <c r="EP1290" s="1">
        <v>0</v>
      </c>
      <c r="EQ1290" s="4">
        <v>0</v>
      </c>
      <c r="ER1290" s="1">
        <v>0</v>
      </c>
      <c r="ES1290" s="35">
        <v>0</v>
      </c>
      <c r="ET1290" s="1">
        <v>0</v>
      </c>
      <c r="EU1290" s="1">
        <v>0</v>
      </c>
      <c r="EV1290" s="1">
        <v>0</v>
      </c>
      <c r="EW1290" s="1">
        <v>0</v>
      </c>
      <c r="EX1290" s="1">
        <v>0</v>
      </c>
      <c r="EY1290" s="1">
        <v>0</v>
      </c>
      <c r="EZ1290" s="1">
        <v>0</v>
      </c>
      <c r="FA1290" s="1">
        <v>0</v>
      </c>
      <c r="FB1290" s="1">
        <v>0</v>
      </c>
      <c r="FC1290" s="1">
        <v>0</v>
      </c>
      <c r="FD1290" s="1">
        <v>0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f>SUMIF('[1]2026B and 2026F Details'!$AU:$AU,[1]GAE!$HZ1290,'[1]2026B and 2026F Details'!DV:DV)</f>
        <v>0</v>
      </c>
      <c r="FS1290" s="1">
        <f>SUMIF('[1]2026B and 2026F Details'!$AU:$AU,[1]GAE!$HZ1290,'[1]2026B and 2026F Details'!DW:DW)</f>
        <v>0</v>
      </c>
      <c r="FT1290" s="1">
        <f>SUMIF('[1]2026B and 2026F Details'!$AU:$AU,[1]GAE!$HZ1290,'[1]2026B and 2026F Details'!DX:DX)</f>
        <v>0</v>
      </c>
      <c r="FU1290" s="1">
        <f>SUMIF('[1]2026B and 2026F Details'!$AU:$AU,[1]GAE!$HZ1290,'[1]2026B and 2026F Details'!DY:DY)</f>
        <v>0</v>
      </c>
      <c r="FV1290" s="1">
        <f>SUMIF('[1]2026B and 2026F Details'!$AU:$AU,[1]GAE!$HZ1290,'[1]2026B and 2026F Details'!DZ:DZ)</f>
        <v>0</v>
      </c>
      <c r="FW1290" s="1">
        <f>SUMIF('[1]2026B and 2026F Details'!$AU:$AU,[1]GAE!$HZ1290,'[1]2026B and 2026F Details'!EA:EA)</f>
        <v>0</v>
      </c>
      <c r="FX1290" s="1">
        <f>SUMIF('[1]2026B and 2026F Details'!$AU:$AU,[1]GAE!$HZ1290,'[1]2026B and 2026F Details'!EB:EB)</f>
        <v>0</v>
      </c>
      <c r="FY1290" s="1">
        <f>SUMIF('[1]2026B and 2026F Details'!$AU:$AU,[1]GAE!$HZ1290,'[1]2026B and 2026F Details'!EC:EC)</f>
        <v>0</v>
      </c>
      <c r="FZ1290" s="1">
        <f>SUMIF('[1]2026B and 2026F Details'!$AU:$AU,[1]GAE!$HZ1290,'[1]2026B and 2026F Details'!ED:ED)</f>
        <v>0</v>
      </c>
      <c r="GA1290" s="1">
        <f>SUMIF('[1]2026B and 2026F Details'!$AU:$AU,[1]GAE!$HZ1290,'[1]2026B and 2026F Details'!EE:EE)</f>
        <v>0</v>
      </c>
      <c r="GB1290" s="1">
        <f>SUMIF('[1]2026B and 2026F Details'!$AU:$AU,[1]GAE!$HZ1290,'[1]2026B and 2026F Details'!EF:EF)</f>
        <v>0</v>
      </c>
      <c r="GC1290" s="1">
        <f>SUMIF('[1]2026B and 2026F Details'!$AU:$AU,[1]GAE!$HZ1290,'[1]2026B and 2026F Details'!EG:EG)</f>
        <v>0</v>
      </c>
      <c r="GD1290" t="s">
        <v>128</v>
      </c>
      <c r="GE1290" s="9" t="s">
        <v>129</v>
      </c>
    </row>
    <row r="1291" spans="1:187" x14ac:dyDescent="0.35">
      <c r="A1291" s="30" t="s">
        <v>103</v>
      </c>
      <c r="B1291" t="s">
        <v>114</v>
      </c>
      <c r="C1291" s="31">
        <v>90111101</v>
      </c>
      <c r="D1291" s="12">
        <v>52121203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BL1291" s="1">
        <v>0</v>
      </c>
      <c r="BM1291" s="1">
        <v>43750</v>
      </c>
      <c r="BN1291" s="1">
        <v>5833.33</v>
      </c>
      <c r="BO1291" s="1">
        <v>5833.34</v>
      </c>
      <c r="BP1291" s="1">
        <v>2916.66</v>
      </c>
      <c r="BQ1291" s="1">
        <v>4375.0000000000018</v>
      </c>
      <c r="BR1291" s="1">
        <v>4291.6699999999983</v>
      </c>
      <c r="BS1291" s="1">
        <v>0</v>
      </c>
      <c r="BT1291" s="1">
        <v>14250.010000000002</v>
      </c>
      <c r="BU1291" s="1">
        <v>5666.6699999999983</v>
      </c>
      <c r="BV1291" s="1">
        <v>2750</v>
      </c>
      <c r="BW1291" s="1">
        <v>2750</v>
      </c>
      <c r="BX1291" s="1">
        <v>5500</v>
      </c>
      <c r="BY1291" s="1">
        <v>-20916.68</v>
      </c>
      <c r="BZ1291" s="1">
        <v>4125</v>
      </c>
      <c r="CA1291" s="1">
        <v>4125</v>
      </c>
      <c r="CB1291" s="1">
        <v>18208.330000000002</v>
      </c>
      <c r="CC1291" s="1">
        <v>8583.3300000000017</v>
      </c>
      <c r="CD1291" s="1">
        <v>-30916.660000000003</v>
      </c>
      <c r="CE1291" s="1">
        <v>0</v>
      </c>
      <c r="CF1291" s="1">
        <v>0</v>
      </c>
      <c r="CG1291" s="1">
        <v>0</v>
      </c>
      <c r="CH1291" s="1">
        <v>0</v>
      </c>
      <c r="CI1291" s="1">
        <v>17250.009999999998</v>
      </c>
      <c r="CJ1291" s="1">
        <v>0</v>
      </c>
      <c r="CK1291" s="1">
        <v>91333.33</v>
      </c>
      <c r="CL1291" s="1">
        <v>0</v>
      </c>
      <c r="CM1291" s="1">
        <v>0</v>
      </c>
      <c r="CN1291" s="1">
        <v>0</v>
      </c>
      <c r="CO1291" s="1">
        <v>0</v>
      </c>
      <c r="CP1291" s="1">
        <v>0</v>
      </c>
      <c r="CQ1291" s="1">
        <v>0</v>
      </c>
      <c r="CR1291" s="1">
        <v>0</v>
      </c>
      <c r="DT1291" s="1">
        <v>0</v>
      </c>
      <c r="DU1291" s="1">
        <v>43750</v>
      </c>
      <c r="DV1291" s="1">
        <v>5833.33</v>
      </c>
      <c r="DW1291" s="1">
        <v>5833.34</v>
      </c>
      <c r="DX1291" s="1">
        <v>2916.66</v>
      </c>
      <c r="DY1291" s="1">
        <v>4375.0000000000018</v>
      </c>
      <c r="DZ1291" s="1">
        <v>4291.6699999999983</v>
      </c>
      <c r="EA1291" s="1">
        <v>0</v>
      </c>
      <c r="EB1291" s="1">
        <v>14250.010000000002</v>
      </c>
      <c r="EC1291" s="1">
        <v>5666.6699999999983</v>
      </c>
      <c r="ED1291" s="1">
        <v>2750</v>
      </c>
      <c r="EE1291" s="1">
        <v>2750</v>
      </c>
      <c r="EF1291" s="1">
        <v>5500</v>
      </c>
      <c r="EG1291" s="1">
        <v>-20916.68</v>
      </c>
      <c r="EH1291" s="1">
        <v>5833.33</v>
      </c>
      <c r="EI1291" s="1">
        <v>5833.34</v>
      </c>
      <c r="EJ1291" s="1">
        <v>2916.66</v>
      </c>
      <c r="EK1291" s="1">
        <v>4375.0000000000018</v>
      </c>
      <c r="EL1291" s="1">
        <v>4291.6699999999983</v>
      </c>
      <c r="EM1291" s="1">
        <v>0</v>
      </c>
      <c r="EN1291" s="1">
        <v>14250.010000000002</v>
      </c>
      <c r="EO1291" s="1">
        <v>5666.6699999999983</v>
      </c>
      <c r="EP1291" s="1">
        <v>2750</v>
      </c>
      <c r="EQ1291" s="4">
        <v>2750</v>
      </c>
      <c r="ER1291" s="1">
        <v>5500</v>
      </c>
      <c r="ES1291" s="35">
        <v>5500</v>
      </c>
      <c r="ET1291" s="1">
        <v>13514.901055689881</v>
      </c>
      <c r="EU1291" s="1">
        <v>13514.901055689881</v>
      </c>
      <c r="EV1291" s="1">
        <v>13514.901055689881</v>
      </c>
      <c r="EW1291" s="1">
        <v>13514.901055689881</v>
      </c>
      <c r="EX1291" s="1">
        <v>13514.901055689881</v>
      </c>
      <c r="EY1291" s="1">
        <v>13514.901055689881</v>
      </c>
      <c r="EZ1291" s="1">
        <v>13514.901055689881</v>
      </c>
      <c r="FA1291" s="1">
        <v>13514.901055689881</v>
      </c>
      <c r="FB1291" s="1">
        <v>13514.901055689881</v>
      </c>
      <c r="FC1291" s="1">
        <v>13514.901055689881</v>
      </c>
      <c r="FD1291" s="1">
        <v>13514.901055689881</v>
      </c>
      <c r="FE1291" s="1">
        <v>13514.901055689881</v>
      </c>
      <c r="FF1291" s="1">
        <v>4125</v>
      </c>
      <c r="FG1291" s="1">
        <v>4125</v>
      </c>
      <c r="FH1291" s="1">
        <v>4125</v>
      </c>
      <c r="FI1291" s="1">
        <v>4125</v>
      </c>
      <c r="FJ1291" s="1">
        <v>4125</v>
      </c>
      <c r="FK1291" s="1">
        <v>4125</v>
      </c>
      <c r="FL1291" s="1">
        <v>4125</v>
      </c>
      <c r="FM1291" s="1">
        <v>4125</v>
      </c>
      <c r="FN1291" s="1">
        <v>4125</v>
      </c>
      <c r="FO1291" s="1">
        <v>4125</v>
      </c>
      <c r="FP1291" s="1">
        <v>4125</v>
      </c>
      <c r="FQ1291" s="1">
        <v>4125</v>
      </c>
      <c r="FR1291" s="1">
        <f>SUMIF('[1]2026B and 2026F Details'!$AU:$AU,[1]GAE!$HZ1291,'[1]2026B and 2026F Details'!DV:DV)</f>
        <v>0</v>
      </c>
      <c r="FS1291" s="1">
        <f>SUMIF('[1]2026B and 2026F Details'!$AU:$AU,[1]GAE!$HZ1291,'[1]2026B and 2026F Details'!DW:DW)</f>
        <v>0</v>
      </c>
      <c r="FT1291" s="1">
        <f>SUMIF('[1]2026B and 2026F Details'!$AU:$AU,[1]GAE!$HZ1291,'[1]2026B and 2026F Details'!DX:DX)</f>
        <v>0</v>
      </c>
      <c r="FU1291" s="1">
        <f>SUMIF('[1]2026B and 2026F Details'!$AU:$AU,[1]GAE!$HZ1291,'[1]2026B and 2026F Details'!DY:DY)</f>
        <v>0</v>
      </c>
      <c r="FV1291" s="1">
        <f>SUMIF('[1]2026B and 2026F Details'!$AU:$AU,[1]GAE!$HZ1291,'[1]2026B and 2026F Details'!DZ:DZ)</f>
        <v>0</v>
      </c>
      <c r="FW1291" s="1">
        <f>SUMIF('[1]2026B and 2026F Details'!$AU:$AU,[1]GAE!$HZ1291,'[1]2026B and 2026F Details'!EA:EA)</f>
        <v>0</v>
      </c>
      <c r="FX1291" s="1">
        <f>SUMIF('[1]2026B and 2026F Details'!$AU:$AU,[1]GAE!$HZ1291,'[1]2026B and 2026F Details'!EB:EB)</f>
        <v>0</v>
      </c>
      <c r="FY1291" s="1">
        <f>SUMIF('[1]2026B and 2026F Details'!$AU:$AU,[1]GAE!$HZ1291,'[1]2026B and 2026F Details'!EC:EC)</f>
        <v>0</v>
      </c>
      <c r="FZ1291" s="1">
        <f>SUMIF('[1]2026B and 2026F Details'!$AU:$AU,[1]GAE!$HZ1291,'[1]2026B and 2026F Details'!ED:ED)</f>
        <v>0</v>
      </c>
      <c r="GA1291" s="1">
        <f>SUMIF('[1]2026B and 2026F Details'!$AU:$AU,[1]GAE!$HZ1291,'[1]2026B and 2026F Details'!EE:EE)</f>
        <v>0</v>
      </c>
      <c r="GB1291" s="1">
        <f>SUMIF('[1]2026B and 2026F Details'!$AU:$AU,[1]GAE!$HZ1291,'[1]2026B and 2026F Details'!EF:EF)</f>
        <v>0</v>
      </c>
      <c r="GC1291" s="1">
        <f>SUMIF('[1]2026B and 2026F Details'!$AU:$AU,[1]GAE!$HZ1291,'[1]2026B and 2026F Details'!EG:EG)</f>
        <v>0</v>
      </c>
      <c r="GD1291" t="s">
        <v>128</v>
      </c>
      <c r="GE1291" s="9" t="s">
        <v>146</v>
      </c>
    </row>
    <row r="1292" spans="1:187" x14ac:dyDescent="0.35">
      <c r="A1292" s="30" t="s">
        <v>103</v>
      </c>
      <c r="B1292" t="s">
        <v>114</v>
      </c>
      <c r="C1292" s="31">
        <v>81319101</v>
      </c>
      <c r="D1292">
        <v>52121502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BL1292" s="1">
        <v>0</v>
      </c>
      <c r="BM1292" s="1">
        <v>96.5</v>
      </c>
      <c r="BN1292" s="1">
        <v>-96.5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0</v>
      </c>
      <c r="CJ1292" s="1">
        <v>0</v>
      </c>
      <c r="CK1292" s="1">
        <v>0</v>
      </c>
      <c r="CL1292" s="1">
        <v>0</v>
      </c>
      <c r="CM1292" s="1">
        <v>0</v>
      </c>
      <c r="CN1292" s="1">
        <v>0</v>
      </c>
      <c r="CO1292" s="1">
        <v>0</v>
      </c>
      <c r="CP1292" s="1">
        <v>0</v>
      </c>
      <c r="CQ1292" s="1">
        <v>0</v>
      </c>
      <c r="CR1292" s="1">
        <v>0</v>
      </c>
      <c r="DT1292" s="1">
        <v>0</v>
      </c>
      <c r="DU1292" s="1">
        <v>96.5</v>
      </c>
      <c r="DV1292" s="1">
        <v>-96.5</v>
      </c>
      <c r="DW1292" s="1">
        <v>0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  <c r="EC1292" s="1">
        <v>0</v>
      </c>
      <c r="ED1292" s="1">
        <v>0</v>
      </c>
      <c r="EE1292" s="1">
        <v>0</v>
      </c>
      <c r="EF1292" s="1">
        <v>0</v>
      </c>
      <c r="EG1292" s="1">
        <v>0</v>
      </c>
      <c r="EH1292" s="1">
        <v>-96.5</v>
      </c>
      <c r="EI1292" s="1">
        <v>0</v>
      </c>
      <c r="EJ1292" s="1">
        <v>0</v>
      </c>
      <c r="EK1292" s="1">
        <v>0</v>
      </c>
      <c r="EL1292" s="1">
        <v>0</v>
      </c>
      <c r="EM1292" s="1">
        <v>0</v>
      </c>
      <c r="EN1292" s="1">
        <v>0</v>
      </c>
      <c r="EO1292" s="1">
        <v>0</v>
      </c>
      <c r="EP1292" s="1">
        <v>0</v>
      </c>
      <c r="EQ1292" s="4">
        <v>0</v>
      </c>
      <c r="ER1292" s="1">
        <v>0</v>
      </c>
      <c r="ES1292" s="35">
        <v>0</v>
      </c>
      <c r="ET1292" s="1">
        <v>0</v>
      </c>
      <c r="EU1292" s="1">
        <v>0</v>
      </c>
      <c r="EV1292" s="1">
        <v>0</v>
      </c>
      <c r="EW1292" s="1">
        <v>0</v>
      </c>
      <c r="EX1292" s="1">
        <v>0</v>
      </c>
      <c r="EY1292" s="1">
        <v>0</v>
      </c>
      <c r="EZ1292" s="1">
        <v>0</v>
      </c>
      <c r="FA1292" s="1">
        <v>0</v>
      </c>
      <c r="FB1292" s="1">
        <v>0</v>
      </c>
      <c r="FC1292" s="1">
        <v>0</v>
      </c>
      <c r="FD1292" s="1">
        <v>0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f>SUMIF('[1]2026B and 2026F Details'!$AU:$AU,[1]GAE!$HZ1292,'[1]2026B and 2026F Details'!DV:DV)</f>
        <v>0</v>
      </c>
      <c r="FS1292" s="1">
        <f>SUMIF('[1]2026B and 2026F Details'!$AU:$AU,[1]GAE!$HZ1292,'[1]2026B and 2026F Details'!DW:DW)</f>
        <v>0</v>
      </c>
      <c r="FT1292" s="1">
        <f>SUMIF('[1]2026B and 2026F Details'!$AU:$AU,[1]GAE!$HZ1292,'[1]2026B and 2026F Details'!DX:DX)</f>
        <v>0</v>
      </c>
      <c r="FU1292" s="1">
        <f>SUMIF('[1]2026B and 2026F Details'!$AU:$AU,[1]GAE!$HZ1292,'[1]2026B and 2026F Details'!DY:DY)</f>
        <v>0</v>
      </c>
      <c r="FV1292" s="1">
        <f>SUMIF('[1]2026B and 2026F Details'!$AU:$AU,[1]GAE!$HZ1292,'[1]2026B and 2026F Details'!DZ:DZ)</f>
        <v>0</v>
      </c>
      <c r="FW1292" s="1">
        <f>SUMIF('[1]2026B and 2026F Details'!$AU:$AU,[1]GAE!$HZ1292,'[1]2026B and 2026F Details'!EA:EA)</f>
        <v>0</v>
      </c>
      <c r="FX1292" s="1">
        <f>SUMIF('[1]2026B and 2026F Details'!$AU:$AU,[1]GAE!$HZ1292,'[1]2026B and 2026F Details'!EB:EB)</f>
        <v>0</v>
      </c>
      <c r="FY1292" s="1">
        <f>SUMIF('[1]2026B and 2026F Details'!$AU:$AU,[1]GAE!$HZ1292,'[1]2026B and 2026F Details'!EC:EC)</f>
        <v>0</v>
      </c>
      <c r="FZ1292" s="1">
        <f>SUMIF('[1]2026B and 2026F Details'!$AU:$AU,[1]GAE!$HZ1292,'[1]2026B and 2026F Details'!ED:ED)</f>
        <v>0</v>
      </c>
      <c r="GA1292" s="1">
        <f>SUMIF('[1]2026B and 2026F Details'!$AU:$AU,[1]GAE!$HZ1292,'[1]2026B and 2026F Details'!EE:EE)</f>
        <v>0</v>
      </c>
      <c r="GB1292" s="1">
        <f>SUMIF('[1]2026B and 2026F Details'!$AU:$AU,[1]GAE!$HZ1292,'[1]2026B and 2026F Details'!EF:EF)</f>
        <v>0</v>
      </c>
      <c r="GC1292" s="1">
        <f>SUMIF('[1]2026B and 2026F Details'!$AU:$AU,[1]GAE!$HZ1292,'[1]2026B and 2026F Details'!EG:EG)</f>
        <v>0</v>
      </c>
      <c r="GD1292" t="s">
        <v>115</v>
      </c>
      <c r="GE1292" t="s">
        <v>156</v>
      </c>
    </row>
    <row r="1293" spans="1:187" x14ac:dyDescent="0.35">
      <c r="A1293" s="30" t="s">
        <v>103</v>
      </c>
      <c r="B1293" t="s">
        <v>104</v>
      </c>
      <c r="C1293" s="31">
        <v>90121101</v>
      </c>
      <c r="D1293">
        <v>52071199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0</v>
      </c>
      <c r="CK1293" s="1">
        <v>0</v>
      </c>
      <c r="CL1293" s="1">
        <v>0</v>
      </c>
      <c r="CM1293" s="1">
        <v>0</v>
      </c>
      <c r="CN1293" s="1">
        <v>0</v>
      </c>
      <c r="CO1293" s="1">
        <v>0</v>
      </c>
      <c r="CP1293" s="1">
        <v>0</v>
      </c>
      <c r="CQ1293" s="1">
        <v>0</v>
      </c>
      <c r="CR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0</v>
      </c>
      <c r="EK1293" s="1">
        <v>0</v>
      </c>
      <c r="EL1293" s="1">
        <v>0</v>
      </c>
      <c r="EM1293" s="1">
        <v>0</v>
      </c>
      <c r="EN1293" s="1">
        <v>0</v>
      </c>
      <c r="EO1293" s="1">
        <v>0</v>
      </c>
      <c r="EP1293" s="1">
        <v>0</v>
      </c>
      <c r="EQ1293" s="4">
        <v>0</v>
      </c>
      <c r="ER1293" s="1">
        <v>0</v>
      </c>
      <c r="ES1293" s="35">
        <v>0</v>
      </c>
      <c r="ET1293" s="1">
        <v>0</v>
      </c>
      <c r="EU1293" s="1">
        <v>0</v>
      </c>
      <c r="EV1293" s="1">
        <v>0</v>
      </c>
      <c r="EW1293" s="1">
        <v>0</v>
      </c>
      <c r="EX1293" s="1">
        <v>0</v>
      </c>
      <c r="EY1293" s="1">
        <v>0</v>
      </c>
      <c r="EZ1293" s="1">
        <v>0</v>
      </c>
      <c r="FA1293" s="1">
        <v>0</v>
      </c>
      <c r="FB1293" s="1">
        <v>0</v>
      </c>
      <c r="FC1293" s="1">
        <v>0</v>
      </c>
      <c r="FD1293" s="1">
        <v>0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f>SUMIF('[1]2026B and 2026F Details'!$AU:$AU,[1]GAE!$HZ1293,'[1]2026B and 2026F Details'!DV:DV)</f>
        <v>0</v>
      </c>
      <c r="FS1293" s="1">
        <f>SUMIF('[1]2026B and 2026F Details'!$AU:$AU,[1]GAE!$HZ1293,'[1]2026B and 2026F Details'!DW:DW)</f>
        <v>0</v>
      </c>
      <c r="FT1293" s="1">
        <f>SUMIF('[1]2026B and 2026F Details'!$AU:$AU,[1]GAE!$HZ1293,'[1]2026B and 2026F Details'!DX:DX)</f>
        <v>0</v>
      </c>
      <c r="FU1293" s="1">
        <f>SUMIF('[1]2026B and 2026F Details'!$AU:$AU,[1]GAE!$HZ1293,'[1]2026B and 2026F Details'!DY:DY)</f>
        <v>0</v>
      </c>
      <c r="FV1293" s="1">
        <f>SUMIF('[1]2026B and 2026F Details'!$AU:$AU,[1]GAE!$HZ1293,'[1]2026B and 2026F Details'!DZ:DZ)</f>
        <v>0</v>
      </c>
      <c r="FW1293" s="1">
        <f>SUMIF('[1]2026B and 2026F Details'!$AU:$AU,[1]GAE!$HZ1293,'[1]2026B and 2026F Details'!EA:EA)</f>
        <v>0</v>
      </c>
      <c r="FX1293" s="1">
        <f>SUMIF('[1]2026B and 2026F Details'!$AU:$AU,[1]GAE!$HZ1293,'[1]2026B and 2026F Details'!EB:EB)</f>
        <v>0</v>
      </c>
      <c r="FY1293" s="1">
        <f>SUMIF('[1]2026B and 2026F Details'!$AU:$AU,[1]GAE!$HZ1293,'[1]2026B and 2026F Details'!EC:EC)</f>
        <v>0</v>
      </c>
      <c r="FZ1293" s="1">
        <f>SUMIF('[1]2026B and 2026F Details'!$AU:$AU,[1]GAE!$HZ1293,'[1]2026B and 2026F Details'!ED:ED)</f>
        <v>0</v>
      </c>
      <c r="GA1293" s="1">
        <f>SUMIF('[1]2026B and 2026F Details'!$AU:$AU,[1]GAE!$HZ1293,'[1]2026B and 2026F Details'!EE:EE)</f>
        <v>0</v>
      </c>
      <c r="GB1293" s="1">
        <f>SUMIF('[1]2026B and 2026F Details'!$AU:$AU,[1]GAE!$HZ1293,'[1]2026B and 2026F Details'!EF:EF)</f>
        <v>0</v>
      </c>
      <c r="GC1293" s="1">
        <f>SUMIF('[1]2026B and 2026F Details'!$AU:$AU,[1]GAE!$HZ1293,'[1]2026B and 2026F Details'!EG:EG)</f>
        <v>0</v>
      </c>
      <c r="GD1293" t="s">
        <v>135</v>
      </c>
      <c r="GE1293" t="s">
        <v>136</v>
      </c>
    </row>
    <row r="1294" spans="1:187" x14ac:dyDescent="0.35">
      <c r="A1294" s="30" t="s">
        <v>103</v>
      </c>
      <c r="B1294" t="s">
        <v>104</v>
      </c>
      <c r="C1294" s="31">
        <v>81111101</v>
      </c>
      <c r="D1294">
        <v>52111101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BL1294" s="1">
        <v>0</v>
      </c>
      <c r="BM1294" s="1">
        <v>4107.1400000000003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12555.87</v>
      </c>
      <c r="BT1294" s="1">
        <v>-12555.87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I1294" s="1">
        <v>0</v>
      </c>
      <c r="CJ1294" s="1">
        <v>0</v>
      </c>
      <c r="CK1294" s="1">
        <v>0</v>
      </c>
      <c r="CL1294" s="1">
        <v>0</v>
      </c>
      <c r="CM1294" s="1">
        <v>0</v>
      </c>
      <c r="CN1294" s="1">
        <v>0</v>
      </c>
      <c r="CO1294" s="1">
        <v>0</v>
      </c>
      <c r="CP1294" s="1">
        <v>0</v>
      </c>
      <c r="CQ1294" s="1">
        <v>0</v>
      </c>
      <c r="CR1294" s="1">
        <v>0</v>
      </c>
      <c r="DT1294" s="1">
        <v>0</v>
      </c>
      <c r="DU1294" s="1">
        <v>4107.1400000000003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12555.87</v>
      </c>
      <c r="EB1294" s="1">
        <v>-12555.87</v>
      </c>
      <c r="EC1294" s="1">
        <v>0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0</v>
      </c>
      <c r="EL1294" s="1">
        <v>0</v>
      </c>
      <c r="EM1294" s="1">
        <v>12555.87</v>
      </c>
      <c r="EN1294" s="1">
        <v>-12555.87</v>
      </c>
      <c r="EO1294" s="1">
        <v>0</v>
      </c>
      <c r="EP1294" s="1">
        <v>0</v>
      </c>
      <c r="EQ1294" s="4">
        <v>0</v>
      </c>
      <c r="ER1294" s="1">
        <v>0</v>
      </c>
      <c r="ES1294" s="35"/>
      <c r="ET1294" s="1">
        <v>0</v>
      </c>
      <c r="EU1294" s="1">
        <v>0</v>
      </c>
      <c r="EV1294" s="1">
        <v>0</v>
      </c>
      <c r="EW1294" s="1">
        <v>0</v>
      </c>
      <c r="EX1294" s="1">
        <v>0</v>
      </c>
      <c r="EY1294" s="1">
        <v>0</v>
      </c>
      <c r="EZ1294" s="1">
        <v>0</v>
      </c>
      <c r="FA1294" s="1">
        <v>0</v>
      </c>
      <c r="FB1294" s="1">
        <v>0</v>
      </c>
      <c r="FC1294" s="1">
        <v>0</v>
      </c>
      <c r="FD1294" s="1">
        <v>0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f>SUMIF('[1]2026B and 2026F Details'!$AU:$AU,[1]GAE!$HZ1294,'[1]2026B and 2026F Details'!DV:DV)</f>
        <v>0</v>
      </c>
      <c r="FS1294" s="1">
        <f>SUMIF('[1]2026B and 2026F Details'!$AU:$AU,[1]GAE!$HZ1294,'[1]2026B and 2026F Details'!DW:DW)</f>
        <v>0</v>
      </c>
      <c r="FT1294" s="1">
        <f>SUMIF('[1]2026B and 2026F Details'!$AU:$AU,[1]GAE!$HZ1294,'[1]2026B and 2026F Details'!DX:DX)</f>
        <v>0</v>
      </c>
      <c r="FU1294" s="1">
        <f>SUMIF('[1]2026B and 2026F Details'!$AU:$AU,[1]GAE!$HZ1294,'[1]2026B and 2026F Details'!DY:DY)</f>
        <v>0</v>
      </c>
      <c r="FV1294" s="1">
        <f>SUMIF('[1]2026B and 2026F Details'!$AU:$AU,[1]GAE!$HZ1294,'[1]2026B and 2026F Details'!DZ:DZ)</f>
        <v>0</v>
      </c>
      <c r="FW1294" s="1">
        <f>SUMIF('[1]2026B and 2026F Details'!$AU:$AU,[1]GAE!$HZ1294,'[1]2026B and 2026F Details'!EA:EA)</f>
        <v>0</v>
      </c>
      <c r="FX1294" s="1">
        <f>SUMIF('[1]2026B and 2026F Details'!$AU:$AU,[1]GAE!$HZ1294,'[1]2026B and 2026F Details'!EB:EB)</f>
        <v>0</v>
      </c>
      <c r="FY1294" s="1">
        <f>SUMIF('[1]2026B and 2026F Details'!$AU:$AU,[1]GAE!$HZ1294,'[1]2026B and 2026F Details'!EC:EC)</f>
        <v>0</v>
      </c>
      <c r="FZ1294" s="1">
        <f>SUMIF('[1]2026B and 2026F Details'!$AU:$AU,[1]GAE!$HZ1294,'[1]2026B and 2026F Details'!ED:ED)</f>
        <v>0</v>
      </c>
      <c r="GA1294" s="1">
        <f>SUMIF('[1]2026B and 2026F Details'!$AU:$AU,[1]GAE!$HZ1294,'[1]2026B and 2026F Details'!EE:EE)</f>
        <v>0</v>
      </c>
      <c r="GB1294" s="1">
        <f>SUMIF('[1]2026B and 2026F Details'!$AU:$AU,[1]GAE!$HZ1294,'[1]2026B and 2026F Details'!EF:EF)</f>
        <v>0</v>
      </c>
      <c r="GC1294" s="1">
        <f>SUMIF('[1]2026B and 2026F Details'!$AU:$AU,[1]GAE!$HZ1294,'[1]2026B and 2026F Details'!EG:EG)</f>
        <v>0</v>
      </c>
      <c r="GD1294" t="s">
        <v>109</v>
      </c>
      <c r="GE1294" t="s">
        <v>124</v>
      </c>
    </row>
    <row r="1295" spans="1:187" x14ac:dyDescent="0.35">
      <c r="A1295" s="30" t="s">
        <v>103</v>
      </c>
      <c r="B1295" t="s">
        <v>104</v>
      </c>
      <c r="C1295">
        <v>81111204</v>
      </c>
      <c r="D1295">
        <v>52091102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BD1295" s="1">
        <v>4323.2</v>
      </c>
      <c r="BE1295" s="1">
        <v>-4323.2</v>
      </c>
      <c r="BF1295" s="1">
        <v>4323.2</v>
      </c>
      <c r="BG1295" s="1">
        <v>4323.2</v>
      </c>
      <c r="BH1295" s="1">
        <v>-0.19999999999890861</v>
      </c>
      <c r="BI1295" s="1">
        <v>0</v>
      </c>
      <c r="BJ1295" s="1">
        <v>3120</v>
      </c>
      <c r="BK1295" s="1">
        <v>1753.75</v>
      </c>
      <c r="BL1295" s="1">
        <v>0</v>
      </c>
      <c r="BM1295" s="1">
        <v>-85.430000000000291</v>
      </c>
      <c r="BN1295" s="1">
        <v>0</v>
      </c>
      <c r="BO1295" s="1">
        <v>3207</v>
      </c>
      <c r="BP1295" s="1">
        <v>0</v>
      </c>
      <c r="BQ1295" s="1">
        <v>1537.9499999999998</v>
      </c>
      <c r="BR1295" s="1">
        <v>4272.53</v>
      </c>
      <c r="BS1295" s="1">
        <v>0</v>
      </c>
      <c r="BT1295" s="1">
        <v>382.5</v>
      </c>
      <c r="BU1295" s="1">
        <v>0</v>
      </c>
      <c r="BV1295" s="1">
        <v>1545.8000000000011</v>
      </c>
      <c r="BW1295" s="1">
        <v>0</v>
      </c>
      <c r="BX1295" s="1">
        <v>1761.3799999999992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21515.09</v>
      </c>
      <c r="CG1295" s="1">
        <v>2411.5</v>
      </c>
      <c r="CH1295" s="1">
        <v>578</v>
      </c>
      <c r="CI1295" s="1">
        <v>299</v>
      </c>
      <c r="CJ1295" s="1">
        <v>1710.1800000000003</v>
      </c>
      <c r="CK1295" s="1">
        <v>-381.95000000000073</v>
      </c>
      <c r="CL1295" s="1">
        <v>598</v>
      </c>
      <c r="CM1295" s="1">
        <v>5555.64</v>
      </c>
      <c r="CN1295" s="1">
        <v>1382.15</v>
      </c>
      <c r="CO1295" s="1">
        <v>294</v>
      </c>
      <c r="CP1295" s="1">
        <v>1883.89</v>
      </c>
      <c r="CQ1295" s="1">
        <v>3611.52</v>
      </c>
      <c r="CR1295" s="1">
        <v>0</v>
      </c>
      <c r="DL1295" s="1">
        <v>4323.2</v>
      </c>
      <c r="DM1295" s="1">
        <v>-4323.2</v>
      </c>
      <c r="DN1295" s="1">
        <v>4323.2</v>
      </c>
      <c r="DO1295" s="1">
        <v>4323.2</v>
      </c>
      <c r="DP1295" s="1">
        <v>-0.19999999999890861</v>
      </c>
      <c r="DQ1295" s="1">
        <v>0</v>
      </c>
      <c r="DR1295" s="1">
        <v>3120</v>
      </c>
      <c r="DS1295" s="1">
        <v>1753.75</v>
      </c>
      <c r="DT1295" s="1">
        <v>0</v>
      </c>
      <c r="DU1295" s="1">
        <v>-85.430000000000291</v>
      </c>
      <c r="DV1295" s="1">
        <v>0</v>
      </c>
      <c r="DW1295" s="1">
        <v>3207</v>
      </c>
      <c r="DX1295" s="1">
        <v>0</v>
      </c>
      <c r="DY1295" s="1">
        <v>1537.9499999999998</v>
      </c>
      <c r="DZ1295" s="1">
        <v>4272.53</v>
      </c>
      <c r="EA1295" s="1">
        <v>0</v>
      </c>
      <c r="EB1295" s="1">
        <v>382.5</v>
      </c>
      <c r="EC1295" s="1">
        <v>0</v>
      </c>
      <c r="ED1295" s="1">
        <v>1545.8000000000011</v>
      </c>
      <c r="EE1295" s="1">
        <v>0</v>
      </c>
      <c r="EF1295" s="1">
        <v>1761.3799999999992</v>
      </c>
      <c r="EG1295" s="1">
        <v>0</v>
      </c>
      <c r="EH1295" s="1">
        <v>0</v>
      </c>
      <c r="EI1295" s="1">
        <v>3207</v>
      </c>
      <c r="EJ1295" s="1">
        <v>0</v>
      </c>
      <c r="EK1295" s="1">
        <v>1537.9499999999998</v>
      </c>
      <c r="EL1295" s="1">
        <v>4272.53</v>
      </c>
      <c r="EM1295" s="1">
        <v>0</v>
      </c>
      <c r="EN1295" s="1">
        <v>382.5</v>
      </c>
      <c r="EO1295" s="1">
        <v>0</v>
      </c>
      <c r="EP1295" s="1">
        <v>1545.8000000000011</v>
      </c>
      <c r="EQ1295" s="4">
        <v>0</v>
      </c>
      <c r="ER1295" s="1">
        <v>1761.3799999999992</v>
      </c>
      <c r="ES1295" s="35">
        <v>1761.3799999999992</v>
      </c>
      <c r="ET1295" s="1">
        <v>0</v>
      </c>
      <c r="EU1295" s="1">
        <v>0</v>
      </c>
      <c r="EV1295" s="1">
        <v>0</v>
      </c>
      <c r="EW1295" s="1">
        <v>0</v>
      </c>
      <c r="EX1295" s="1">
        <v>0</v>
      </c>
      <c r="EY1295" s="1">
        <v>0</v>
      </c>
      <c r="EZ1295" s="1">
        <v>0</v>
      </c>
      <c r="FA1295" s="1">
        <v>0</v>
      </c>
      <c r="FB1295" s="1">
        <v>0</v>
      </c>
      <c r="FC1295" s="1">
        <v>0</v>
      </c>
      <c r="FD1295" s="1">
        <v>0</v>
      </c>
      <c r="FE1295" s="1">
        <v>0</v>
      </c>
      <c r="FF1295" s="1">
        <v>7328.6052009456262</v>
      </c>
      <c r="FG1295" s="1">
        <v>7328.6052009456262</v>
      </c>
      <c r="FH1295" s="1">
        <v>7328.6052009456262</v>
      </c>
      <c r="FI1295" s="1">
        <v>7328.6052009456262</v>
      </c>
      <c r="FJ1295" s="1">
        <v>7328.6052009456262</v>
      </c>
      <c r="FK1295" s="1">
        <v>7328.6052009456262</v>
      </c>
      <c r="FL1295" s="1">
        <v>7328.6052009456262</v>
      </c>
      <c r="FM1295" s="1">
        <v>7328.6052009456262</v>
      </c>
      <c r="FN1295" s="1">
        <v>7328.6052009456262</v>
      </c>
      <c r="FO1295" s="1">
        <v>7328.6052009456262</v>
      </c>
      <c r="FP1295" s="1">
        <v>7328.6052009456262</v>
      </c>
      <c r="FQ1295" s="1">
        <v>7328.6052009456262</v>
      </c>
      <c r="FR1295" s="1">
        <f>SUMIF('[1]2026B and 2026F Details'!$AU:$AU,[1]GAE!$HZ1295,'[1]2026B and 2026F Details'!DV:DV)</f>
        <v>0</v>
      </c>
      <c r="FS1295" s="1">
        <f>SUMIF('[1]2026B and 2026F Details'!$AU:$AU,[1]GAE!$HZ1295,'[1]2026B and 2026F Details'!DW:DW)</f>
        <v>0</v>
      </c>
      <c r="FT1295" s="1">
        <f>SUMIF('[1]2026B and 2026F Details'!$AU:$AU,[1]GAE!$HZ1295,'[1]2026B and 2026F Details'!DX:DX)</f>
        <v>0</v>
      </c>
      <c r="FU1295" s="1">
        <f>SUMIF('[1]2026B and 2026F Details'!$AU:$AU,[1]GAE!$HZ1295,'[1]2026B and 2026F Details'!DY:DY)</f>
        <v>0</v>
      </c>
      <c r="FV1295" s="1">
        <f>SUMIF('[1]2026B and 2026F Details'!$AU:$AU,[1]GAE!$HZ1295,'[1]2026B and 2026F Details'!DZ:DZ)</f>
        <v>0</v>
      </c>
      <c r="FW1295" s="1">
        <f>SUMIF('[1]2026B and 2026F Details'!$AU:$AU,[1]GAE!$HZ1295,'[1]2026B and 2026F Details'!EA:EA)</f>
        <v>0</v>
      </c>
      <c r="FX1295" s="1">
        <f>SUMIF('[1]2026B and 2026F Details'!$AU:$AU,[1]GAE!$HZ1295,'[1]2026B and 2026F Details'!EB:EB)</f>
        <v>0</v>
      </c>
      <c r="FY1295" s="1">
        <f>SUMIF('[1]2026B and 2026F Details'!$AU:$AU,[1]GAE!$HZ1295,'[1]2026B and 2026F Details'!EC:EC)</f>
        <v>0</v>
      </c>
      <c r="FZ1295" s="1">
        <f>SUMIF('[1]2026B and 2026F Details'!$AU:$AU,[1]GAE!$HZ1295,'[1]2026B and 2026F Details'!ED:ED)</f>
        <v>0</v>
      </c>
      <c r="GA1295" s="1">
        <f>SUMIF('[1]2026B and 2026F Details'!$AU:$AU,[1]GAE!$HZ1295,'[1]2026B and 2026F Details'!EE:EE)</f>
        <v>0</v>
      </c>
      <c r="GB1295" s="1">
        <f>SUMIF('[1]2026B and 2026F Details'!$AU:$AU,[1]GAE!$HZ1295,'[1]2026B and 2026F Details'!EF:EF)</f>
        <v>0</v>
      </c>
      <c r="GC1295" s="1">
        <f>SUMIF('[1]2026B and 2026F Details'!$AU:$AU,[1]GAE!$HZ1295,'[1]2026B and 2026F Details'!EG:EG)</f>
        <v>0</v>
      </c>
      <c r="GD1295" t="s">
        <v>109</v>
      </c>
      <c r="GE1295" t="s">
        <v>126</v>
      </c>
    </row>
    <row r="1296" spans="1:187" x14ac:dyDescent="0.35">
      <c r="A1296" s="30" t="s">
        <v>103</v>
      </c>
      <c r="B1296" t="s">
        <v>104</v>
      </c>
      <c r="C1296" s="12">
        <v>80341501</v>
      </c>
      <c r="D1296" s="12">
        <v>61959994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BL1296" s="1">
        <v>0</v>
      </c>
      <c r="BM1296" s="1">
        <v>72000</v>
      </c>
      <c r="BN1296" s="1">
        <v>0</v>
      </c>
      <c r="BO1296" s="1">
        <v>2998000</v>
      </c>
      <c r="BP1296" s="1">
        <v>0</v>
      </c>
      <c r="BQ1296" s="1">
        <v>0</v>
      </c>
      <c r="BR1296" s="1">
        <v>15000</v>
      </c>
      <c r="BS1296" s="1">
        <v>0</v>
      </c>
      <c r="BT1296" s="1">
        <v>-1017513.0900000001</v>
      </c>
      <c r="BU1296" s="1">
        <v>1813426.0000000002</v>
      </c>
      <c r="BV1296" s="1">
        <v>0</v>
      </c>
      <c r="BW1296" s="1">
        <v>-10000</v>
      </c>
      <c r="BX1296" s="1">
        <v>17513.089999999851</v>
      </c>
      <c r="BY1296" s="1">
        <v>1003150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0</v>
      </c>
      <c r="CK1296" s="1">
        <v>0</v>
      </c>
      <c r="CL1296" s="1">
        <v>0</v>
      </c>
      <c r="CM1296" s="1">
        <v>0</v>
      </c>
      <c r="CN1296" s="1">
        <v>0</v>
      </c>
      <c r="CO1296" s="1">
        <v>0</v>
      </c>
      <c r="CP1296" s="1">
        <v>0</v>
      </c>
      <c r="CQ1296" s="1">
        <v>0</v>
      </c>
      <c r="CR1296" s="1">
        <v>0</v>
      </c>
      <c r="DT1296" s="1">
        <v>0</v>
      </c>
      <c r="DU1296" s="1">
        <v>72000</v>
      </c>
      <c r="DV1296" s="1">
        <v>0</v>
      </c>
      <c r="DW1296" s="1">
        <v>2998000</v>
      </c>
      <c r="DX1296" s="1">
        <v>0</v>
      </c>
      <c r="DY1296" s="1">
        <v>0</v>
      </c>
      <c r="DZ1296" s="1">
        <v>15000</v>
      </c>
      <c r="EA1296" s="1">
        <v>0</v>
      </c>
      <c r="EB1296" s="1">
        <v>-1017513.0900000001</v>
      </c>
      <c r="EC1296" s="1">
        <v>1813426.0000000002</v>
      </c>
      <c r="ED1296" s="1">
        <v>0</v>
      </c>
      <c r="EE1296" s="1">
        <v>-10000</v>
      </c>
      <c r="EF1296" s="1">
        <v>17513.089999999851</v>
      </c>
      <c r="EG1296" s="1">
        <v>1003150</v>
      </c>
      <c r="EH1296" s="1">
        <v>0</v>
      </c>
      <c r="EI1296" s="1">
        <v>2998000</v>
      </c>
      <c r="EJ1296" s="1">
        <v>0</v>
      </c>
      <c r="EK1296" s="1">
        <v>0</v>
      </c>
      <c r="EL1296" s="1">
        <v>15000</v>
      </c>
      <c r="EM1296" s="1">
        <v>0</v>
      </c>
      <c r="EN1296" s="1">
        <v>-1017513.0900000001</v>
      </c>
      <c r="EO1296" s="1">
        <v>1813426.0000000002</v>
      </c>
      <c r="EP1296" s="1">
        <v>0</v>
      </c>
      <c r="EQ1296" s="4">
        <v>-10000</v>
      </c>
      <c r="ER1296" s="1">
        <v>17513.089999999851</v>
      </c>
      <c r="ES1296" s="35"/>
      <c r="ET1296" s="1">
        <v>0</v>
      </c>
      <c r="EU1296" s="1">
        <v>0</v>
      </c>
      <c r="EV1296" s="1">
        <v>0</v>
      </c>
      <c r="EW1296" s="1">
        <v>0</v>
      </c>
      <c r="EX1296" s="1">
        <v>0</v>
      </c>
      <c r="EY1296" s="1">
        <v>0</v>
      </c>
      <c r="EZ1296" s="1">
        <v>0</v>
      </c>
      <c r="FA1296" s="1">
        <v>0</v>
      </c>
      <c r="FB1296" s="1">
        <v>0</v>
      </c>
      <c r="FC1296" s="1">
        <v>0</v>
      </c>
      <c r="FD1296" s="1">
        <v>0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f>SUMIF('[1]2026B and 2026F Details'!$AU:$AU,[1]GAE!$HZ1296,'[1]2026B and 2026F Details'!DV:DV)</f>
        <v>0</v>
      </c>
      <c r="FS1296" s="1">
        <f>SUMIF('[1]2026B and 2026F Details'!$AU:$AU,[1]GAE!$HZ1296,'[1]2026B and 2026F Details'!DW:DW)</f>
        <v>0</v>
      </c>
      <c r="FT1296" s="1">
        <f>SUMIF('[1]2026B and 2026F Details'!$AU:$AU,[1]GAE!$HZ1296,'[1]2026B and 2026F Details'!DX:DX)</f>
        <v>0</v>
      </c>
      <c r="FU1296" s="1">
        <f>SUMIF('[1]2026B and 2026F Details'!$AU:$AU,[1]GAE!$HZ1296,'[1]2026B and 2026F Details'!DY:DY)</f>
        <v>0</v>
      </c>
      <c r="FV1296" s="1">
        <f>SUMIF('[1]2026B and 2026F Details'!$AU:$AU,[1]GAE!$HZ1296,'[1]2026B and 2026F Details'!DZ:DZ)</f>
        <v>0</v>
      </c>
      <c r="FW1296" s="1">
        <f>SUMIF('[1]2026B and 2026F Details'!$AU:$AU,[1]GAE!$HZ1296,'[1]2026B and 2026F Details'!EA:EA)</f>
        <v>0</v>
      </c>
      <c r="FX1296" s="1">
        <f>SUMIF('[1]2026B and 2026F Details'!$AU:$AU,[1]GAE!$HZ1296,'[1]2026B and 2026F Details'!EB:EB)</f>
        <v>0</v>
      </c>
      <c r="FY1296" s="1">
        <f>SUMIF('[1]2026B and 2026F Details'!$AU:$AU,[1]GAE!$HZ1296,'[1]2026B and 2026F Details'!EC:EC)</f>
        <v>0</v>
      </c>
      <c r="FZ1296" s="1">
        <f>SUMIF('[1]2026B and 2026F Details'!$AU:$AU,[1]GAE!$HZ1296,'[1]2026B and 2026F Details'!ED:ED)</f>
        <v>0</v>
      </c>
      <c r="GA1296" s="1">
        <f>SUMIF('[1]2026B and 2026F Details'!$AU:$AU,[1]GAE!$HZ1296,'[1]2026B and 2026F Details'!EE:EE)</f>
        <v>0</v>
      </c>
      <c r="GB1296" s="1">
        <f>SUMIF('[1]2026B and 2026F Details'!$AU:$AU,[1]GAE!$HZ1296,'[1]2026B and 2026F Details'!EF:EF)</f>
        <v>0</v>
      </c>
      <c r="GC1296" s="1">
        <f>SUMIF('[1]2026B and 2026F Details'!$AU:$AU,[1]GAE!$HZ1296,'[1]2026B and 2026F Details'!EG:EG)</f>
        <v>0</v>
      </c>
      <c r="GD1296" t="s">
        <v>109</v>
      </c>
      <c r="GE1296" t="s">
        <v>132</v>
      </c>
    </row>
    <row r="1297" spans="1:187" x14ac:dyDescent="0.35">
      <c r="A1297" t="s">
        <v>103</v>
      </c>
      <c r="B1297" t="s">
        <v>104</v>
      </c>
      <c r="C1297" s="6">
        <v>90134102</v>
      </c>
      <c r="D1297" s="6">
        <v>52071103</v>
      </c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1945089.28</v>
      </c>
      <c r="BQ1297" s="1">
        <v>0</v>
      </c>
      <c r="BR1297" s="1">
        <v>0</v>
      </c>
      <c r="BS1297" s="1">
        <v>0</v>
      </c>
      <c r="BT1297" s="1">
        <v>1922321.4200000002</v>
      </c>
      <c r="BU1297" s="1">
        <v>0</v>
      </c>
      <c r="BV1297" s="1">
        <v>0</v>
      </c>
      <c r="BW1297" s="1">
        <v>1922321.42</v>
      </c>
      <c r="BX1297" s="1">
        <v>0</v>
      </c>
      <c r="BY1297" s="1">
        <v>1922321.42</v>
      </c>
      <c r="BZ1297" s="1">
        <v>0</v>
      </c>
      <c r="CA1297" s="1">
        <v>0</v>
      </c>
      <c r="CB1297" s="1">
        <v>1954464.28</v>
      </c>
      <c r="CC1297" s="1">
        <v>0</v>
      </c>
      <c r="CD1297" s="1">
        <v>0</v>
      </c>
      <c r="CE1297" s="1">
        <v>0</v>
      </c>
      <c r="CF1297" s="1">
        <v>1954464.28</v>
      </c>
      <c r="CG1297" s="1">
        <v>0</v>
      </c>
      <c r="CH1297" s="1">
        <v>0</v>
      </c>
      <c r="CI1297" s="1">
        <v>1954464.2799999998</v>
      </c>
      <c r="CJ1297" s="1">
        <v>0</v>
      </c>
      <c r="CK1297" s="1">
        <v>1954464.2800000003</v>
      </c>
      <c r="CL1297" s="1">
        <v>0</v>
      </c>
      <c r="CM1297" s="1">
        <v>0</v>
      </c>
      <c r="CN1297" s="1">
        <v>1954464.28</v>
      </c>
      <c r="CO1297" s="1">
        <v>0</v>
      </c>
      <c r="CP1297" s="1">
        <v>0</v>
      </c>
      <c r="CQ1297" s="1">
        <v>0</v>
      </c>
      <c r="CR1297" s="1">
        <v>1954464.28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1945089.28</v>
      </c>
      <c r="DY1297" s="1">
        <v>0</v>
      </c>
      <c r="DZ1297" s="1">
        <v>0</v>
      </c>
      <c r="EA1297" s="1">
        <v>0</v>
      </c>
      <c r="EB1297" s="1">
        <v>1922321.4200000002</v>
      </c>
      <c r="EC1297" s="1">
        <v>0</v>
      </c>
      <c r="ED1297" s="1">
        <v>0</v>
      </c>
      <c r="EE1297" s="1">
        <v>1922321.42</v>
      </c>
      <c r="EF1297" s="1">
        <v>0</v>
      </c>
      <c r="EG1297" s="1">
        <v>1922321.42</v>
      </c>
      <c r="EH1297" s="1">
        <v>0</v>
      </c>
      <c r="EI1297" s="1">
        <v>0</v>
      </c>
      <c r="EJ1297" s="1">
        <v>1945089.28</v>
      </c>
      <c r="EK1297" s="1">
        <v>0</v>
      </c>
      <c r="EL1297" s="1">
        <v>0</v>
      </c>
      <c r="EM1297" s="1">
        <v>0</v>
      </c>
      <c r="EN1297" s="1">
        <v>1922321.4200000002</v>
      </c>
      <c r="EO1297" s="1">
        <v>0</v>
      </c>
      <c r="EP1297" s="1">
        <v>0</v>
      </c>
      <c r="EQ1297" s="4">
        <v>1922321.42</v>
      </c>
      <c r="ER1297" s="1">
        <v>0</v>
      </c>
      <c r="ES1297" s="35">
        <v>1922321.4200000002</v>
      </c>
      <c r="ET1297" s="1">
        <v>648363.09333333338</v>
      </c>
      <c r="EU1297" s="1">
        <v>648363.09333333338</v>
      </c>
      <c r="EV1297" s="1">
        <v>648363.09333333338</v>
      </c>
      <c r="EW1297" s="1">
        <v>648363.09333333338</v>
      </c>
      <c r="EX1297" s="1">
        <v>648363.09333333338</v>
      </c>
      <c r="EY1297" s="1">
        <v>648363.09333333338</v>
      </c>
      <c r="EZ1297" s="1">
        <v>648363.09333333338</v>
      </c>
      <c r="FA1297" s="1">
        <v>648363.09333333338</v>
      </c>
      <c r="FB1297" s="1">
        <v>648363.09333333338</v>
      </c>
      <c r="FC1297" s="1">
        <v>648363.09333333338</v>
      </c>
      <c r="FD1297" s="1">
        <v>648363.09333333338</v>
      </c>
      <c r="FE1297" s="1">
        <v>648363.09333333338</v>
      </c>
      <c r="FF1297" s="1">
        <v>0</v>
      </c>
      <c r="FG1297" s="1">
        <v>0</v>
      </c>
      <c r="FH1297" s="1">
        <v>1945089.28</v>
      </c>
      <c r="FI1297" s="1">
        <v>0</v>
      </c>
      <c r="FJ1297" s="1">
        <v>0</v>
      </c>
      <c r="FK1297" s="1">
        <v>0</v>
      </c>
      <c r="FL1297" s="1">
        <v>1945089.28</v>
      </c>
      <c r="FM1297" s="1">
        <v>0</v>
      </c>
      <c r="FN1297" s="1">
        <v>0</v>
      </c>
      <c r="FO1297" s="1">
        <v>1945089.28</v>
      </c>
      <c r="FP1297" s="1">
        <v>0</v>
      </c>
      <c r="FQ1297" s="1">
        <v>1945089.28</v>
      </c>
      <c r="FR1297" s="1">
        <f>SUMIF('[1]2026B and 2026F Details'!$AU:$AU,[1]GAE!$HZ1297,'[1]2026B and 2026F Details'!DV:DV)</f>
        <v>0</v>
      </c>
      <c r="FS1297" s="1">
        <f>SUMIF('[1]2026B and 2026F Details'!$AU:$AU,[1]GAE!$HZ1297,'[1]2026B and 2026F Details'!DW:DW)</f>
        <v>0</v>
      </c>
      <c r="FT1297" s="1">
        <f>SUMIF('[1]2026B and 2026F Details'!$AU:$AU,[1]GAE!$HZ1297,'[1]2026B and 2026F Details'!DX:DX)</f>
        <v>0</v>
      </c>
      <c r="FU1297" s="1">
        <f>SUMIF('[1]2026B and 2026F Details'!$AU:$AU,[1]GAE!$HZ1297,'[1]2026B and 2026F Details'!DY:DY)</f>
        <v>0</v>
      </c>
      <c r="FV1297" s="1">
        <f>SUMIF('[1]2026B and 2026F Details'!$AU:$AU,[1]GAE!$HZ1297,'[1]2026B and 2026F Details'!DZ:DZ)</f>
        <v>0</v>
      </c>
      <c r="FW1297" s="1">
        <f>SUMIF('[1]2026B and 2026F Details'!$AU:$AU,[1]GAE!$HZ1297,'[1]2026B and 2026F Details'!EA:EA)</f>
        <v>0</v>
      </c>
      <c r="FX1297" s="1">
        <f>SUMIF('[1]2026B and 2026F Details'!$AU:$AU,[1]GAE!$HZ1297,'[1]2026B and 2026F Details'!EB:EB)</f>
        <v>0</v>
      </c>
      <c r="FY1297" s="1">
        <f>SUMIF('[1]2026B and 2026F Details'!$AU:$AU,[1]GAE!$HZ1297,'[1]2026B and 2026F Details'!EC:EC)</f>
        <v>0</v>
      </c>
      <c r="FZ1297" s="1">
        <f>SUMIF('[1]2026B and 2026F Details'!$AU:$AU,[1]GAE!$HZ1297,'[1]2026B and 2026F Details'!ED:ED)</f>
        <v>0</v>
      </c>
      <c r="GA1297" s="1">
        <f>SUMIF('[1]2026B and 2026F Details'!$AU:$AU,[1]GAE!$HZ1297,'[1]2026B and 2026F Details'!EE:EE)</f>
        <v>0</v>
      </c>
      <c r="GB1297" s="1">
        <f>SUMIF('[1]2026B and 2026F Details'!$AU:$AU,[1]GAE!$HZ1297,'[1]2026B and 2026F Details'!EF:EF)</f>
        <v>0</v>
      </c>
      <c r="GC1297" s="1">
        <f>SUMIF('[1]2026B and 2026F Details'!$AU:$AU,[1]GAE!$HZ1297,'[1]2026B and 2026F Details'!EG:EG)</f>
        <v>0</v>
      </c>
      <c r="GD1297" t="s">
        <v>135</v>
      </c>
      <c r="GE1297" t="s">
        <v>153</v>
      </c>
    </row>
    <row r="1298" spans="1:187" x14ac:dyDescent="0.35">
      <c r="A1298" t="s">
        <v>103</v>
      </c>
      <c r="B1298" t="s">
        <v>114</v>
      </c>
      <c r="C1298" s="6">
        <v>90122101</v>
      </c>
      <c r="D1298">
        <v>52121313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0</v>
      </c>
      <c r="CH1298" s="1">
        <v>0</v>
      </c>
      <c r="CI1298" s="1">
        <v>0</v>
      </c>
      <c r="CJ1298" s="1">
        <v>0</v>
      </c>
      <c r="CK1298" s="1">
        <v>0</v>
      </c>
      <c r="CL1298" s="1">
        <v>0</v>
      </c>
      <c r="CM1298" s="1">
        <v>0</v>
      </c>
      <c r="CN1298" s="1">
        <v>0</v>
      </c>
      <c r="CO1298" s="1">
        <v>0</v>
      </c>
      <c r="CP1298" s="1">
        <v>0</v>
      </c>
      <c r="CQ1298" s="1">
        <v>0</v>
      </c>
      <c r="CR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0</v>
      </c>
      <c r="EC1298" s="1">
        <v>0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0</v>
      </c>
      <c r="EJ1298" s="1">
        <v>0</v>
      </c>
      <c r="EK1298" s="1">
        <v>0</v>
      </c>
      <c r="EL1298" s="1">
        <v>0</v>
      </c>
      <c r="EM1298" s="1">
        <v>0</v>
      </c>
      <c r="EN1298" s="1">
        <v>0</v>
      </c>
      <c r="EO1298" s="1">
        <v>0</v>
      </c>
      <c r="EP1298" s="1">
        <v>0</v>
      </c>
      <c r="EQ1298" s="4">
        <v>0</v>
      </c>
      <c r="ER1298" s="1">
        <v>0</v>
      </c>
      <c r="ES1298" s="35"/>
      <c r="ET1298" s="1">
        <v>330384.61539999984</v>
      </c>
      <c r="EU1298" s="1">
        <v>330384.61539999984</v>
      </c>
      <c r="EV1298" s="1">
        <v>330384.61539999984</v>
      </c>
      <c r="EW1298" s="1">
        <v>330384.61539999984</v>
      </c>
      <c r="EX1298" s="1">
        <v>330384.61539999984</v>
      </c>
      <c r="EY1298" s="1">
        <v>330384.61539999984</v>
      </c>
      <c r="EZ1298" s="1">
        <v>330384.61539999984</v>
      </c>
      <c r="FA1298" s="1">
        <v>330384.61539999984</v>
      </c>
      <c r="FB1298" s="1">
        <v>330384.61539999984</v>
      </c>
      <c r="FC1298" s="1">
        <v>330384.61539999984</v>
      </c>
      <c r="FD1298" s="1">
        <v>330384.61539999984</v>
      </c>
      <c r="FE1298" s="1">
        <v>330384.61539999984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f>SUMIF('[1]2026B and 2026F Details'!$AU:$AU,[1]GAE!$HZ1298,'[1]2026B and 2026F Details'!DV:DV)</f>
        <v>0</v>
      </c>
      <c r="FS1298" s="1">
        <f>SUMIF('[1]2026B and 2026F Details'!$AU:$AU,[1]GAE!$HZ1298,'[1]2026B and 2026F Details'!DW:DW)</f>
        <v>0</v>
      </c>
      <c r="FT1298" s="1">
        <f>SUMIF('[1]2026B and 2026F Details'!$AU:$AU,[1]GAE!$HZ1298,'[1]2026B and 2026F Details'!DX:DX)</f>
        <v>0</v>
      </c>
      <c r="FU1298" s="1">
        <f>SUMIF('[1]2026B and 2026F Details'!$AU:$AU,[1]GAE!$HZ1298,'[1]2026B and 2026F Details'!DY:DY)</f>
        <v>0</v>
      </c>
      <c r="FV1298" s="1">
        <f>SUMIF('[1]2026B and 2026F Details'!$AU:$AU,[1]GAE!$HZ1298,'[1]2026B and 2026F Details'!DZ:DZ)</f>
        <v>0</v>
      </c>
      <c r="FW1298" s="1">
        <f>SUMIF('[1]2026B and 2026F Details'!$AU:$AU,[1]GAE!$HZ1298,'[1]2026B and 2026F Details'!EA:EA)</f>
        <v>0</v>
      </c>
      <c r="FX1298" s="1">
        <f>SUMIF('[1]2026B and 2026F Details'!$AU:$AU,[1]GAE!$HZ1298,'[1]2026B and 2026F Details'!EB:EB)</f>
        <v>0</v>
      </c>
      <c r="FY1298" s="1">
        <f>SUMIF('[1]2026B and 2026F Details'!$AU:$AU,[1]GAE!$HZ1298,'[1]2026B and 2026F Details'!EC:EC)</f>
        <v>0</v>
      </c>
      <c r="FZ1298" s="1">
        <f>SUMIF('[1]2026B and 2026F Details'!$AU:$AU,[1]GAE!$HZ1298,'[1]2026B and 2026F Details'!ED:ED)</f>
        <v>0</v>
      </c>
      <c r="GA1298" s="1">
        <f>SUMIF('[1]2026B and 2026F Details'!$AU:$AU,[1]GAE!$HZ1298,'[1]2026B and 2026F Details'!EE:EE)</f>
        <v>0</v>
      </c>
      <c r="GB1298" s="1">
        <f>SUMIF('[1]2026B and 2026F Details'!$AU:$AU,[1]GAE!$HZ1298,'[1]2026B and 2026F Details'!EF:EF)</f>
        <v>0</v>
      </c>
      <c r="GC1298" s="1">
        <f>SUMIF('[1]2026B and 2026F Details'!$AU:$AU,[1]GAE!$HZ1298,'[1]2026B and 2026F Details'!EG:EG)</f>
        <v>0</v>
      </c>
      <c r="GD1298" t="s">
        <v>115</v>
      </c>
      <c r="GE1298" t="s">
        <v>116</v>
      </c>
    </row>
    <row r="1299" spans="1:187" x14ac:dyDescent="0.35">
      <c r="A1299" t="s">
        <v>103</v>
      </c>
      <c r="B1299" t="s">
        <v>114</v>
      </c>
      <c r="C1299" s="6">
        <v>90122101</v>
      </c>
      <c r="D1299">
        <v>52121106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I1299" s="1">
        <v>0</v>
      </c>
      <c r="CJ1299" s="1">
        <v>0</v>
      </c>
      <c r="CK1299" s="1">
        <v>0</v>
      </c>
      <c r="CL1299" s="1">
        <v>0</v>
      </c>
      <c r="CM1299" s="1">
        <v>0</v>
      </c>
      <c r="CN1299" s="1">
        <v>0</v>
      </c>
      <c r="CO1299" s="1">
        <v>0</v>
      </c>
      <c r="CP1299" s="1">
        <v>0</v>
      </c>
      <c r="CQ1299" s="1">
        <v>0</v>
      </c>
      <c r="CR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0</v>
      </c>
      <c r="EC1299" s="1">
        <v>0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0</v>
      </c>
      <c r="EK1299" s="1">
        <v>0</v>
      </c>
      <c r="EL1299" s="1">
        <v>0</v>
      </c>
      <c r="EM1299" s="1">
        <v>0</v>
      </c>
      <c r="EN1299" s="1">
        <v>0</v>
      </c>
      <c r="EO1299" s="1">
        <v>0</v>
      </c>
      <c r="EP1299" s="1">
        <v>0</v>
      </c>
      <c r="EQ1299" s="4">
        <v>0</v>
      </c>
      <c r="ER1299" s="1">
        <v>0</v>
      </c>
      <c r="ES1299" s="35"/>
      <c r="ET1299" s="1">
        <v>0</v>
      </c>
      <c r="EU1299" s="1">
        <v>0</v>
      </c>
      <c r="EV1299" s="1">
        <v>0</v>
      </c>
      <c r="EW1299" s="1">
        <v>0</v>
      </c>
      <c r="EX1299" s="1">
        <v>0</v>
      </c>
      <c r="EY1299" s="1">
        <v>0</v>
      </c>
      <c r="EZ1299" s="1">
        <v>0</v>
      </c>
      <c r="FA1299" s="1">
        <v>0</v>
      </c>
      <c r="FB1299" s="1">
        <v>0</v>
      </c>
      <c r="FC1299" s="1">
        <v>0</v>
      </c>
      <c r="FD1299" s="1">
        <v>0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f>SUMIF('[1]2026B and 2026F Details'!$AU:$AU,[1]GAE!$HZ1299,'[1]2026B and 2026F Details'!DV:DV)</f>
        <v>0</v>
      </c>
      <c r="FS1299" s="1">
        <f>SUMIF('[1]2026B and 2026F Details'!$AU:$AU,[1]GAE!$HZ1299,'[1]2026B and 2026F Details'!DW:DW)</f>
        <v>0</v>
      </c>
      <c r="FT1299" s="1">
        <f>SUMIF('[1]2026B and 2026F Details'!$AU:$AU,[1]GAE!$HZ1299,'[1]2026B and 2026F Details'!DX:DX)</f>
        <v>0</v>
      </c>
      <c r="FU1299" s="1">
        <f>SUMIF('[1]2026B and 2026F Details'!$AU:$AU,[1]GAE!$HZ1299,'[1]2026B and 2026F Details'!DY:DY)</f>
        <v>0</v>
      </c>
      <c r="FV1299" s="1">
        <f>SUMIF('[1]2026B and 2026F Details'!$AU:$AU,[1]GAE!$HZ1299,'[1]2026B and 2026F Details'!DZ:DZ)</f>
        <v>0</v>
      </c>
      <c r="FW1299" s="1">
        <f>SUMIF('[1]2026B and 2026F Details'!$AU:$AU,[1]GAE!$HZ1299,'[1]2026B and 2026F Details'!EA:EA)</f>
        <v>0</v>
      </c>
      <c r="FX1299" s="1">
        <f>SUMIF('[1]2026B and 2026F Details'!$AU:$AU,[1]GAE!$HZ1299,'[1]2026B and 2026F Details'!EB:EB)</f>
        <v>0</v>
      </c>
      <c r="FY1299" s="1">
        <f>SUMIF('[1]2026B and 2026F Details'!$AU:$AU,[1]GAE!$HZ1299,'[1]2026B and 2026F Details'!EC:EC)</f>
        <v>0</v>
      </c>
      <c r="FZ1299" s="1">
        <f>SUMIF('[1]2026B and 2026F Details'!$AU:$AU,[1]GAE!$HZ1299,'[1]2026B and 2026F Details'!ED:ED)</f>
        <v>0</v>
      </c>
      <c r="GA1299" s="1">
        <f>SUMIF('[1]2026B and 2026F Details'!$AU:$AU,[1]GAE!$HZ1299,'[1]2026B and 2026F Details'!EE:EE)</f>
        <v>0</v>
      </c>
      <c r="GB1299" s="1">
        <f>SUMIF('[1]2026B and 2026F Details'!$AU:$AU,[1]GAE!$HZ1299,'[1]2026B and 2026F Details'!EF:EF)</f>
        <v>0</v>
      </c>
      <c r="GC1299" s="1">
        <f>SUMIF('[1]2026B and 2026F Details'!$AU:$AU,[1]GAE!$HZ1299,'[1]2026B and 2026F Details'!EG:EG)</f>
        <v>0</v>
      </c>
      <c r="GD1299" t="s">
        <v>128</v>
      </c>
      <c r="GE1299" s="9" t="s">
        <v>147</v>
      </c>
    </row>
    <row r="1300" spans="1:187" x14ac:dyDescent="0.35">
      <c r="A1300" t="s">
        <v>103</v>
      </c>
      <c r="B1300" t="s">
        <v>104</v>
      </c>
      <c r="C1300" s="6">
        <v>80122101</v>
      </c>
      <c r="D1300" s="32">
        <v>61081103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27315.919999999998</v>
      </c>
      <c r="BV1300" s="1">
        <v>37506.92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142388.09</v>
      </c>
      <c r="CF1300" s="1">
        <v>0</v>
      </c>
      <c r="CG1300" s="1">
        <v>0</v>
      </c>
      <c r="CH1300" s="1">
        <v>0</v>
      </c>
      <c r="CI1300" s="1">
        <v>0</v>
      </c>
      <c r="CJ1300" s="1">
        <v>0</v>
      </c>
      <c r="CK1300" s="1">
        <v>0</v>
      </c>
      <c r="CL1300" s="1">
        <v>0</v>
      </c>
      <c r="CM1300" s="1">
        <v>0</v>
      </c>
      <c r="CN1300" s="1">
        <v>0</v>
      </c>
      <c r="CO1300" s="1">
        <v>0</v>
      </c>
      <c r="CP1300" s="1">
        <v>0</v>
      </c>
      <c r="CQ1300" s="1">
        <v>0</v>
      </c>
      <c r="CR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0</v>
      </c>
      <c r="EC1300" s="1">
        <v>27315.919999999998</v>
      </c>
      <c r="ED1300" s="1">
        <v>37506.92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0</v>
      </c>
      <c r="EL1300" s="1">
        <v>0</v>
      </c>
      <c r="EM1300" s="1">
        <v>0</v>
      </c>
      <c r="EN1300" s="1">
        <v>0</v>
      </c>
      <c r="EO1300" s="1">
        <v>27315.919999999998</v>
      </c>
      <c r="EP1300" s="1">
        <v>37506.92</v>
      </c>
      <c r="EQ1300" s="4">
        <v>0</v>
      </c>
      <c r="ER1300" s="1">
        <v>0</v>
      </c>
      <c r="ES1300" s="35">
        <v>221177.15999999989</v>
      </c>
      <c r="ET1300" s="1">
        <v>23833.333333333328</v>
      </c>
      <c r="EU1300" s="1">
        <v>23833.333333333328</v>
      </c>
      <c r="EV1300" s="1">
        <v>23833.333333333328</v>
      </c>
      <c r="EW1300" s="1">
        <v>23833.333333333328</v>
      </c>
      <c r="EX1300" s="1">
        <v>23833.333333333328</v>
      </c>
      <c r="EY1300" s="1">
        <v>23833.333333333328</v>
      </c>
      <c r="EZ1300" s="1">
        <v>23833.333333333328</v>
      </c>
      <c r="FA1300" s="1">
        <v>23833.333333333328</v>
      </c>
      <c r="FB1300" s="1">
        <v>23833.333333333328</v>
      </c>
      <c r="FC1300" s="1">
        <v>23833.333333333328</v>
      </c>
      <c r="FD1300" s="1">
        <v>23833.333333333328</v>
      </c>
      <c r="FE1300" s="1">
        <v>23833.333333333328</v>
      </c>
      <c r="FF1300" s="1">
        <v>12208.333333333334</v>
      </c>
      <c r="FG1300" s="1">
        <v>12208.333333333334</v>
      </c>
      <c r="FH1300" s="1">
        <v>12208.333333333334</v>
      </c>
      <c r="FI1300" s="1">
        <v>12208.333333333334</v>
      </c>
      <c r="FJ1300" s="1">
        <v>12208.333333333334</v>
      </c>
      <c r="FK1300" s="1">
        <v>12208.333333333334</v>
      </c>
      <c r="FL1300" s="1">
        <v>12208.333333333334</v>
      </c>
      <c r="FM1300" s="1">
        <v>12208.333333333334</v>
      </c>
      <c r="FN1300" s="1">
        <v>12208.333333333334</v>
      </c>
      <c r="FO1300" s="1">
        <v>12208.333333333334</v>
      </c>
      <c r="FP1300" s="1">
        <v>12208.333333333334</v>
      </c>
      <c r="FQ1300" s="1">
        <v>12208.333333333334</v>
      </c>
      <c r="FR1300" s="1">
        <f>SUMIF('[1]2026B and 2026F Details'!$AU:$AU,[1]GAE!$HZ1300,'[1]2026B and 2026F Details'!DV:DV)</f>
        <v>0</v>
      </c>
      <c r="FS1300" s="1">
        <f>SUMIF('[1]2026B and 2026F Details'!$AU:$AU,[1]GAE!$HZ1300,'[1]2026B and 2026F Details'!DW:DW)</f>
        <v>0</v>
      </c>
      <c r="FT1300" s="1">
        <f>SUMIF('[1]2026B and 2026F Details'!$AU:$AU,[1]GAE!$HZ1300,'[1]2026B and 2026F Details'!DX:DX)</f>
        <v>0</v>
      </c>
      <c r="FU1300" s="1">
        <f>SUMIF('[1]2026B and 2026F Details'!$AU:$AU,[1]GAE!$HZ1300,'[1]2026B and 2026F Details'!DY:DY)</f>
        <v>0</v>
      </c>
      <c r="FV1300" s="1">
        <f>SUMIF('[1]2026B and 2026F Details'!$AU:$AU,[1]GAE!$HZ1300,'[1]2026B and 2026F Details'!DZ:DZ)</f>
        <v>0</v>
      </c>
      <c r="FW1300" s="1">
        <f>SUMIF('[1]2026B and 2026F Details'!$AU:$AU,[1]GAE!$HZ1300,'[1]2026B and 2026F Details'!EA:EA)</f>
        <v>0</v>
      </c>
      <c r="FX1300" s="1">
        <f>SUMIF('[1]2026B and 2026F Details'!$AU:$AU,[1]GAE!$HZ1300,'[1]2026B and 2026F Details'!EB:EB)</f>
        <v>0</v>
      </c>
      <c r="FY1300" s="1">
        <f>SUMIF('[1]2026B and 2026F Details'!$AU:$AU,[1]GAE!$HZ1300,'[1]2026B and 2026F Details'!EC:EC)</f>
        <v>0</v>
      </c>
      <c r="FZ1300" s="1">
        <f>SUMIF('[1]2026B and 2026F Details'!$AU:$AU,[1]GAE!$HZ1300,'[1]2026B and 2026F Details'!ED:ED)</f>
        <v>0</v>
      </c>
      <c r="GA1300" s="1">
        <f>SUMIF('[1]2026B and 2026F Details'!$AU:$AU,[1]GAE!$HZ1300,'[1]2026B and 2026F Details'!EE:EE)</f>
        <v>0</v>
      </c>
      <c r="GB1300" s="1">
        <f>SUMIF('[1]2026B and 2026F Details'!$AU:$AU,[1]GAE!$HZ1300,'[1]2026B and 2026F Details'!EF:EF)</f>
        <v>0</v>
      </c>
      <c r="GC1300" s="1">
        <f>SUMIF('[1]2026B and 2026F Details'!$AU:$AU,[1]GAE!$HZ1300,'[1]2026B and 2026F Details'!EG:EG)</f>
        <v>0</v>
      </c>
      <c r="GD1300" t="s">
        <v>109</v>
      </c>
      <c r="GE1300" t="s">
        <v>140</v>
      </c>
    </row>
    <row r="1301" spans="1:187" x14ac:dyDescent="0.35">
      <c r="A1301" t="s">
        <v>103</v>
      </c>
      <c r="B1301" t="s">
        <v>104</v>
      </c>
      <c r="C1301" s="6">
        <v>81122101</v>
      </c>
      <c r="D1301">
        <v>52081101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I1301" s="1">
        <v>0</v>
      </c>
      <c r="CJ1301" s="1">
        <v>0</v>
      </c>
      <c r="CK1301" s="1">
        <v>21697.040000000001</v>
      </c>
      <c r="CL1301" s="1">
        <v>0</v>
      </c>
      <c r="CM1301" s="1">
        <v>0</v>
      </c>
      <c r="CN1301" s="1">
        <v>0</v>
      </c>
      <c r="CO1301" s="1">
        <v>0</v>
      </c>
      <c r="CP1301" s="1">
        <v>0</v>
      </c>
      <c r="CQ1301" s="1">
        <v>0</v>
      </c>
      <c r="CR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0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  <c r="EC1301" s="1">
        <v>0</v>
      </c>
      <c r="ED1301" s="1">
        <v>0</v>
      </c>
      <c r="EE1301" s="1">
        <v>0</v>
      </c>
      <c r="EF1301" s="1">
        <v>0</v>
      </c>
      <c r="EG1301" s="1">
        <v>0</v>
      </c>
      <c r="EH1301" s="1">
        <v>0</v>
      </c>
      <c r="EI1301" s="1">
        <v>0</v>
      </c>
      <c r="EJ1301" s="1">
        <v>0</v>
      </c>
      <c r="EK1301" s="1">
        <v>0</v>
      </c>
      <c r="EL1301" s="1">
        <v>0</v>
      </c>
      <c r="EM1301" s="1">
        <v>0</v>
      </c>
      <c r="EN1301" s="1">
        <v>0</v>
      </c>
      <c r="EO1301" s="1">
        <v>0</v>
      </c>
      <c r="EP1301" s="1">
        <v>0</v>
      </c>
      <c r="EQ1301" s="4">
        <v>0</v>
      </c>
      <c r="ER1301" s="1">
        <v>0</v>
      </c>
      <c r="ES1301" s="35">
        <v>880000.00000000012</v>
      </c>
      <c r="ET1301" s="1">
        <v>73333.333333333328</v>
      </c>
      <c r="EU1301" s="1">
        <v>73333.333333333328</v>
      </c>
      <c r="EV1301" s="1">
        <v>73333.333333333328</v>
      </c>
      <c r="EW1301" s="1">
        <v>73333.333333333328</v>
      </c>
      <c r="EX1301" s="1">
        <v>73333.333333333328</v>
      </c>
      <c r="EY1301" s="1">
        <v>73333.333333333328</v>
      </c>
      <c r="EZ1301" s="1">
        <v>73333.333333333328</v>
      </c>
      <c r="FA1301" s="1">
        <v>73333.333333333328</v>
      </c>
      <c r="FB1301" s="1">
        <v>73333.333333333328</v>
      </c>
      <c r="FC1301" s="1">
        <v>73333.333333333328</v>
      </c>
      <c r="FD1301" s="1">
        <v>73333.333333333328</v>
      </c>
      <c r="FE1301" s="1">
        <v>73333.333333333328</v>
      </c>
      <c r="FF1301" s="1">
        <v>26708.333333333336</v>
      </c>
      <c r="FG1301" s="1">
        <v>117617.42424242425</v>
      </c>
      <c r="FH1301" s="1">
        <v>122617.42424242425</v>
      </c>
      <c r="FI1301" s="1">
        <v>122617.42424242425</v>
      </c>
      <c r="FJ1301" s="1">
        <v>117617.42424242425</v>
      </c>
      <c r="FK1301" s="1">
        <v>117617.42424242425</v>
      </c>
      <c r="FL1301" s="1">
        <v>140117.42424242425</v>
      </c>
      <c r="FM1301" s="1">
        <v>140117.42424242425</v>
      </c>
      <c r="FN1301" s="1">
        <v>117617.42424242425</v>
      </c>
      <c r="FO1301" s="1">
        <v>117617.42424242425</v>
      </c>
      <c r="FP1301" s="1">
        <v>117617.42424242425</v>
      </c>
      <c r="FQ1301" s="1">
        <v>117617.42424242425</v>
      </c>
      <c r="FR1301" s="1">
        <f>SUMIF('[1]2026B and 2026F Details'!$AU:$AU,[1]GAE!$HZ1301,'[1]2026B and 2026F Details'!DV:DV)</f>
        <v>0</v>
      </c>
      <c r="FS1301" s="1">
        <f>SUMIF('[1]2026B and 2026F Details'!$AU:$AU,[1]GAE!$HZ1301,'[1]2026B and 2026F Details'!DW:DW)</f>
        <v>0</v>
      </c>
      <c r="FT1301" s="1">
        <f>SUMIF('[1]2026B and 2026F Details'!$AU:$AU,[1]GAE!$HZ1301,'[1]2026B and 2026F Details'!DX:DX)</f>
        <v>0</v>
      </c>
      <c r="FU1301" s="1">
        <f>SUMIF('[1]2026B and 2026F Details'!$AU:$AU,[1]GAE!$HZ1301,'[1]2026B and 2026F Details'!DY:DY)</f>
        <v>0</v>
      </c>
      <c r="FV1301" s="1">
        <f>SUMIF('[1]2026B and 2026F Details'!$AU:$AU,[1]GAE!$HZ1301,'[1]2026B and 2026F Details'!DZ:DZ)</f>
        <v>0</v>
      </c>
      <c r="FW1301" s="1">
        <f>SUMIF('[1]2026B and 2026F Details'!$AU:$AU,[1]GAE!$HZ1301,'[1]2026B and 2026F Details'!EA:EA)</f>
        <v>0</v>
      </c>
      <c r="FX1301" s="1">
        <f>SUMIF('[1]2026B and 2026F Details'!$AU:$AU,[1]GAE!$HZ1301,'[1]2026B and 2026F Details'!EB:EB)</f>
        <v>0</v>
      </c>
      <c r="FY1301" s="1">
        <f>SUMIF('[1]2026B and 2026F Details'!$AU:$AU,[1]GAE!$HZ1301,'[1]2026B and 2026F Details'!EC:EC)</f>
        <v>0</v>
      </c>
      <c r="FZ1301" s="1">
        <f>SUMIF('[1]2026B and 2026F Details'!$AU:$AU,[1]GAE!$HZ1301,'[1]2026B and 2026F Details'!ED:ED)</f>
        <v>0</v>
      </c>
      <c r="GA1301" s="1">
        <f>SUMIF('[1]2026B and 2026F Details'!$AU:$AU,[1]GAE!$HZ1301,'[1]2026B and 2026F Details'!EE:EE)</f>
        <v>0</v>
      </c>
      <c r="GB1301" s="1">
        <f>SUMIF('[1]2026B and 2026F Details'!$AU:$AU,[1]GAE!$HZ1301,'[1]2026B and 2026F Details'!EF:EF)</f>
        <v>0</v>
      </c>
      <c r="GC1301" s="1">
        <f>SUMIF('[1]2026B and 2026F Details'!$AU:$AU,[1]GAE!$HZ1301,'[1]2026B and 2026F Details'!EG:EG)</f>
        <v>0</v>
      </c>
      <c r="GD1301" t="s">
        <v>109</v>
      </c>
      <c r="GE1301" t="s">
        <v>140</v>
      </c>
    </row>
    <row r="1302" spans="1:187" x14ac:dyDescent="0.35">
      <c r="A1302" t="s">
        <v>103</v>
      </c>
      <c r="B1302" t="s">
        <v>104</v>
      </c>
      <c r="C1302" s="6">
        <v>90122101</v>
      </c>
      <c r="D1302">
        <v>52081101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136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I1302" s="1">
        <v>0</v>
      </c>
      <c r="CJ1302" s="1">
        <v>0</v>
      </c>
      <c r="CK1302" s="1">
        <v>0</v>
      </c>
      <c r="CL1302" s="1">
        <v>0</v>
      </c>
      <c r="CM1302" s="1">
        <v>0</v>
      </c>
      <c r="CN1302" s="1">
        <v>0</v>
      </c>
      <c r="CO1302" s="1">
        <v>0</v>
      </c>
      <c r="CP1302" s="1">
        <v>0</v>
      </c>
      <c r="CQ1302" s="1">
        <v>0</v>
      </c>
      <c r="CR1302" s="1">
        <v>0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136</v>
      </c>
      <c r="DU1302" s="1">
        <v>0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0</v>
      </c>
      <c r="EB1302" s="1">
        <v>0</v>
      </c>
      <c r="EC1302" s="1">
        <v>0</v>
      </c>
      <c r="ED1302" s="1">
        <v>0</v>
      </c>
      <c r="EE1302" s="1">
        <v>0</v>
      </c>
      <c r="EF1302" s="1">
        <v>0</v>
      </c>
      <c r="EG1302" s="1">
        <v>0</v>
      </c>
      <c r="EH1302" s="1">
        <v>0</v>
      </c>
      <c r="EI1302" s="1">
        <v>0</v>
      </c>
      <c r="EJ1302" s="1">
        <v>0</v>
      </c>
      <c r="EK1302" s="1">
        <v>0</v>
      </c>
      <c r="EL1302" s="1">
        <v>0</v>
      </c>
      <c r="EM1302" s="1">
        <v>0</v>
      </c>
      <c r="EN1302" s="1">
        <v>0</v>
      </c>
      <c r="EO1302" s="1">
        <v>0</v>
      </c>
      <c r="EP1302" s="1">
        <v>0</v>
      </c>
      <c r="EQ1302" s="4">
        <v>0</v>
      </c>
      <c r="ER1302" s="1">
        <v>0</v>
      </c>
      <c r="ES1302" s="35">
        <v>356000.00000000006</v>
      </c>
      <c r="ET1302" s="1">
        <v>35166.666666666672</v>
      </c>
      <c r="EU1302" s="1">
        <v>29166.666666666668</v>
      </c>
      <c r="EV1302" s="1">
        <v>29166.666666666668</v>
      </c>
      <c r="EW1302" s="1">
        <v>29166.666666666668</v>
      </c>
      <c r="EX1302" s="1">
        <v>29166.666666666668</v>
      </c>
      <c r="EY1302" s="1">
        <v>29166.666666666668</v>
      </c>
      <c r="EZ1302" s="1">
        <v>29166.666666666668</v>
      </c>
      <c r="FA1302" s="1">
        <v>29166.666666666668</v>
      </c>
      <c r="FB1302" s="1">
        <v>29166.666666666668</v>
      </c>
      <c r="FC1302" s="1">
        <v>29166.666666666668</v>
      </c>
      <c r="FD1302" s="1">
        <v>29166.666666666668</v>
      </c>
      <c r="FE1302" s="1">
        <v>29166.666666666668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75000</v>
      </c>
      <c r="FP1302" s="1">
        <v>0</v>
      </c>
      <c r="FQ1302" s="1">
        <v>0</v>
      </c>
      <c r="FR1302" s="1">
        <f>SUMIF('[1]2026B and 2026F Details'!$AU:$AU,[1]GAE!$HZ1302,'[1]2026B and 2026F Details'!DV:DV)</f>
        <v>0</v>
      </c>
      <c r="FS1302" s="1">
        <f>SUMIF('[1]2026B and 2026F Details'!$AU:$AU,[1]GAE!$HZ1302,'[1]2026B and 2026F Details'!DW:DW)</f>
        <v>0</v>
      </c>
      <c r="FT1302" s="1">
        <f>SUMIF('[1]2026B and 2026F Details'!$AU:$AU,[1]GAE!$HZ1302,'[1]2026B and 2026F Details'!DX:DX)</f>
        <v>0</v>
      </c>
      <c r="FU1302" s="1">
        <f>SUMIF('[1]2026B and 2026F Details'!$AU:$AU,[1]GAE!$HZ1302,'[1]2026B and 2026F Details'!DY:DY)</f>
        <v>0</v>
      </c>
      <c r="FV1302" s="1">
        <f>SUMIF('[1]2026B and 2026F Details'!$AU:$AU,[1]GAE!$HZ1302,'[1]2026B and 2026F Details'!DZ:DZ)</f>
        <v>0</v>
      </c>
      <c r="FW1302" s="1">
        <f>SUMIF('[1]2026B and 2026F Details'!$AU:$AU,[1]GAE!$HZ1302,'[1]2026B and 2026F Details'!EA:EA)</f>
        <v>0</v>
      </c>
      <c r="FX1302" s="1">
        <f>SUMIF('[1]2026B and 2026F Details'!$AU:$AU,[1]GAE!$HZ1302,'[1]2026B and 2026F Details'!EB:EB)</f>
        <v>0</v>
      </c>
      <c r="FY1302" s="1">
        <f>SUMIF('[1]2026B and 2026F Details'!$AU:$AU,[1]GAE!$HZ1302,'[1]2026B and 2026F Details'!EC:EC)</f>
        <v>0</v>
      </c>
      <c r="FZ1302" s="1">
        <f>SUMIF('[1]2026B and 2026F Details'!$AU:$AU,[1]GAE!$HZ1302,'[1]2026B and 2026F Details'!ED:ED)</f>
        <v>0</v>
      </c>
      <c r="GA1302" s="1">
        <f>SUMIF('[1]2026B and 2026F Details'!$AU:$AU,[1]GAE!$HZ1302,'[1]2026B and 2026F Details'!EE:EE)</f>
        <v>0</v>
      </c>
      <c r="GB1302" s="1">
        <f>SUMIF('[1]2026B and 2026F Details'!$AU:$AU,[1]GAE!$HZ1302,'[1]2026B and 2026F Details'!EF:EF)</f>
        <v>0</v>
      </c>
      <c r="GC1302" s="1">
        <f>SUMIF('[1]2026B and 2026F Details'!$AU:$AU,[1]GAE!$HZ1302,'[1]2026B and 2026F Details'!EG:EG)</f>
        <v>0</v>
      </c>
      <c r="GD1302" t="s">
        <v>109</v>
      </c>
      <c r="GE1302" t="s">
        <v>140</v>
      </c>
    </row>
    <row r="1303" spans="1:187" x14ac:dyDescent="0.35">
      <c r="A1303" t="s">
        <v>103</v>
      </c>
      <c r="B1303" t="s">
        <v>104</v>
      </c>
      <c r="C1303" s="6">
        <v>90124101</v>
      </c>
      <c r="D1303">
        <v>52952103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221933.03</v>
      </c>
      <c r="BS1303" s="1">
        <v>36988.839999999997</v>
      </c>
      <c r="BT1303" s="1">
        <v>36988.840000000026</v>
      </c>
      <c r="BU1303" s="1">
        <v>36988.839999999967</v>
      </c>
      <c r="BV1303" s="1">
        <v>36988.840000000026</v>
      </c>
      <c r="BW1303" s="1">
        <v>36988.839999999967</v>
      </c>
      <c r="BX1303" s="1">
        <v>36988.830000000016</v>
      </c>
      <c r="BY1303" s="1">
        <v>13548.960000000021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13137.04</v>
      </c>
      <c r="CG1303" s="1">
        <v>0</v>
      </c>
      <c r="CH1303" s="1">
        <v>0</v>
      </c>
      <c r="CI1303" s="1">
        <v>0</v>
      </c>
      <c r="CJ1303" s="1">
        <v>0</v>
      </c>
      <c r="CK1303" s="1">
        <v>0</v>
      </c>
      <c r="CL1303" s="1">
        <v>0</v>
      </c>
      <c r="CM1303" s="1">
        <v>0</v>
      </c>
      <c r="CN1303" s="1">
        <v>0</v>
      </c>
      <c r="CO1303" s="1">
        <v>0</v>
      </c>
      <c r="CP1303" s="1">
        <v>0</v>
      </c>
      <c r="CQ1303" s="1">
        <v>4029.9</v>
      </c>
      <c r="CR1303" s="1">
        <v>0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221933.03</v>
      </c>
      <c r="EA1303" s="1">
        <v>36988.839999999997</v>
      </c>
      <c r="EB1303" s="1">
        <v>36988.840000000026</v>
      </c>
      <c r="EC1303" s="1">
        <v>36988.839999999967</v>
      </c>
      <c r="ED1303" s="1">
        <v>36988.840000000026</v>
      </c>
      <c r="EE1303" s="1">
        <v>36988.839999999967</v>
      </c>
      <c r="EF1303" s="1">
        <v>36988.830000000016</v>
      </c>
      <c r="EG1303" s="1">
        <v>13548.960000000021</v>
      </c>
      <c r="EH1303" s="1">
        <v>0</v>
      </c>
      <c r="EI1303" s="1">
        <v>0</v>
      </c>
      <c r="EJ1303" s="1">
        <v>0</v>
      </c>
      <c r="EK1303" s="1">
        <v>0</v>
      </c>
      <c r="EL1303" s="1">
        <v>221933.03</v>
      </c>
      <c r="EM1303" s="1">
        <v>36988.839999999997</v>
      </c>
      <c r="EN1303" s="1">
        <v>36988.840000000026</v>
      </c>
      <c r="EO1303" s="1">
        <v>36988.839999999967</v>
      </c>
      <c r="EP1303" s="1">
        <v>36988.840000000026</v>
      </c>
      <c r="EQ1303" s="4">
        <v>36988.839999999967</v>
      </c>
      <c r="ER1303" s="1">
        <v>36988.830000000016</v>
      </c>
      <c r="ES1303" s="35">
        <v>36988.830000000016</v>
      </c>
      <c r="ET1303" s="1">
        <v>35000</v>
      </c>
      <c r="EU1303" s="1">
        <v>35000</v>
      </c>
      <c r="EV1303" s="1">
        <v>35000</v>
      </c>
      <c r="EW1303" s="1">
        <v>35000</v>
      </c>
      <c r="EX1303" s="1">
        <v>35000</v>
      </c>
      <c r="EY1303" s="1">
        <v>35000</v>
      </c>
      <c r="EZ1303" s="1">
        <v>35000</v>
      </c>
      <c r="FA1303" s="1">
        <v>35000</v>
      </c>
      <c r="FB1303" s="1">
        <v>35000</v>
      </c>
      <c r="FC1303" s="1">
        <v>35000</v>
      </c>
      <c r="FD1303" s="1">
        <v>35000</v>
      </c>
      <c r="FE1303" s="1">
        <v>35000</v>
      </c>
      <c r="FF1303" s="1">
        <v>37000</v>
      </c>
      <c r="FG1303" s="1">
        <v>37000</v>
      </c>
      <c r="FH1303" s="1">
        <v>37000</v>
      </c>
      <c r="FI1303" s="1">
        <v>37000</v>
      </c>
      <c r="FJ1303" s="1">
        <v>37000</v>
      </c>
      <c r="FK1303" s="1">
        <v>37000</v>
      </c>
      <c r="FL1303" s="1">
        <v>37000</v>
      </c>
      <c r="FM1303" s="1">
        <v>37000</v>
      </c>
      <c r="FN1303" s="1">
        <v>37000</v>
      </c>
      <c r="FO1303" s="1">
        <v>37000</v>
      </c>
      <c r="FP1303" s="1">
        <v>37000</v>
      </c>
      <c r="FQ1303" s="1">
        <v>37000</v>
      </c>
      <c r="FR1303" s="1">
        <f>SUMIF('[1]2026B and 2026F Details'!$AU:$AU,[1]GAE!$HZ1303,'[1]2026B and 2026F Details'!DV:DV)</f>
        <v>0</v>
      </c>
      <c r="FS1303" s="1">
        <f>SUMIF('[1]2026B and 2026F Details'!$AU:$AU,[1]GAE!$HZ1303,'[1]2026B and 2026F Details'!DW:DW)</f>
        <v>0</v>
      </c>
      <c r="FT1303" s="1">
        <f>SUMIF('[1]2026B and 2026F Details'!$AU:$AU,[1]GAE!$HZ1303,'[1]2026B and 2026F Details'!DX:DX)</f>
        <v>0</v>
      </c>
      <c r="FU1303" s="1">
        <f>SUMIF('[1]2026B and 2026F Details'!$AU:$AU,[1]GAE!$HZ1303,'[1]2026B and 2026F Details'!DY:DY)</f>
        <v>0</v>
      </c>
      <c r="FV1303" s="1">
        <f>SUMIF('[1]2026B and 2026F Details'!$AU:$AU,[1]GAE!$HZ1303,'[1]2026B and 2026F Details'!DZ:DZ)</f>
        <v>0</v>
      </c>
      <c r="FW1303" s="1">
        <f>SUMIF('[1]2026B and 2026F Details'!$AU:$AU,[1]GAE!$HZ1303,'[1]2026B and 2026F Details'!EA:EA)</f>
        <v>0</v>
      </c>
      <c r="FX1303" s="1">
        <f>SUMIF('[1]2026B and 2026F Details'!$AU:$AU,[1]GAE!$HZ1303,'[1]2026B and 2026F Details'!EB:EB)</f>
        <v>0</v>
      </c>
      <c r="FY1303" s="1">
        <f>SUMIF('[1]2026B and 2026F Details'!$AU:$AU,[1]GAE!$HZ1303,'[1]2026B and 2026F Details'!EC:EC)</f>
        <v>0</v>
      </c>
      <c r="FZ1303" s="1">
        <f>SUMIF('[1]2026B and 2026F Details'!$AU:$AU,[1]GAE!$HZ1303,'[1]2026B and 2026F Details'!ED:ED)</f>
        <v>0</v>
      </c>
      <c r="GA1303" s="1">
        <f>SUMIF('[1]2026B and 2026F Details'!$AU:$AU,[1]GAE!$HZ1303,'[1]2026B and 2026F Details'!EE:EE)</f>
        <v>0</v>
      </c>
      <c r="GB1303" s="1">
        <f>SUMIF('[1]2026B and 2026F Details'!$AU:$AU,[1]GAE!$HZ1303,'[1]2026B and 2026F Details'!EF:EF)</f>
        <v>0</v>
      </c>
      <c r="GC1303" s="1">
        <f>SUMIF('[1]2026B and 2026F Details'!$AU:$AU,[1]GAE!$HZ1303,'[1]2026B and 2026F Details'!EG:EG)</f>
        <v>0</v>
      </c>
      <c r="GD1303" t="s">
        <v>150</v>
      </c>
    </row>
    <row r="1304" spans="1:187" x14ac:dyDescent="0.35">
      <c r="A1304" t="s">
        <v>103</v>
      </c>
      <c r="B1304" t="s">
        <v>104</v>
      </c>
      <c r="C1304" s="6">
        <v>90124101</v>
      </c>
      <c r="D1304">
        <v>52061109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0</v>
      </c>
      <c r="CE1304" s="1">
        <v>0</v>
      </c>
      <c r="CF1304" s="1">
        <v>0</v>
      </c>
      <c r="CG1304" s="1">
        <v>0</v>
      </c>
      <c r="CH1304" s="1">
        <v>0</v>
      </c>
      <c r="CI1304" s="1">
        <v>0</v>
      </c>
      <c r="CJ1304" s="1">
        <v>0</v>
      </c>
      <c r="CK1304" s="1">
        <v>0</v>
      </c>
      <c r="CL1304" s="1">
        <v>0</v>
      </c>
      <c r="CM1304" s="1">
        <v>0</v>
      </c>
      <c r="CN1304" s="1">
        <v>0</v>
      </c>
      <c r="CO1304" s="1">
        <v>0</v>
      </c>
      <c r="CP1304" s="1">
        <v>0</v>
      </c>
      <c r="CQ1304" s="1">
        <v>0</v>
      </c>
      <c r="CR1304" s="1">
        <v>0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0</v>
      </c>
      <c r="DV1304" s="1">
        <v>0</v>
      </c>
      <c r="DW1304" s="1">
        <v>0</v>
      </c>
      <c r="DX1304" s="1">
        <v>0</v>
      </c>
      <c r="DY1304" s="1">
        <v>0</v>
      </c>
      <c r="DZ1304" s="1">
        <v>0</v>
      </c>
      <c r="EA1304" s="1">
        <v>0</v>
      </c>
      <c r="EB1304" s="1">
        <v>0</v>
      </c>
      <c r="EC1304" s="1">
        <v>0</v>
      </c>
      <c r="ED1304" s="1">
        <v>0</v>
      </c>
      <c r="EE1304" s="1">
        <v>0</v>
      </c>
      <c r="EF1304" s="1">
        <v>0</v>
      </c>
      <c r="EG1304" s="1">
        <v>0</v>
      </c>
      <c r="EH1304" s="1">
        <v>0</v>
      </c>
      <c r="EI1304" s="1">
        <v>0</v>
      </c>
      <c r="EJ1304" s="1">
        <v>0</v>
      </c>
      <c r="EK1304" s="1">
        <v>0</v>
      </c>
      <c r="EL1304" s="1">
        <v>0</v>
      </c>
      <c r="EM1304" s="1">
        <v>0</v>
      </c>
      <c r="EN1304" s="1">
        <v>0</v>
      </c>
      <c r="EO1304" s="1">
        <v>0</v>
      </c>
      <c r="EP1304" s="1">
        <v>0</v>
      </c>
      <c r="EQ1304" s="4">
        <v>0</v>
      </c>
      <c r="ER1304" s="1">
        <v>0</v>
      </c>
      <c r="ES1304" s="35">
        <v>0</v>
      </c>
      <c r="ET1304" s="1">
        <v>1250</v>
      </c>
      <c r="EU1304" s="1">
        <v>1250</v>
      </c>
      <c r="EV1304" s="1">
        <v>1250</v>
      </c>
      <c r="EW1304" s="1">
        <v>1250</v>
      </c>
      <c r="EX1304" s="1">
        <v>1250</v>
      </c>
      <c r="EY1304" s="1">
        <v>1250</v>
      </c>
      <c r="EZ1304" s="1">
        <v>1250</v>
      </c>
      <c r="FA1304" s="1">
        <v>1250</v>
      </c>
      <c r="FB1304" s="1">
        <v>1250</v>
      </c>
      <c r="FC1304" s="1">
        <v>1250</v>
      </c>
      <c r="FD1304" s="1">
        <v>1250</v>
      </c>
      <c r="FE1304" s="1">
        <v>1250</v>
      </c>
      <c r="FF1304" s="1">
        <v>1250</v>
      </c>
      <c r="FG1304" s="1">
        <v>1250</v>
      </c>
      <c r="FH1304" s="1">
        <v>1250</v>
      </c>
      <c r="FI1304" s="1">
        <v>1250</v>
      </c>
      <c r="FJ1304" s="1">
        <v>1250</v>
      </c>
      <c r="FK1304" s="1">
        <v>1250</v>
      </c>
      <c r="FL1304" s="1">
        <v>1250</v>
      </c>
      <c r="FM1304" s="1">
        <v>1250</v>
      </c>
      <c r="FN1304" s="1">
        <v>1250</v>
      </c>
      <c r="FO1304" s="1">
        <v>1250</v>
      </c>
      <c r="FP1304" s="1">
        <v>1250</v>
      </c>
      <c r="FQ1304" s="1">
        <v>1250</v>
      </c>
      <c r="FR1304" s="1">
        <f>SUMIF('[1]2026B and 2026F Details'!$AU:$AU,[1]GAE!$HZ1304,'[1]2026B and 2026F Details'!DV:DV)</f>
        <v>0</v>
      </c>
      <c r="FS1304" s="1">
        <f>SUMIF('[1]2026B and 2026F Details'!$AU:$AU,[1]GAE!$HZ1304,'[1]2026B and 2026F Details'!DW:DW)</f>
        <v>0</v>
      </c>
      <c r="FT1304" s="1">
        <f>SUMIF('[1]2026B and 2026F Details'!$AU:$AU,[1]GAE!$HZ1304,'[1]2026B and 2026F Details'!DX:DX)</f>
        <v>0</v>
      </c>
      <c r="FU1304" s="1">
        <f>SUMIF('[1]2026B and 2026F Details'!$AU:$AU,[1]GAE!$HZ1304,'[1]2026B and 2026F Details'!DY:DY)</f>
        <v>0</v>
      </c>
      <c r="FV1304" s="1">
        <f>SUMIF('[1]2026B and 2026F Details'!$AU:$AU,[1]GAE!$HZ1304,'[1]2026B and 2026F Details'!DZ:DZ)</f>
        <v>0</v>
      </c>
      <c r="FW1304" s="1">
        <f>SUMIF('[1]2026B and 2026F Details'!$AU:$AU,[1]GAE!$HZ1304,'[1]2026B and 2026F Details'!EA:EA)</f>
        <v>0</v>
      </c>
      <c r="FX1304" s="1">
        <f>SUMIF('[1]2026B and 2026F Details'!$AU:$AU,[1]GAE!$HZ1304,'[1]2026B and 2026F Details'!EB:EB)</f>
        <v>0</v>
      </c>
      <c r="FY1304" s="1">
        <f>SUMIF('[1]2026B and 2026F Details'!$AU:$AU,[1]GAE!$HZ1304,'[1]2026B and 2026F Details'!EC:EC)</f>
        <v>0</v>
      </c>
      <c r="FZ1304" s="1">
        <f>SUMIF('[1]2026B and 2026F Details'!$AU:$AU,[1]GAE!$HZ1304,'[1]2026B and 2026F Details'!ED:ED)</f>
        <v>0</v>
      </c>
      <c r="GA1304" s="1">
        <f>SUMIF('[1]2026B and 2026F Details'!$AU:$AU,[1]GAE!$HZ1304,'[1]2026B and 2026F Details'!EE:EE)</f>
        <v>0</v>
      </c>
      <c r="GB1304" s="1">
        <f>SUMIF('[1]2026B and 2026F Details'!$AU:$AU,[1]GAE!$HZ1304,'[1]2026B and 2026F Details'!EF:EF)</f>
        <v>0</v>
      </c>
      <c r="GC1304" s="1">
        <f>SUMIF('[1]2026B and 2026F Details'!$AU:$AU,[1]GAE!$HZ1304,'[1]2026B and 2026F Details'!EG:EG)</f>
        <v>0</v>
      </c>
      <c r="GD1304" t="s">
        <v>150</v>
      </c>
    </row>
    <row r="1305" spans="1:187" x14ac:dyDescent="0.35">
      <c r="A1305" t="s">
        <v>103</v>
      </c>
      <c r="B1305" t="s">
        <v>104</v>
      </c>
      <c r="C1305" s="6">
        <v>80215106</v>
      </c>
      <c r="D1305">
        <v>52959903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0</v>
      </c>
      <c r="CF1305" s="1">
        <v>0</v>
      </c>
      <c r="CG1305" s="1">
        <v>0</v>
      </c>
      <c r="CH1305" s="1">
        <v>0</v>
      </c>
      <c r="CI1305" s="1">
        <v>0</v>
      </c>
      <c r="CJ1305" s="1">
        <v>0</v>
      </c>
      <c r="CK1305" s="1">
        <v>0</v>
      </c>
      <c r="CL1305" s="1">
        <v>0</v>
      </c>
      <c r="CM1305" s="1">
        <v>0</v>
      </c>
      <c r="CN1305" s="1">
        <v>0</v>
      </c>
      <c r="CO1305" s="1">
        <v>0</v>
      </c>
      <c r="CP1305" s="1">
        <v>0</v>
      </c>
      <c r="CQ1305" s="1">
        <v>0</v>
      </c>
      <c r="CR1305" s="1">
        <v>0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0</v>
      </c>
      <c r="DZ1305" s="1">
        <v>0</v>
      </c>
      <c r="EA1305" s="1">
        <v>0</v>
      </c>
      <c r="EB1305" s="1">
        <v>0</v>
      </c>
      <c r="EC1305" s="1">
        <v>0</v>
      </c>
      <c r="ED1305" s="1">
        <v>0</v>
      </c>
      <c r="EE1305" s="1">
        <v>0</v>
      </c>
      <c r="EF1305" s="1">
        <v>0</v>
      </c>
      <c r="EG1305" s="1">
        <v>0</v>
      </c>
      <c r="EH1305" s="1">
        <v>0</v>
      </c>
      <c r="EI1305" s="1">
        <v>0</v>
      </c>
      <c r="EJ1305" s="1">
        <v>0</v>
      </c>
      <c r="EK1305" s="1">
        <v>0</v>
      </c>
      <c r="EL1305" s="1">
        <v>0</v>
      </c>
      <c r="EM1305" s="1">
        <v>0</v>
      </c>
      <c r="EN1305" s="1">
        <v>0</v>
      </c>
      <c r="EO1305" s="1">
        <v>0</v>
      </c>
      <c r="EP1305" s="1">
        <v>0</v>
      </c>
      <c r="EQ1305" s="4">
        <v>0</v>
      </c>
      <c r="ER1305" s="1">
        <v>0</v>
      </c>
      <c r="ES1305" s="35"/>
      <c r="ET1305" s="1">
        <v>605843.79</v>
      </c>
      <c r="EU1305" s="1">
        <v>0</v>
      </c>
      <c r="EV1305" s="1">
        <v>0</v>
      </c>
      <c r="EW1305" s="1">
        <v>0</v>
      </c>
      <c r="EX1305" s="1">
        <v>0</v>
      </c>
      <c r="EY1305" s="1">
        <v>0</v>
      </c>
      <c r="EZ1305" s="1">
        <v>0</v>
      </c>
      <c r="FA1305" s="1">
        <v>0</v>
      </c>
      <c r="FB1305" s="1">
        <v>0</v>
      </c>
      <c r="FC1305" s="1">
        <v>0</v>
      </c>
      <c r="FD1305" s="1">
        <v>0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f>SUMIF('[1]2026B and 2026F Details'!$AU:$AU,[1]GAE!$HZ1305,'[1]2026B and 2026F Details'!DV:DV)</f>
        <v>0</v>
      </c>
      <c r="FS1305" s="1">
        <f>SUMIF('[1]2026B and 2026F Details'!$AU:$AU,[1]GAE!$HZ1305,'[1]2026B and 2026F Details'!DW:DW)</f>
        <v>0</v>
      </c>
      <c r="FT1305" s="1">
        <f>SUMIF('[1]2026B and 2026F Details'!$AU:$AU,[1]GAE!$HZ1305,'[1]2026B and 2026F Details'!DX:DX)</f>
        <v>0</v>
      </c>
      <c r="FU1305" s="1">
        <f>SUMIF('[1]2026B and 2026F Details'!$AU:$AU,[1]GAE!$HZ1305,'[1]2026B and 2026F Details'!DY:DY)</f>
        <v>0</v>
      </c>
      <c r="FV1305" s="1">
        <f>SUMIF('[1]2026B and 2026F Details'!$AU:$AU,[1]GAE!$HZ1305,'[1]2026B and 2026F Details'!DZ:DZ)</f>
        <v>0</v>
      </c>
      <c r="FW1305" s="1">
        <f>SUMIF('[1]2026B and 2026F Details'!$AU:$AU,[1]GAE!$HZ1305,'[1]2026B and 2026F Details'!EA:EA)</f>
        <v>0</v>
      </c>
      <c r="FX1305" s="1">
        <f>SUMIF('[1]2026B and 2026F Details'!$AU:$AU,[1]GAE!$HZ1305,'[1]2026B and 2026F Details'!EB:EB)</f>
        <v>0</v>
      </c>
      <c r="FY1305" s="1">
        <f>SUMIF('[1]2026B and 2026F Details'!$AU:$AU,[1]GAE!$HZ1305,'[1]2026B and 2026F Details'!EC:EC)</f>
        <v>0</v>
      </c>
      <c r="FZ1305" s="1">
        <f>SUMIF('[1]2026B and 2026F Details'!$AU:$AU,[1]GAE!$HZ1305,'[1]2026B and 2026F Details'!ED:ED)</f>
        <v>0</v>
      </c>
      <c r="GA1305" s="1">
        <f>SUMIF('[1]2026B and 2026F Details'!$AU:$AU,[1]GAE!$HZ1305,'[1]2026B and 2026F Details'!EE:EE)</f>
        <v>0</v>
      </c>
      <c r="GB1305" s="1">
        <f>SUMIF('[1]2026B and 2026F Details'!$AU:$AU,[1]GAE!$HZ1305,'[1]2026B and 2026F Details'!EF:EF)</f>
        <v>0</v>
      </c>
      <c r="GC1305" s="1">
        <f>SUMIF('[1]2026B and 2026F Details'!$AU:$AU,[1]GAE!$HZ1305,'[1]2026B and 2026F Details'!EG:EG)</f>
        <v>0</v>
      </c>
      <c r="GD1305" t="s">
        <v>109</v>
      </c>
      <c r="GE1305" t="s">
        <v>110</v>
      </c>
    </row>
    <row r="1306" spans="1:187" x14ac:dyDescent="0.35">
      <c r="A1306" t="s">
        <v>103</v>
      </c>
      <c r="B1306" t="s">
        <v>104</v>
      </c>
      <c r="C1306" s="6">
        <v>80215106</v>
      </c>
      <c r="D1306">
        <v>61111102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0</v>
      </c>
      <c r="CE1306" s="1">
        <v>0</v>
      </c>
      <c r="CF1306" s="1">
        <v>0</v>
      </c>
      <c r="CG1306" s="1">
        <v>0</v>
      </c>
      <c r="CH1306" s="1">
        <v>0</v>
      </c>
      <c r="CI1306" s="1">
        <v>0</v>
      </c>
      <c r="CJ1306" s="1">
        <v>0</v>
      </c>
      <c r="CK1306" s="1">
        <v>0</v>
      </c>
      <c r="CL1306" s="1">
        <v>0</v>
      </c>
      <c r="CM1306" s="1">
        <v>0</v>
      </c>
      <c r="CN1306" s="1">
        <v>0</v>
      </c>
      <c r="CO1306" s="1">
        <v>0</v>
      </c>
      <c r="CP1306" s="1">
        <v>0</v>
      </c>
      <c r="CQ1306" s="1">
        <v>0</v>
      </c>
      <c r="CR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0</v>
      </c>
      <c r="DZ1306" s="1">
        <v>0</v>
      </c>
      <c r="EA1306" s="1">
        <v>0</v>
      </c>
      <c r="EB1306" s="1">
        <v>0</v>
      </c>
      <c r="EC1306" s="1">
        <v>0</v>
      </c>
      <c r="ED1306" s="1">
        <v>0</v>
      </c>
      <c r="EE1306" s="1">
        <v>0</v>
      </c>
      <c r="EF1306" s="1">
        <v>0</v>
      </c>
      <c r="EG1306" s="1">
        <v>0</v>
      </c>
      <c r="EH1306" s="1">
        <v>0</v>
      </c>
      <c r="EI1306" s="1">
        <v>0</v>
      </c>
      <c r="EJ1306" s="1">
        <v>0</v>
      </c>
      <c r="EK1306" s="1">
        <v>0</v>
      </c>
      <c r="EL1306" s="1">
        <v>0</v>
      </c>
      <c r="EM1306" s="1">
        <v>0</v>
      </c>
      <c r="EN1306" s="1">
        <v>0</v>
      </c>
      <c r="EO1306" s="1">
        <v>0</v>
      </c>
      <c r="EP1306" s="1">
        <v>0</v>
      </c>
      <c r="EQ1306" s="4">
        <v>0</v>
      </c>
      <c r="ER1306" s="1">
        <v>0</v>
      </c>
      <c r="ES1306" s="35"/>
      <c r="ET1306" s="1">
        <v>0</v>
      </c>
      <c r="EU1306" s="1">
        <v>0</v>
      </c>
      <c r="EV1306" s="1">
        <v>30000</v>
      </c>
      <c r="EW1306" s="1">
        <v>0</v>
      </c>
      <c r="EX1306" s="1">
        <v>0</v>
      </c>
      <c r="EY1306" s="1">
        <v>0</v>
      </c>
      <c r="EZ1306" s="1">
        <v>0</v>
      </c>
      <c r="FA1306" s="1">
        <v>0</v>
      </c>
      <c r="FB1306" s="1">
        <v>0</v>
      </c>
      <c r="FC1306" s="1">
        <v>0</v>
      </c>
      <c r="FD1306" s="1">
        <v>0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f>SUMIF('[1]2026B and 2026F Details'!$AU:$AU,[1]GAE!$HZ1306,'[1]2026B and 2026F Details'!DV:DV)</f>
        <v>0</v>
      </c>
      <c r="FS1306" s="1">
        <f>SUMIF('[1]2026B and 2026F Details'!$AU:$AU,[1]GAE!$HZ1306,'[1]2026B and 2026F Details'!DW:DW)</f>
        <v>0</v>
      </c>
      <c r="FT1306" s="1">
        <f>SUMIF('[1]2026B and 2026F Details'!$AU:$AU,[1]GAE!$HZ1306,'[1]2026B and 2026F Details'!DX:DX)</f>
        <v>0</v>
      </c>
      <c r="FU1306" s="1">
        <f>SUMIF('[1]2026B and 2026F Details'!$AU:$AU,[1]GAE!$HZ1306,'[1]2026B and 2026F Details'!DY:DY)</f>
        <v>0</v>
      </c>
      <c r="FV1306" s="1">
        <f>SUMIF('[1]2026B and 2026F Details'!$AU:$AU,[1]GAE!$HZ1306,'[1]2026B and 2026F Details'!DZ:DZ)</f>
        <v>0</v>
      </c>
      <c r="FW1306" s="1">
        <f>SUMIF('[1]2026B and 2026F Details'!$AU:$AU,[1]GAE!$HZ1306,'[1]2026B and 2026F Details'!EA:EA)</f>
        <v>0</v>
      </c>
      <c r="FX1306" s="1">
        <f>SUMIF('[1]2026B and 2026F Details'!$AU:$AU,[1]GAE!$HZ1306,'[1]2026B and 2026F Details'!EB:EB)</f>
        <v>0</v>
      </c>
      <c r="FY1306" s="1">
        <f>SUMIF('[1]2026B and 2026F Details'!$AU:$AU,[1]GAE!$HZ1306,'[1]2026B and 2026F Details'!EC:EC)</f>
        <v>0</v>
      </c>
      <c r="FZ1306" s="1">
        <f>SUMIF('[1]2026B and 2026F Details'!$AU:$AU,[1]GAE!$HZ1306,'[1]2026B and 2026F Details'!ED:ED)</f>
        <v>0</v>
      </c>
      <c r="GA1306" s="1">
        <f>SUMIF('[1]2026B and 2026F Details'!$AU:$AU,[1]GAE!$HZ1306,'[1]2026B and 2026F Details'!EE:EE)</f>
        <v>0</v>
      </c>
      <c r="GB1306" s="1">
        <f>SUMIF('[1]2026B and 2026F Details'!$AU:$AU,[1]GAE!$HZ1306,'[1]2026B and 2026F Details'!EF:EF)</f>
        <v>0</v>
      </c>
      <c r="GC1306" s="1">
        <f>SUMIF('[1]2026B and 2026F Details'!$AU:$AU,[1]GAE!$HZ1306,'[1]2026B and 2026F Details'!EG:EG)</f>
        <v>0</v>
      </c>
      <c r="GD1306" t="s">
        <v>109</v>
      </c>
      <c r="GE1306" t="s">
        <v>124</v>
      </c>
    </row>
    <row r="1307" spans="1:187" x14ac:dyDescent="0.35">
      <c r="A1307" t="s">
        <v>103</v>
      </c>
      <c r="B1307" t="s">
        <v>104</v>
      </c>
      <c r="C1307" s="6">
        <v>80215106</v>
      </c>
      <c r="D1307">
        <v>61071099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0</v>
      </c>
      <c r="CI1307" s="1">
        <v>0</v>
      </c>
      <c r="CJ1307" s="1">
        <v>0</v>
      </c>
      <c r="CK1307" s="1">
        <v>0</v>
      </c>
      <c r="CL1307" s="1">
        <v>0</v>
      </c>
      <c r="CM1307" s="1">
        <v>0</v>
      </c>
      <c r="CN1307" s="1">
        <v>0</v>
      </c>
      <c r="CO1307" s="1">
        <v>0</v>
      </c>
      <c r="CP1307" s="1">
        <v>0</v>
      </c>
      <c r="CQ1307" s="1">
        <v>0</v>
      </c>
      <c r="CR1307" s="1">
        <v>0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0</v>
      </c>
      <c r="EC1307" s="1">
        <v>0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0</v>
      </c>
      <c r="EK1307" s="1">
        <v>0</v>
      </c>
      <c r="EL1307" s="1">
        <v>0</v>
      </c>
      <c r="EM1307" s="1">
        <v>0</v>
      </c>
      <c r="EN1307" s="1">
        <v>0</v>
      </c>
      <c r="EO1307" s="1">
        <v>0</v>
      </c>
      <c r="EP1307" s="1">
        <v>0</v>
      </c>
      <c r="EQ1307" s="4">
        <v>0</v>
      </c>
      <c r="ER1307" s="1">
        <v>0</v>
      </c>
      <c r="ES1307" s="35"/>
      <c r="ET1307" s="1">
        <v>0</v>
      </c>
      <c r="EU1307" s="1">
        <v>32500</v>
      </c>
      <c r="EV1307" s="1">
        <v>0</v>
      </c>
      <c r="EW1307" s="1">
        <v>0</v>
      </c>
      <c r="EX1307" s="1">
        <v>0</v>
      </c>
      <c r="EY1307" s="1">
        <v>0</v>
      </c>
      <c r="EZ1307" s="1">
        <v>0</v>
      </c>
      <c r="FA1307" s="1">
        <v>0</v>
      </c>
      <c r="FB1307" s="1">
        <v>0</v>
      </c>
      <c r="FC1307" s="1">
        <v>0</v>
      </c>
      <c r="FD1307" s="1">
        <v>0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f>SUMIF('[1]2026B and 2026F Details'!$AU:$AU,[1]GAE!$HZ1307,'[1]2026B and 2026F Details'!DV:DV)</f>
        <v>0</v>
      </c>
      <c r="FS1307" s="1">
        <f>SUMIF('[1]2026B and 2026F Details'!$AU:$AU,[1]GAE!$HZ1307,'[1]2026B and 2026F Details'!DW:DW)</f>
        <v>0</v>
      </c>
      <c r="FT1307" s="1">
        <f>SUMIF('[1]2026B and 2026F Details'!$AU:$AU,[1]GAE!$HZ1307,'[1]2026B and 2026F Details'!DX:DX)</f>
        <v>0</v>
      </c>
      <c r="FU1307" s="1">
        <f>SUMIF('[1]2026B and 2026F Details'!$AU:$AU,[1]GAE!$HZ1307,'[1]2026B and 2026F Details'!DY:DY)</f>
        <v>0</v>
      </c>
      <c r="FV1307" s="1">
        <f>SUMIF('[1]2026B and 2026F Details'!$AU:$AU,[1]GAE!$HZ1307,'[1]2026B and 2026F Details'!DZ:DZ)</f>
        <v>0</v>
      </c>
      <c r="FW1307" s="1">
        <f>SUMIF('[1]2026B and 2026F Details'!$AU:$AU,[1]GAE!$HZ1307,'[1]2026B and 2026F Details'!EA:EA)</f>
        <v>0</v>
      </c>
      <c r="FX1307" s="1">
        <f>SUMIF('[1]2026B and 2026F Details'!$AU:$AU,[1]GAE!$HZ1307,'[1]2026B and 2026F Details'!EB:EB)</f>
        <v>0</v>
      </c>
      <c r="FY1307" s="1">
        <f>SUMIF('[1]2026B and 2026F Details'!$AU:$AU,[1]GAE!$HZ1307,'[1]2026B and 2026F Details'!EC:EC)</f>
        <v>0</v>
      </c>
      <c r="FZ1307" s="1">
        <f>SUMIF('[1]2026B and 2026F Details'!$AU:$AU,[1]GAE!$HZ1307,'[1]2026B and 2026F Details'!ED:ED)</f>
        <v>0</v>
      </c>
      <c r="GA1307" s="1">
        <f>SUMIF('[1]2026B and 2026F Details'!$AU:$AU,[1]GAE!$HZ1307,'[1]2026B and 2026F Details'!EE:EE)</f>
        <v>0</v>
      </c>
      <c r="GB1307" s="1">
        <f>SUMIF('[1]2026B and 2026F Details'!$AU:$AU,[1]GAE!$HZ1307,'[1]2026B and 2026F Details'!EF:EF)</f>
        <v>0</v>
      </c>
      <c r="GC1307" s="1">
        <f>SUMIF('[1]2026B and 2026F Details'!$AU:$AU,[1]GAE!$HZ1307,'[1]2026B and 2026F Details'!EG:EG)</f>
        <v>0</v>
      </c>
      <c r="GD1307" t="s">
        <v>135</v>
      </c>
      <c r="GE1307" t="s">
        <v>136</v>
      </c>
    </row>
    <row r="1308" spans="1:187" x14ac:dyDescent="0.35">
      <c r="A1308" t="s">
        <v>103</v>
      </c>
      <c r="B1308" t="s">
        <v>104</v>
      </c>
      <c r="C1308" s="6">
        <v>90215106</v>
      </c>
      <c r="D1308">
        <v>52952101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I1308" s="1">
        <v>0</v>
      </c>
      <c r="CJ1308" s="1">
        <v>0</v>
      </c>
      <c r="CK1308" s="1">
        <v>0</v>
      </c>
      <c r="CL1308" s="1">
        <v>0</v>
      </c>
      <c r="CM1308" s="1">
        <v>0</v>
      </c>
      <c r="CN1308" s="1">
        <v>0</v>
      </c>
      <c r="CO1308" s="1">
        <v>0</v>
      </c>
      <c r="CP1308" s="1">
        <v>0</v>
      </c>
      <c r="CQ1308" s="1">
        <v>0</v>
      </c>
      <c r="CR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0</v>
      </c>
      <c r="EB1308" s="1">
        <v>0</v>
      </c>
      <c r="EC1308" s="1">
        <v>0</v>
      </c>
      <c r="ED1308" s="1">
        <v>0</v>
      </c>
      <c r="EE1308" s="1">
        <v>0</v>
      </c>
      <c r="EF1308" s="1">
        <v>0</v>
      </c>
      <c r="EG1308" s="1">
        <v>0</v>
      </c>
      <c r="EH1308" s="1">
        <v>0</v>
      </c>
      <c r="EI1308" s="1">
        <v>0</v>
      </c>
      <c r="EJ1308" s="1">
        <v>0</v>
      </c>
      <c r="EK1308" s="1">
        <v>0</v>
      </c>
      <c r="EL1308" s="1">
        <v>0</v>
      </c>
      <c r="EM1308" s="1">
        <v>0</v>
      </c>
      <c r="EN1308" s="1">
        <v>0</v>
      </c>
      <c r="EO1308" s="1">
        <v>0</v>
      </c>
      <c r="EP1308" s="1">
        <v>0</v>
      </c>
      <c r="EQ1308" s="4">
        <v>0</v>
      </c>
      <c r="ER1308" s="1">
        <v>0</v>
      </c>
      <c r="ES1308" s="35">
        <v>19100</v>
      </c>
      <c r="ET1308" s="1">
        <v>14100</v>
      </c>
      <c r="EU1308" s="1">
        <v>0</v>
      </c>
      <c r="EV1308" s="1">
        <v>5000</v>
      </c>
      <c r="EW1308" s="1">
        <v>0</v>
      </c>
      <c r="EX1308" s="1">
        <v>0</v>
      </c>
      <c r="EY1308" s="1">
        <v>0</v>
      </c>
      <c r="EZ1308" s="1">
        <v>0</v>
      </c>
      <c r="FA1308" s="1">
        <v>0</v>
      </c>
      <c r="FB1308" s="1">
        <v>0</v>
      </c>
      <c r="FC1308" s="1">
        <v>0</v>
      </c>
      <c r="FD1308" s="1">
        <v>0</v>
      </c>
      <c r="FE1308" s="1">
        <v>0</v>
      </c>
      <c r="FF1308" s="1">
        <v>0</v>
      </c>
      <c r="FG1308" s="1">
        <v>0</v>
      </c>
      <c r="FH1308" s="1">
        <v>11000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f>SUMIF('[1]2026B and 2026F Details'!$AU:$AU,[1]GAE!$HZ1308,'[1]2026B and 2026F Details'!DV:DV)</f>
        <v>0</v>
      </c>
      <c r="FS1308" s="1">
        <f>SUMIF('[1]2026B and 2026F Details'!$AU:$AU,[1]GAE!$HZ1308,'[1]2026B and 2026F Details'!DW:DW)</f>
        <v>0</v>
      </c>
      <c r="FT1308" s="1">
        <f>SUMIF('[1]2026B and 2026F Details'!$AU:$AU,[1]GAE!$HZ1308,'[1]2026B and 2026F Details'!DX:DX)</f>
        <v>0</v>
      </c>
      <c r="FU1308" s="1">
        <f>SUMIF('[1]2026B and 2026F Details'!$AU:$AU,[1]GAE!$HZ1308,'[1]2026B and 2026F Details'!DY:DY)</f>
        <v>0</v>
      </c>
      <c r="FV1308" s="1">
        <f>SUMIF('[1]2026B and 2026F Details'!$AU:$AU,[1]GAE!$HZ1308,'[1]2026B and 2026F Details'!DZ:DZ)</f>
        <v>0</v>
      </c>
      <c r="FW1308" s="1">
        <f>SUMIF('[1]2026B and 2026F Details'!$AU:$AU,[1]GAE!$HZ1308,'[1]2026B and 2026F Details'!EA:EA)</f>
        <v>0</v>
      </c>
      <c r="FX1308" s="1">
        <f>SUMIF('[1]2026B and 2026F Details'!$AU:$AU,[1]GAE!$HZ1308,'[1]2026B and 2026F Details'!EB:EB)</f>
        <v>0</v>
      </c>
      <c r="FY1308" s="1">
        <f>SUMIF('[1]2026B and 2026F Details'!$AU:$AU,[1]GAE!$HZ1308,'[1]2026B and 2026F Details'!EC:EC)</f>
        <v>0</v>
      </c>
      <c r="FZ1308" s="1">
        <f>SUMIF('[1]2026B and 2026F Details'!$AU:$AU,[1]GAE!$HZ1308,'[1]2026B and 2026F Details'!ED:ED)</f>
        <v>0</v>
      </c>
      <c r="GA1308" s="1">
        <f>SUMIF('[1]2026B and 2026F Details'!$AU:$AU,[1]GAE!$HZ1308,'[1]2026B and 2026F Details'!EE:EE)</f>
        <v>0</v>
      </c>
      <c r="GB1308" s="1">
        <f>SUMIF('[1]2026B and 2026F Details'!$AU:$AU,[1]GAE!$HZ1308,'[1]2026B and 2026F Details'!EF:EF)</f>
        <v>0</v>
      </c>
      <c r="GC1308" s="1">
        <f>SUMIF('[1]2026B and 2026F Details'!$AU:$AU,[1]GAE!$HZ1308,'[1]2026B and 2026F Details'!EG:EG)</f>
        <v>0</v>
      </c>
      <c r="GD1308" t="s">
        <v>109</v>
      </c>
      <c r="GE1308" t="s">
        <v>112</v>
      </c>
    </row>
    <row r="1309" spans="1:187" x14ac:dyDescent="0.35">
      <c r="A1309" t="s">
        <v>103</v>
      </c>
      <c r="B1309" t="s">
        <v>104</v>
      </c>
      <c r="C1309" s="6">
        <v>81319202</v>
      </c>
      <c r="D1309">
        <v>52952101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0</v>
      </c>
      <c r="CI1309" s="1">
        <v>0</v>
      </c>
      <c r="CJ1309" s="1">
        <v>0</v>
      </c>
      <c r="CK1309" s="1">
        <v>0</v>
      </c>
      <c r="CL1309" s="1">
        <v>0</v>
      </c>
      <c r="CM1309" s="1">
        <v>0</v>
      </c>
      <c r="CN1309" s="1">
        <v>0</v>
      </c>
      <c r="CO1309" s="1">
        <v>0</v>
      </c>
      <c r="CP1309" s="1">
        <v>0</v>
      </c>
      <c r="CQ1309" s="1">
        <v>0</v>
      </c>
      <c r="CR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0</v>
      </c>
      <c r="DY1309" s="1">
        <v>0</v>
      </c>
      <c r="DZ1309" s="1">
        <v>0</v>
      </c>
      <c r="EA1309" s="1">
        <v>0</v>
      </c>
      <c r="EB1309" s="1">
        <v>0</v>
      </c>
      <c r="EC1309" s="1">
        <v>0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>
        <v>0</v>
      </c>
      <c r="EJ1309" s="1">
        <v>0</v>
      </c>
      <c r="EK1309" s="1">
        <v>0</v>
      </c>
      <c r="EL1309" s="1">
        <v>0</v>
      </c>
      <c r="EM1309" s="1">
        <v>0</v>
      </c>
      <c r="EN1309" s="1">
        <v>0</v>
      </c>
      <c r="EO1309" s="1">
        <v>0</v>
      </c>
      <c r="EP1309" s="1">
        <v>0</v>
      </c>
      <c r="EQ1309" s="4">
        <v>0</v>
      </c>
      <c r="ER1309" s="1">
        <v>0</v>
      </c>
      <c r="ES1309" s="35">
        <v>113500</v>
      </c>
      <c r="ET1309" s="1">
        <v>100000</v>
      </c>
      <c r="EU1309" s="1">
        <v>0</v>
      </c>
      <c r="EV1309" s="1">
        <v>0</v>
      </c>
      <c r="EW1309" s="1">
        <v>0</v>
      </c>
      <c r="EX1309" s="1">
        <v>0</v>
      </c>
      <c r="EY1309" s="1">
        <v>0</v>
      </c>
      <c r="EZ1309" s="1">
        <v>10000</v>
      </c>
      <c r="FA1309" s="1">
        <v>0</v>
      </c>
      <c r="FB1309" s="1">
        <v>3500</v>
      </c>
      <c r="FC1309" s="1">
        <v>0</v>
      </c>
      <c r="FD1309" s="1">
        <v>0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f>SUMIF('[1]2026B and 2026F Details'!$AU:$AU,[1]GAE!$HZ1309,'[1]2026B and 2026F Details'!DV:DV)</f>
        <v>0</v>
      </c>
      <c r="FS1309" s="1">
        <f>SUMIF('[1]2026B and 2026F Details'!$AU:$AU,[1]GAE!$HZ1309,'[1]2026B and 2026F Details'!DW:DW)</f>
        <v>0</v>
      </c>
      <c r="FT1309" s="1">
        <f>SUMIF('[1]2026B and 2026F Details'!$AU:$AU,[1]GAE!$HZ1309,'[1]2026B and 2026F Details'!DX:DX)</f>
        <v>0</v>
      </c>
      <c r="FU1309" s="1">
        <f>SUMIF('[1]2026B and 2026F Details'!$AU:$AU,[1]GAE!$HZ1309,'[1]2026B and 2026F Details'!DY:DY)</f>
        <v>0</v>
      </c>
      <c r="FV1309" s="1">
        <f>SUMIF('[1]2026B and 2026F Details'!$AU:$AU,[1]GAE!$HZ1309,'[1]2026B and 2026F Details'!DZ:DZ)</f>
        <v>0</v>
      </c>
      <c r="FW1309" s="1">
        <f>SUMIF('[1]2026B and 2026F Details'!$AU:$AU,[1]GAE!$HZ1309,'[1]2026B and 2026F Details'!EA:EA)</f>
        <v>0</v>
      </c>
      <c r="FX1309" s="1">
        <f>SUMIF('[1]2026B and 2026F Details'!$AU:$AU,[1]GAE!$HZ1309,'[1]2026B and 2026F Details'!EB:EB)</f>
        <v>0</v>
      </c>
      <c r="FY1309" s="1">
        <f>SUMIF('[1]2026B and 2026F Details'!$AU:$AU,[1]GAE!$HZ1309,'[1]2026B and 2026F Details'!EC:EC)</f>
        <v>0</v>
      </c>
      <c r="FZ1309" s="1">
        <f>SUMIF('[1]2026B and 2026F Details'!$AU:$AU,[1]GAE!$HZ1309,'[1]2026B and 2026F Details'!ED:ED)</f>
        <v>0</v>
      </c>
      <c r="GA1309" s="1">
        <f>SUMIF('[1]2026B and 2026F Details'!$AU:$AU,[1]GAE!$HZ1309,'[1]2026B and 2026F Details'!EE:EE)</f>
        <v>0</v>
      </c>
      <c r="GB1309" s="1">
        <f>SUMIF('[1]2026B and 2026F Details'!$AU:$AU,[1]GAE!$HZ1309,'[1]2026B and 2026F Details'!EF:EF)</f>
        <v>0</v>
      </c>
      <c r="GC1309" s="1">
        <f>SUMIF('[1]2026B and 2026F Details'!$AU:$AU,[1]GAE!$HZ1309,'[1]2026B and 2026F Details'!EG:EG)</f>
        <v>0</v>
      </c>
      <c r="GD1309" t="s">
        <v>109</v>
      </c>
      <c r="GE1309" t="s">
        <v>112</v>
      </c>
    </row>
    <row r="1310" spans="1:187" x14ac:dyDescent="0.35">
      <c r="A1310" t="s">
        <v>103</v>
      </c>
      <c r="B1310" t="s">
        <v>104</v>
      </c>
      <c r="C1310" s="6">
        <v>81319202</v>
      </c>
      <c r="D1310">
        <v>52041499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I1310" s="1">
        <v>0</v>
      </c>
      <c r="CJ1310" s="1">
        <v>0</v>
      </c>
      <c r="CK1310" s="1">
        <v>0</v>
      </c>
      <c r="CL1310" s="1">
        <v>0</v>
      </c>
      <c r="CM1310" s="1">
        <v>0</v>
      </c>
      <c r="CN1310" s="1">
        <v>0</v>
      </c>
      <c r="CO1310" s="1">
        <v>0</v>
      </c>
      <c r="CP1310" s="1">
        <v>0</v>
      </c>
      <c r="CQ1310" s="1">
        <v>0</v>
      </c>
      <c r="CR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0</v>
      </c>
      <c r="EA1310" s="1">
        <v>0</v>
      </c>
      <c r="EB1310" s="1">
        <v>0</v>
      </c>
      <c r="EC1310" s="1">
        <v>0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J1310" s="1">
        <v>0</v>
      </c>
      <c r="EK1310" s="1">
        <v>0</v>
      </c>
      <c r="EL1310" s="1">
        <v>0</v>
      </c>
      <c r="EM1310" s="1">
        <v>0</v>
      </c>
      <c r="EN1310" s="1">
        <v>0</v>
      </c>
      <c r="EO1310" s="1">
        <v>0</v>
      </c>
      <c r="EP1310" s="1">
        <v>0</v>
      </c>
      <c r="EQ1310" s="4">
        <v>0</v>
      </c>
      <c r="ER1310" s="1">
        <v>0</v>
      </c>
      <c r="ES1310" s="35"/>
      <c r="ET1310" s="1">
        <v>850000</v>
      </c>
      <c r="EU1310" s="1">
        <v>0</v>
      </c>
      <c r="EV1310" s="1">
        <v>0</v>
      </c>
      <c r="EW1310" s="1">
        <v>0</v>
      </c>
      <c r="EX1310" s="1">
        <v>0</v>
      </c>
      <c r="EY1310" s="1">
        <v>0</v>
      </c>
      <c r="EZ1310" s="1">
        <v>0</v>
      </c>
      <c r="FA1310" s="1">
        <v>0</v>
      </c>
      <c r="FB1310" s="1">
        <v>0</v>
      </c>
      <c r="FC1310" s="1">
        <v>0</v>
      </c>
      <c r="FD1310" s="1">
        <v>0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f>SUMIF('[1]2026B and 2026F Details'!$AU:$AU,[1]GAE!$HZ1310,'[1]2026B and 2026F Details'!DV:DV)</f>
        <v>0</v>
      </c>
      <c r="FS1310" s="1">
        <f>SUMIF('[1]2026B and 2026F Details'!$AU:$AU,[1]GAE!$HZ1310,'[1]2026B and 2026F Details'!DW:DW)</f>
        <v>0</v>
      </c>
      <c r="FT1310" s="1">
        <f>SUMIF('[1]2026B and 2026F Details'!$AU:$AU,[1]GAE!$HZ1310,'[1]2026B and 2026F Details'!DX:DX)</f>
        <v>0</v>
      </c>
      <c r="FU1310" s="1">
        <f>SUMIF('[1]2026B and 2026F Details'!$AU:$AU,[1]GAE!$HZ1310,'[1]2026B and 2026F Details'!DY:DY)</f>
        <v>0</v>
      </c>
      <c r="FV1310" s="1">
        <f>SUMIF('[1]2026B and 2026F Details'!$AU:$AU,[1]GAE!$HZ1310,'[1]2026B and 2026F Details'!DZ:DZ)</f>
        <v>0</v>
      </c>
      <c r="FW1310" s="1">
        <f>SUMIF('[1]2026B and 2026F Details'!$AU:$AU,[1]GAE!$HZ1310,'[1]2026B and 2026F Details'!EA:EA)</f>
        <v>0</v>
      </c>
      <c r="FX1310" s="1">
        <f>SUMIF('[1]2026B and 2026F Details'!$AU:$AU,[1]GAE!$HZ1310,'[1]2026B and 2026F Details'!EB:EB)</f>
        <v>0</v>
      </c>
      <c r="FY1310" s="1">
        <f>SUMIF('[1]2026B and 2026F Details'!$AU:$AU,[1]GAE!$HZ1310,'[1]2026B and 2026F Details'!EC:EC)</f>
        <v>0</v>
      </c>
      <c r="FZ1310" s="1">
        <f>SUMIF('[1]2026B and 2026F Details'!$AU:$AU,[1]GAE!$HZ1310,'[1]2026B and 2026F Details'!ED:ED)</f>
        <v>0</v>
      </c>
      <c r="GA1310" s="1">
        <f>SUMIF('[1]2026B and 2026F Details'!$AU:$AU,[1]GAE!$HZ1310,'[1]2026B and 2026F Details'!EE:EE)</f>
        <v>0</v>
      </c>
      <c r="GB1310" s="1">
        <f>SUMIF('[1]2026B and 2026F Details'!$AU:$AU,[1]GAE!$HZ1310,'[1]2026B and 2026F Details'!EF:EF)</f>
        <v>0</v>
      </c>
      <c r="GC1310" s="1">
        <f>SUMIF('[1]2026B and 2026F Details'!$AU:$AU,[1]GAE!$HZ1310,'[1]2026B and 2026F Details'!EG:EG)</f>
        <v>0</v>
      </c>
      <c r="GD1310" t="s">
        <v>106</v>
      </c>
      <c r="GE1310" t="s">
        <v>108</v>
      </c>
    </row>
    <row r="1311" spans="1:187" x14ac:dyDescent="0.35">
      <c r="A1311" t="s">
        <v>103</v>
      </c>
      <c r="B1311" t="s">
        <v>104</v>
      </c>
      <c r="C1311" s="6">
        <v>80313107</v>
      </c>
      <c r="D1311">
        <v>52071101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0</v>
      </c>
      <c r="CJ1311" s="1">
        <v>0</v>
      </c>
      <c r="CK1311" s="1">
        <v>0</v>
      </c>
      <c r="CL1311" s="1">
        <v>0</v>
      </c>
      <c r="CM1311" s="1">
        <v>0</v>
      </c>
      <c r="CN1311" s="1">
        <v>0</v>
      </c>
      <c r="CO1311" s="1">
        <v>0</v>
      </c>
      <c r="CP1311" s="1">
        <v>0</v>
      </c>
      <c r="CQ1311" s="1">
        <v>0</v>
      </c>
      <c r="CR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0</v>
      </c>
      <c r="EC1311" s="1">
        <v>0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0</v>
      </c>
      <c r="EK1311" s="1">
        <v>0</v>
      </c>
      <c r="EL1311" s="1">
        <v>0</v>
      </c>
      <c r="EM1311" s="1">
        <v>0</v>
      </c>
      <c r="EN1311" s="1">
        <v>0</v>
      </c>
      <c r="EO1311" s="1">
        <v>0</v>
      </c>
      <c r="EP1311" s="1">
        <v>0</v>
      </c>
      <c r="EQ1311" s="4">
        <v>0</v>
      </c>
      <c r="ER1311" s="1">
        <v>0</v>
      </c>
      <c r="ES1311" s="35"/>
      <c r="ET1311" s="1">
        <v>5700</v>
      </c>
      <c r="EU1311" s="1">
        <v>0</v>
      </c>
      <c r="EV1311" s="1">
        <v>0</v>
      </c>
      <c r="EW1311" s="1">
        <v>0</v>
      </c>
      <c r="EX1311" s="1">
        <v>0</v>
      </c>
      <c r="EY1311" s="1">
        <v>0</v>
      </c>
      <c r="EZ1311" s="1">
        <v>0</v>
      </c>
      <c r="FA1311" s="1">
        <v>0</v>
      </c>
      <c r="FB1311" s="1">
        <v>0</v>
      </c>
      <c r="FC1311" s="1">
        <v>0</v>
      </c>
      <c r="FD1311" s="1">
        <v>0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f>SUMIF('[1]2026B and 2026F Details'!$AU:$AU,[1]GAE!$HZ1311,'[1]2026B and 2026F Details'!DV:DV)</f>
        <v>0</v>
      </c>
      <c r="FS1311" s="1">
        <f>SUMIF('[1]2026B and 2026F Details'!$AU:$AU,[1]GAE!$HZ1311,'[1]2026B and 2026F Details'!DW:DW)</f>
        <v>0</v>
      </c>
      <c r="FT1311" s="1">
        <f>SUMIF('[1]2026B and 2026F Details'!$AU:$AU,[1]GAE!$HZ1311,'[1]2026B and 2026F Details'!DX:DX)</f>
        <v>0</v>
      </c>
      <c r="FU1311" s="1">
        <f>SUMIF('[1]2026B and 2026F Details'!$AU:$AU,[1]GAE!$HZ1311,'[1]2026B and 2026F Details'!DY:DY)</f>
        <v>0</v>
      </c>
      <c r="FV1311" s="1">
        <f>SUMIF('[1]2026B and 2026F Details'!$AU:$AU,[1]GAE!$HZ1311,'[1]2026B and 2026F Details'!DZ:DZ)</f>
        <v>0</v>
      </c>
      <c r="FW1311" s="1">
        <f>SUMIF('[1]2026B and 2026F Details'!$AU:$AU,[1]GAE!$HZ1311,'[1]2026B and 2026F Details'!EA:EA)</f>
        <v>0</v>
      </c>
      <c r="FX1311" s="1">
        <f>SUMIF('[1]2026B and 2026F Details'!$AU:$AU,[1]GAE!$HZ1311,'[1]2026B and 2026F Details'!EB:EB)</f>
        <v>0</v>
      </c>
      <c r="FY1311" s="1">
        <f>SUMIF('[1]2026B and 2026F Details'!$AU:$AU,[1]GAE!$HZ1311,'[1]2026B and 2026F Details'!EC:EC)</f>
        <v>0</v>
      </c>
      <c r="FZ1311" s="1">
        <f>SUMIF('[1]2026B and 2026F Details'!$AU:$AU,[1]GAE!$HZ1311,'[1]2026B and 2026F Details'!ED:ED)</f>
        <v>0</v>
      </c>
      <c r="GA1311" s="1">
        <f>SUMIF('[1]2026B and 2026F Details'!$AU:$AU,[1]GAE!$HZ1311,'[1]2026B and 2026F Details'!EE:EE)</f>
        <v>0</v>
      </c>
      <c r="GB1311" s="1">
        <f>SUMIF('[1]2026B and 2026F Details'!$AU:$AU,[1]GAE!$HZ1311,'[1]2026B and 2026F Details'!EF:EF)</f>
        <v>0</v>
      </c>
      <c r="GC1311" s="1">
        <f>SUMIF('[1]2026B and 2026F Details'!$AU:$AU,[1]GAE!$HZ1311,'[1]2026B and 2026F Details'!EG:EG)</f>
        <v>0</v>
      </c>
      <c r="GD1311" t="s">
        <v>135</v>
      </c>
      <c r="GE1311" t="s">
        <v>136</v>
      </c>
    </row>
    <row r="1312" spans="1:187" x14ac:dyDescent="0.35">
      <c r="A1312" t="s">
        <v>103</v>
      </c>
      <c r="B1312" t="s">
        <v>104</v>
      </c>
      <c r="C1312" s="6">
        <v>80134102</v>
      </c>
      <c r="D1312">
        <v>61711101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537071.43000000005</v>
      </c>
      <c r="BO1312" s="1">
        <v>537071.43000000005</v>
      </c>
      <c r="BP1312" s="1">
        <v>537071.42999999993</v>
      </c>
      <c r="BQ1312" s="1">
        <v>537071.43000000017</v>
      </c>
      <c r="BR1312" s="1">
        <v>537071.4299999997</v>
      </c>
      <c r="BS1312" s="1">
        <v>537071.43000000017</v>
      </c>
      <c r="BT1312" s="1">
        <v>537071.4299999997</v>
      </c>
      <c r="BU1312" s="1">
        <v>537071.43000000063</v>
      </c>
      <c r="BV1312" s="1">
        <v>537071.43999999948</v>
      </c>
      <c r="BW1312" s="1">
        <v>537071.44000000041</v>
      </c>
      <c r="BX1312" s="1">
        <v>587071.43999999948</v>
      </c>
      <c r="BY1312" s="1">
        <v>537071.3900000006</v>
      </c>
      <c r="BZ1312" s="1">
        <v>598547.62</v>
      </c>
      <c r="CA1312" s="1">
        <v>628547.62</v>
      </c>
      <c r="CB1312" s="1">
        <v>1082404.76</v>
      </c>
      <c r="CC1312" s="1">
        <v>548547.62000000011</v>
      </c>
      <c r="CD1312" s="1">
        <v>548547.62000000011</v>
      </c>
      <c r="CE1312" s="1">
        <v>548547.61999999965</v>
      </c>
      <c r="CF1312" s="1">
        <v>548547.62000000058</v>
      </c>
      <c r="CG1312" s="1">
        <v>548547.61999999918</v>
      </c>
      <c r="CH1312" s="1">
        <v>548647.62000000011</v>
      </c>
      <c r="CI1312" s="1">
        <v>548547.62000000011</v>
      </c>
      <c r="CJ1312" s="1">
        <v>548547.62000000011</v>
      </c>
      <c r="CK1312" s="1">
        <v>548547.61000000034</v>
      </c>
      <c r="CL1312" s="1">
        <v>529255.87</v>
      </c>
      <c r="CM1312" s="1">
        <v>530005.96</v>
      </c>
      <c r="CN1312" s="1">
        <v>529255.96</v>
      </c>
      <c r="CO1312" s="1">
        <v>529255.96</v>
      </c>
      <c r="CP1312" s="1">
        <v>529255.96</v>
      </c>
      <c r="CQ1312" s="1">
        <v>529255.96</v>
      </c>
      <c r="CR1312" s="1">
        <v>529255.96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537071.43000000005</v>
      </c>
      <c r="DW1312" s="1">
        <v>537071.43000000005</v>
      </c>
      <c r="DX1312" s="1">
        <v>537071.42999999993</v>
      </c>
      <c r="DY1312" s="1">
        <v>537071.43000000017</v>
      </c>
      <c r="DZ1312" s="1">
        <v>537071.4299999997</v>
      </c>
      <c r="EA1312" s="1">
        <v>537071.43000000017</v>
      </c>
      <c r="EB1312" s="1">
        <v>537071.4299999997</v>
      </c>
      <c r="EC1312" s="1">
        <v>537071.43000000063</v>
      </c>
      <c r="ED1312" s="1">
        <v>537071.43999999948</v>
      </c>
      <c r="EE1312" s="1">
        <v>537071.44000000041</v>
      </c>
      <c r="EF1312" s="1">
        <v>587071.43999999948</v>
      </c>
      <c r="EG1312" s="1">
        <v>537071.3900000006</v>
      </c>
      <c r="EH1312" s="1">
        <v>537071.43000000005</v>
      </c>
      <c r="EI1312" s="1">
        <v>537071.43000000005</v>
      </c>
      <c r="EJ1312" s="1">
        <v>537071.42999999993</v>
      </c>
      <c r="EK1312" s="1">
        <v>537071.43000000017</v>
      </c>
      <c r="EL1312" s="1">
        <v>537071.4299999997</v>
      </c>
      <c r="EM1312" s="1">
        <v>537071.43000000017</v>
      </c>
      <c r="EN1312" s="1">
        <v>537071.4299999997</v>
      </c>
      <c r="EO1312" s="1">
        <v>537071.43000000063</v>
      </c>
      <c r="EP1312" s="1">
        <v>537071.43999999948</v>
      </c>
      <c r="EQ1312" s="4">
        <v>537071.44000000041</v>
      </c>
      <c r="ER1312" s="1">
        <v>587071.43999999948</v>
      </c>
      <c r="ES1312" s="35">
        <v>537071.43000000063</v>
      </c>
      <c r="ET1312" s="1">
        <f>8800303.57/12</f>
        <v>733358.63083333336</v>
      </c>
      <c r="EU1312" s="1">
        <f t="shared" ref="EU1312:EV1312" si="0">8800303.57/12</f>
        <v>733358.63083333336</v>
      </c>
      <c r="EV1312" s="1">
        <f t="shared" si="0"/>
        <v>733358.63083333336</v>
      </c>
      <c r="EW1312" s="1">
        <f>8800303.57/12</f>
        <v>733358.63083333336</v>
      </c>
      <c r="EX1312" s="1">
        <f>(8800303.57/12)+300</f>
        <v>733658.63083333336</v>
      </c>
      <c r="EY1312" s="1">
        <f>8800303.57/12</f>
        <v>733358.63083333336</v>
      </c>
      <c r="EZ1312" s="1">
        <f>8800303.57/12</f>
        <v>733358.63083333336</v>
      </c>
      <c r="FA1312" s="1">
        <f>8800303.57/12</f>
        <v>733358.63083333336</v>
      </c>
      <c r="FB1312" s="1">
        <f>8800303.57/12</f>
        <v>733358.63083333336</v>
      </c>
      <c r="FC1312" s="1">
        <f>8800303.57/12</f>
        <v>733358.63083333336</v>
      </c>
      <c r="FD1312" s="1">
        <f>(8800303.57/12)+28200</f>
        <v>761558.63083333336</v>
      </c>
      <c r="FE1312" s="1">
        <f>8800303.57/12</f>
        <v>733358.63083333336</v>
      </c>
      <c r="FF1312" s="1">
        <v>713238.09666666668</v>
      </c>
      <c r="FG1312" s="1">
        <v>713238.09666666668</v>
      </c>
      <c r="FH1312" s="1">
        <v>713238.09666666656</v>
      </c>
      <c r="FI1312" s="1">
        <v>537071.43000000017</v>
      </c>
      <c r="FJ1312" s="1">
        <v>537071.4299999997</v>
      </c>
      <c r="FK1312" s="1">
        <v>537071.43000000017</v>
      </c>
      <c r="FL1312" s="1">
        <v>537071.4299999997</v>
      </c>
      <c r="FM1312" s="1">
        <v>537071.43000000063</v>
      </c>
      <c r="FN1312" s="1">
        <v>510285.73999999947</v>
      </c>
      <c r="FO1312" s="1">
        <v>537071.43000000063</v>
      </c>
      <c r="FP1312" s="1">
        <v>537071.43000000063</v>
      </c>
      <c r="FQ1312" s="1">
        <v>637071.43000000063</v>
      </c>
      <c r="FR1312" s="1">
        <f>SUMIF('[1]2026B and 2026F Details'!$AU:$AU,[1]GAE!$HZ1312,'[1]2026B and 2026F Details'!DV:DV)</f>
        <v>0</v>
      </c>
      <c r="FS1312" s="1">
        <f>SUMIF('[1]2026B and 2026F Details'!$AU:$AU,[1]GAE!$HZ1312,'[1]2026B and 2026F Details'!DW:DW)</f>
        <v>0</v>
      </c>
      <c r="FT1312" s="1">
        <f>SUMIF('[1]2026B and 2026F Details'!$AU:$AU,[1]GAE!$HZ1312,'[1]2026B and 2026F Details'!DX:DX)</f>
        <v>0</v>
      </c>
      <c r="FU1312" s="1">
        <f>SUMIF('[1]2026B and 2026F Details'!$AU:$AU,[1]GAE!$HZ1312,'[1]2026B and 2026F Details'!DY:DY)</f>
        <v>0</v>
      </c>
      <c r="FV1312" s="1">
        <f>SUMIF('[1]2026B and 2026F Details'!$AU:$AU,[1]GAE!$HZ1312,'[1]2026B and 2026F Details'!DZ:DZ)</f>
        <v>0</v>
      </c>
      <c r="FW1312" s="1">
        <f>SUMIF('[1]2026B and 2026F Details'!$AU:$AU,[1]GAE!$HZ1312,'[1]2026B and 2026F Details'!EA:EA)</f>
        <v>0</v>
      </c>
      <c r="FX1312" s="1">
        <f>SUMIF('[1]2026B and 2026F Details'!$AU:$AU,[1]GAE!$HZ1312,'[1]2026B and 2026F Details'!EB:EB)</f>
        <v>0</v>
      </c>
      <c r="FY1312" s="1">
        <f>SUMIF('[1]2026B and 2026F Details'!$AU:$AU,[1]GAE!$HZ1312,'[1]2026B and 2026F Details'!EC:EC)</f>
        <v>0</v>
      </c>
      <c r="FZ1312" s="1">
        <f>SUMIF('[1]2026B and 2026F Details'!$AU:$AU,[1]GAE!$HZ1312,'[1]2026B and 2026F Details'!ED:ED)</f>
        <v>0</v>
      </c>
      <c r="GA1312" s="1">
        <f>SUMIF('[1]2026B and 2026F Details'!$AU:$AU,[1]GAE!$HZ1312,'[1]2026B and 2026F Details'!EE:EE)</f>
        <v>0</v>
      </c>
      <c r="GB1312" s="1">
        <f>SUMIF('[1]2026B and 2026F Details'!$AU:$AU,[1]GAE!$HZ1312,'[1]2026B and 2026F Details'!EF:EF)</f>
        <v>0</v>
      </c>
      <c r="GC1312" s="1">
        <f>SUMIF('[1]2026B and 2026F Details'!$AU:$AU,[1]GAE!$HZ1312,'[1]2026B and 2026F Details'!EG:EG)</f>
        <v>0</v>
      </c>
      <c r="GD1312" t="s">
        <v>109</v>
      </c>
      <c r="GE1312" t="s">
        <v>125</v>
      </c>
    </row>
    <row r="1313" spans="1:187" x14ac:dyDescent="0.35">
      <c r="A1313" t="s">
        <v>103</v>
      </c>
      <c r="B1313" t="s">
        <v>104</v>
      </c>
      <c r="C1313" s="6">
        <v>90134102</v>
      </c>
      <c r="D1313">
        <v>52091102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734107.14</v>
      </c>
      <c r="BQ1313" s="1">
        <v>0</v>
      </c>
      <c r="BR1313" s="1">
        <v>0</v>
      </c>
      <c r="BS1313" s="1">
        <v>0</v>
      </c>
      <c r="BT1313" s="1">
        <v>-734107.14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I1313" s="1">
        <v>0</v>
      </c>
      <c r="CJ1313" s="1">
        <v>0</v>
      </c>
      <c r="CK1313" s="1">
        <v>0</v>
      </c>
      <c r="CL1313" s="1">
        <v>0</v>
      </c>
      <c r="CM1313" s="1">
        <v>0</v>
      </c>
      <c r="CN1313" s="1">
        <v>0</v>
      </c>
      <c r="CO1313" s="1">
        <v>0</v>
      </c>
      <c r="CP1313" s="1">
        <v>0</v>
      </c>
      <c r="CQ1313" s="1">
        <v>0</v>
      </c>
      <c r="CR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734107.14</v>
      </c>
      <c r="DY1313" s="1">
        <v>0</v>
      </c>
      <c r="DZ1313" s="1">
        <v>0</v>
      </c>
      <c r="EA1313" s="1">
        <v>0</v>
      </c>
      <c r="EB1313" s="1">
        <v>-734107.14</v>
      </c>
      <c r="EC1313" s="1">
        <v>0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>
        <v>0</v>
      </c>
      <c r="EJ1313" s="1">
        <v>734107.14</v>
      </c>
      <c r="EK1313" s="1">
        <v>0</v>
      </c>
      <c r="EL1313" s="1">
        <v>0</v>
      </c>
      <c r="EM1313" s="1">
        <v>0</v>
      </c>
      <c r="EN1313" s="1">
        <v>-734107.14</v>
      </c>
      <c r="EO1313" s="1">
        <v>0</v>
      </c>
      <c r="EP1313" s="1">
        <v>0</v>
      </c>
      <c r="EQ1313" s="4">
        <v>0</v>
      </c>
      <c r="ER1313" s="1">
        <v>0</v>
      </c>
      <c r="ES1313" s="35"/>
      <c r="ET1313" s="1">
        <v>0</v>
      </c>
      <c r="EU1313" s="1">
        <v>0</v>
      </c>
      <c r="EV1313" s="1">
        <v>734107.14</v>
      </c>
      <c r="EW1313" s="1">
        <v>0</v>
      </c>
      <c r="EX1313" s="1">
        <v>734107.14</v>
      </c>
      <c r="EY1313" s="1">
        <v>0</v>
      </c>
      <c r="EZ1313" s="1">
        <v>734107.14</v>
      </c>
      <c r="FA1313" s="1">
        <v>0</v>
      </c>
      <c r="FB1313" s="1">
        <v>0</v>
      </c>
      <c r="FC1313" s="1">
        <v>734107.14</v>
      </c>
      <c r="FD1313" s="1">
        <v>0</v>
      </c>
      <c r="FE1313" s="1">
        <v>734107.14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f>SUMIF('[1]2026B and 2026F Details'!$AU:$AU,[1]GAE!$HZ1313,'[1]2026B and 2026F Details'!DV:DV)</f>
        <v>0</v>
      </c>
      <c r="FS1313" s="1">
        <f>SUMIF('[1]2026B and 2026F Details'!$AU:$AU,[1]GAE!$HZ1313,'[1]2026B and 2026F Details'!DW:DW)</f>
        <v>0</v>
      </c>
      <c r="FT1313" s="1">
        <f>SUMIF('[1]2026B and 2026F Details'!$AU:$AU,[1]GAE!$HZ1313,'[1]2026B and 2026F Details'!DX:DX)</f>
        <v>0</v>
      </c>
      <c r="FU1313" s="1">
        <f>SUMIF('[1]2026B and 2026F Details'!$AU:$AU,[1]GAE!$HZ1313,'[1]2026B and 2026F Details'!DY:DY)</f>
        <v>0</v>
      </c>
      <c r="FV1313" s="1">
        <f>SUMIF('[1]2026B and 2026F Details'!$AU:$AU,[1]GAE!$HZ1313,'[1]2026B and 2026F Details'!DZ:DZ)</f>
        <v>0</v>
      </c>
      <c r="FW1313" s="1">
        <f>SUMIF('[1]2026B and 2026F Details'!$AU:$AU,[1]GAE!$HZ1313,'[1]2026B and 2026F Details'!EA:EA)</f>
        <v>0</v>
      </c>
      <c r="FX1313" s="1">
        <f>SUMIF('[1]2026B and 2026F Details'!$AU:$AU,[1]GAE!$HZ1313,'[1]2026B and 2026F Details'!EB:EB)</f>
        <v>0</v>
      </c>
      <c r="FY1313" s="1">
        <f>SUMIF('[1]2026B and 2026F Details'!$AU:$AU,[1]GAE!$HZ1313,'[1]2026B and 2026F Details'!EC:EC)</f>
        <v>0</v>
      </c>
      <c r="FZ1313" s="1">
        <f>SUMIF('[1]2026B and 2026F Details'!$AU:$AU,[1]GAE!$HZ1313,'[1]2026B and 2026F Details'!ED:ED)</f>
        <v>0</v>
      </c>
      <c r="GA1313" s="1">
        <f>SUMIF('[1]2026B and 2026F Details'!$AU:$AU,[1]GAE!$HZ1313,'[1]2026B and 2026F Details'!EE:EE)</f>
        <v>0</v>
      </c>
      <c r="GB1313" s="1">
        <f>SUMIF('[1]2026B and 2026F Details'!$AU:$AU,[1]GAE!$HZ1313,'[1]2026B and 2026F Details'!EF:EF)</f>
        <v>0</v>
      </c>
      <c r="GC1313" s="1">
        <f>SUMIF('[1]2026B and 2026F Details'!$AU:$AU,[1]GAE!$HZ1313,'[1]2026B and 2026F Details'!EG:EG)</f>
        <v>0</v>
      </c>
      <c r="GD1313" t="s">
        <v>109</v>
      </c>
      <c r="GE1313" t="s">
        <v>127</v>
      </c>
    </row>
    <row r="1314" spans="1:187" x14ac:dyDescent="0.35">
      <c r="A1314" t="s">
        <v>103</v>
      </c>
      <c r="B1314" t="s">
        <v>104</v>
      </c>
      <c r="C1314" s="6">
        <v>90134102</v>
      </c>
      <c r="D1314">
        <v>52952101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0</v>
      </c>
      <c r="CJ1314" s="1">
        <v>0</v>
      </c>
      <c r="CK1314" s="1">
        <v>0</v>
      </c>
      <c r="CL1314" s="1">
        <v>0</v>
      </c>
      <c r="CM1314" s="1">
        <v>0</v>
      </c>
      <c r="CN1314" s="1">
        <v>0</v>
      </c>
      <c r="CO1314" s="1">
        <v>0</v>
      </c>
      <c r="CP1314" s="1">
        <v>0</v>
      </c>
      <c r="CQ1314" s="1">
        <v>0</v>
      </c>
      <c r="CR1314" s="1">
        <v>0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0</v>
      </c>
      <c r="EB1314" s="1">
        <v>0</v>
      </c>
      <c r="EC1314" s="1">
        <v>0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J1314" s="1">
        <v>0</v>
      </c>
      <c r="EK1314" s="1">
        <v>0</v>
      </c>
      <c r="EL1314" s="1">
        <v>0</v>
      </c>
      <c r="EM1314" s="1">
        <v>0</v>
      </c>
      <c r="EN1314" s="1">
        <v>0</v>
      </c>
      <c r="EO1314" s="1">
        <v>0</v>
      </c>
      <c r="EP1314" s="1">
        <v>0</v>
      </c>
      <c r="EQ1314" s="4">
        <v>0</v>
      </c>
      <c r="ER1314" s="1">
        <v>0</v>
      </c>
      <c r="ES1314" s="35"/>
      <c r="ET1314" s="1">
        <v>0</v>
      </c>
      <c r="EU1314" s="1">
        <v>0</v>
      </c>
      <c r="EV1314" s="1">
        <v>0</v>
      </c>
      <c r="EW1314" s="1">
        <v>0</v>
      </c>
      <c r="EX1314" s="1">
        <v>300</v>
      </c>
      <c r="EY1314" s="1">
        <v>0</v>
      </c>
      <c r="EZ1314" s="1">
        <v>0</v>
      </c>
      <c r="FA1314" s="1">
        <v>0</v>
      </c>
      <c r="FB1314" s="1">
        <v>0</v>
      </c>
      <c r="FC1314" s="1">
        <v>0</v>
      </c>
      <c r="FD1314" s="1">
        <v>0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1900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f>SUMIF('[1]2026B and 2026F Details'!$AU:$AU,[1]GAE!$HZ1314,'[1]2026B and 2026F Details'!DV:DV)</f>
        <v>0</v>
      </c>
      <c r="FS1314" s="1">
        <f>SUMIF('[1]2026B and 2026F Details'!$AU:$AU,[1]GAE!$HZ1314,'[1]2026B and 2026F Details'!DW:DW)</f>
        <v>0</v>
      </c>
      <c r="FT1314" s="1">
        <f>SUMIF('[1]2026B and 2026F Details'!$AU:$AU,[1]GAE!$HZ1314,'[1]2026B and 2026F Details'!DX:DX)</f>
        <v>0</v>
      </c>
      <c r="FU1314" s="1">
        <f>SUMIF('[1]2026B and 2026F Details'!$AU:$AU,[1]GAE!$HZ1314,'[1]2026B and 2026F Details'!DY:DY)</f>
        <v>0</v>
      </c>
      <c r="FV1314" s="1">
        <f>SUMIF('[1]2026B and 2026F Details'!$AU:$AU,[1]GAE!$HZ1314,'[1]2026B and 2026F Details'!DZ:DZ)</f>
        <v>0</v>
      </c>
      <c r="FW1314" s="1">
        <f>SUMIF('[1]2026B and 2026F Details'!$AU:$AU,[1]GAE!$HZ1314,'[1]2026B and 2026F Details'!EA:EA)</f>
        <v>0</v>
      </c>
      <c r="FX1314" s="1">
        <f>SUMIF('[1]2026B and 2026F Details'!$AU:$AU,[1]GAE!$HZ1314,'[1]2026B and 2026F Details'!EB:EB)</f>
        <v>0</v>
      </c>
      <c r="FY1314" s="1">
        <f>SUMIF('[1]2026B and 2026F Details'!$AU:$AU,[1]GAE!$HZ1314,'[1]2026B and 2026F Details'!EC:EC)</f>
        <v>0</v>
      </c>
      <c r="FZ1314" s="1">
        <f>SUMIF('[1]2026B and 2026F Details'!$AU:$AU,[1]GAE!$HZ1314,'[1]2026B and 2026F Details'!ED:ED)</f>
        <v>0</v>
      </c>
      <c r="GA1314" s="1">
        <f>SUMIF('[1]2026B and 2026F Details'!$AU:$AU,[1]GAE!$HZ1314,'[1]2026B and 2026F Details'!EE:EE)</f>
        <v>0</v>
      </c>
      <c r="GB1314" s="1">
        <f>SUMIF('[1]2026B and 2026F Details'!$AU:$AU,[1]GAE!$HZ1314,'[1]2026B and 2026F Details'!EF:EF)</f>
        <v>0</v>
      </c>
      <c r="GC1314" s="1">
        <f>SUMIF('[1]2026B and 2026F Details'!$AU:$AU,[1]GAE!$HZ1314,'[1]2026B and 2026F Details'!EG:EG)</f>
        <v>0</v>
      </c>
      <c r="GD1314" t="s">
        <v>109</v>
      </c>
      <c r="GE1314" t="s">
        <v>112</v>
      </c>
    </row>
    <row r="1315" spans="1:187" x14ac:dyDescent="0.35">
      <c r="A1315" t="s">
        <v>103</v>
      </c>
      <c r="B1315" t="s">
        <v>104</v>
      </c>
      <c r="C1315" s="6">
        <v>90134102</v>
      </c>
      <c r="D1315">
        <v>52081101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571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0</v>
      </c>
      <c r="CH1315" s="1">
        <v>0</v>
      </c>
      <c r="CI1315" s="1">
        <v>0</v>
      </c>
      <c r="CJ1315" s="1">
        <v>0</v>
      </c>
      <c r="CK1315" s="1">
        <v>0</v>
      </c>
      <c r="CL1315" s="1">
        <v>0</v>
      </c>
      <c r="CM1315" s="1">
        <v>0</v>
      </c>
      <c r="CN1315" s="1">
        <v>0</v>
      </c>
      <c r="CO1315" s="1">
        <v>0</v>
      </c>
      <c r="CP1315" s="1">
        <v>0</v>
      </c>
      <c r="CQ1315" s="1">
        <v>0</v>
      </c>
      <c r="CR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571</v>
      </c>
      <c r="DV1315" s="1">
        <v>0</v>
      </c>
      <c r="DW1315" s="1">
        <v>0</v>
      </c>
      <c r="DX1315" s="1">
        <v>0</v>
      </c>
      <c r="DY1315" s="1">
        <v>0</v>
      </c>
      <c r="DZ1315" s="1">
        <v>0</v>
      </c>
      <c r="EA1315" s="1">
        <v>0</v>
      </c>
      <c r="EB1315" s="1">
        <v>0</v>
      </c>
      <c r="EC1315" s="1">
        <v>0</v>
      </c>
      <c r="ED1315" s="1">
        <v>0</v>
      </c>
      <c r="EE1315" s="1">
        <v>0</v>
      </c>
      <c r="EF1315" s="1">
        <v>0</v>
      </c>
      <c r="EG1315" s="1">
        <v>0</v>
      </c>
      <c r="EH1315" s="1">
        <v>0</v>
      </c>
      <c r="EI1315" s="1">
        <v>0</v>
      </c>
      <c r="EJ1315" s="1">
        <v>0</v>
      </c>
      <c r="EK1315" s="1">
        <v>0</v>
      </c>
      <c r="EL1315" s="1">
        <v>0</v>
      </c>
      <c r="EM1315" s="1">
        <v>0</v>
      </c>
      <c r="EN1315" s="1">
        <v>0</v>
      </c>
      <c r="EO1315" s="1">
        <v>0</v>
      </c>
      <c r="EP1315" s="1">
        <v>0</v>
      </c>
      <c r="EQ1315" s="4">
        <v>0</v>
      </c>
      <c r="ER1315" s="1">
        <v>0</v>
      </c>
      <c r="ES1315" s="35"/>
      <c r="ET1315" s="1">
        <v>0</v>
      </c>
      <c r="EU1315" s="1">
        <v>0</v>
      </c>
      <c r="EV1315" s="1">
        <v>0</v>
      </c>
      <c r="EW1315" s="1">
        <v>300</v>
      </c>
      <c r="EX1315" s="1">
        <v>0</v>
      </c>
      <c r="EY1315" s="1">
        <v>0</v>
      </c>
      <c r="EZ1315" s="1">
        <v>0</v>
      </c>
      <c r="FA1315" s="1">
        <v>0</v>
      </c>
      <c r="FB1315" s="1">
        <v>300</v>
      </c>
      <c r="FC1315" s="1">
        <v>0</v>
      </c>
      <c r="FD1315" s="1">
        <v>0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f>SUMIF('[1]2026B and 2026F Details'!$AU:$AU,[1]GAE!$HZ1315,'[1]2026B and 2026F Details'!DV:DV)</f>
        <v>0</v>
      </c>
      <c r="FS1315" s="1">
        <f>SUMIF('[1]2026B and 2026F Details'!$AU:$AU,[1]GAE!$HZ1315,'[1]2026B and 2026F Details'!DW:DW)</f>
        <v>0</v>
      </c>
      <c r="FT1315" s="1">
        <f>SUMIF('[1]2026B and 2026F Details'!$AU:$AU,[1]GAE!$HZ1315,'[1]2026B and 2026F Details'!DX:DX)</f>
        <v>0</v>
      </c>
      <c r="FU1315" s="1">
        <f>SUMIF('[1]2026B and 2026F Details'!$AU:$AU,[1]GAE!$HZ1315,'[1]2026B and 2026F Details'!DY:DY)</f>
        <v>0</v>
      </c>
      <c r="FV1315" s="1">
        <f>SUMIF('[1]2026B and 2026F Details'!$AU:$AU,[1]GAE!$HZ1315,'[1]2026B and 2026F Details'!DZ:DZ)</f>
        <v>0</v>
      </c>
      <c r="FW1315" s="1">
        <f>SUMIF('[1]2026B and 2026F Details'!$AU:$AU,[1]GAE!$HZ1315,'[1]2026B and 2026F Details'!EA:EA)</f>
        <v>0</v>
      </c>
      <c r="FX1315" s="1">
        <f>SUMIF('[1]2026B and 2026F Details'!$AU:$AU,[1]GAE!$HZ1315,'[1]2026B and 2026F Details'!EB:EB)</f>
        <v>0</v>
      </c>
      <c r="FY1315" s="1">
        <f>SUMIF('[1]2026B and 2026F Details'!$AU:$AU,[1]GAE!$HZ1315,'[1]2026B and 2026F Details'!EC:EC)</f>
        <v>0</v>
      </c>
      <c r="FZ1315" s="1">
        <f>SUMIF('[1]2026B and 2026F Details'!$AU:$AU,[1]GAE!$HZ1315,'[1]2026B and 2026F Details'!ED:ED)</f>
        <v>0</v>
      </c>
      <c r="GA1315" s="1">
        <f>SUMIF('[1]2026B and 2026F Details'!$AU:$AU,[1]GAE!$HZ1315,'[1]2026B and 2026F Details'!EE:EE)</f>
        <v>0</v>
      </c>
      <c r="GB1315" s="1">
        <f>SUMIF('[1]2026B and 2026F Details'!$AU:$AU,[1]GAE!$HZ1315,'[1]2026B and 2026F Details'!EF:EF)</f>
        <v>0</v>
      </c>
      <c r="GC1315" s="1">
        <f>SUMIF('[1]2026B and 2026F Details'!$AU:$AU,[1]GAE!$HZ1315,'[1]2026B and 2026F Details'!EG:EG)</f>
        <v>0</v>
      </c>
      <c r="GD1315" t="s">
        <v>109</v>
      </c>
      <c r="GE1315" t="s">
        <v>140</v>
      </c>
    </row>
    <row r="1316" spans="1:187" x14ac:dyDescent="0.35">
      <c r="A1316" t="s">
        <v>103</v>
      </c>
      <c r="B1316" t="s">
        <v>104</v>
      </c>
      <c r="C1316" s="6">
        <v>80313103</v>
      </c>
      <c r="D1316">
        <v>61061101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0</v>
      </c>
      <c r="CH1316" s="1">
        <v>0</v>
      </c>
      <c r="CI1316" s="1">
        <v>0</v>
      </c>
      <c r="CJ1316" s="1">
        <v>0</v>
      </c>
      <c r="CK1316" s="1">
        <v>0</v>
      </c>
      <c r="CL1316" s="1">
        <v>0</v>
      </c>
      <c r="CM1316" s="1">
        <v>0</v>
      </c>
      <c r="CN1316" s="1">
        <v>0</v>
      </c>
      <c r="CO1316" s="1">
        <v>0</v>
      </c>
      <c r="CP1316" s="1">
        <v>0</v>
      </c>
      <c r="CQ1316" s="1">
        <v>0</v>
      </c>
      <c r="CR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0</v>
      </c>
      <c r="DZ1316" s="1">
        <v>0</v>
      </c>
      <c r="EA1316" s="1">
        <v>0</v>
      </c>
      <c r="EB1316" s="1">
        <v>0</v>
      </c>
      <c r="EC1316" s="1">
        <v>0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>
        <v>0</v>
      </c>
      <c r="EJ1316" s="1">
        <v>0</v>
      </c>
      <c r="EK1316" s="1">
        <v>0</v>
      </c>
      <c r="EL1316" s="1">
        <v>0</v>
      </c>
      <c r="EM1316" s="1">
        <v>0</v>
      </c>
      <c r="EN1316" s="1">
        <v>0</v>
      </c>
      <c r="EO1316" s="1">
        <v>0</v>
      </c>
      <c r="EP1316" s="1">
        <v>0</v>
      </c>
      <c r="EQ1316" s="4">
        <v>0</v>
      </c>
      <c r="ER1316" s="1">
        <v>0</v>
      </c>
      <c r="ES1316" s="35"/>
      <c r="ET1316" s="1">
        <v>31500</v>
      </c>
      <c r="EU1316" s="1">
        <v>31500</v>
      </c>
      <c r="EV1316" s="1">
        <v>31500</v>
      </c>
      <c r="EW1316" s="1">
        <v>31500</v>
      </c>
      <c r="EX1316" s="1">
        <v>31500</v>
      </c>
      <c r="EY1316" s="1">
        <v>29357.14</v>
      </c>
      <c r="EZ1316" s="1">
        <v>31500</v>
      </c>
      <c r="FA1316" s="1">
        <v>31500</v>
      </c>
      <c r="FB1316" s="1">
        <v>31500</v>
      </c>
      <c r="FC1316" s="1">
        <v>31500</v>
      </c>
      <c r="FD1316" s="1">
        <v>31500</v>
      </c>
      <c r="FE1316" s="1">
        <v>29357.14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f>SUMIF('[1]2026B and 2026F Details'!$AU:$AU,[1]GAE!$HZ1316,'[1]2026B and 2026F Details'!DV:DV)</f>
        <v>0</v>
      </c>
      <c r="FS1316" s="1">
        <f>SUMIF('[1]2026B and 2026F Details'!$AU:$AU,[1]GAE!$HZ1316,'[1]2026B and 2026F Details'!DW:DW)</f>
        <v>0</v>
      </c>
      <c r="FT1316" s="1">
        <f>SUMIF('[1]2026B and 2026F Details'!$AU:$AU,[1]GAE!$HZ1316,'[1]2026B and 2026F Details'!DX:DX)</f>
        <v>0</v>
      </c>
      <c r="FU1316" s="1">
        <f>SUMIF('[1]2026B and 2026F Details'!$AU:$AU,[1]GAE!$HZ1316,'[1]2026B and 2026F Details'!DY:DY)</f>
        <v>0</v>
      </c>
      <c r="FV1316" s="1">
        <f>SUMIF('[1]2026B and 2026F Details'!$AU:$AU,[1]GAE!$HZ1316,'[1]2026B and 2026F Details'!DZ:DZ)</f>
        <v>0</v>
      </c>
      <c r="FW1316" s="1">
        <f>SUMIF('[1]2026B and 2026F Details'!$AU:$AU,[1]GAE!$HZ1316,'[1]2026B and 2026F Details'!EA:EA)</f>
        <v>0</v>
      </c>
      <c r="FX1316" s="1">
        <f>SUMIF('[1]2026B and 2026F Details'!$AU:$AU,[1]GAE!$HZ1316,'[1]2026B and 2026F Details'!EB:EB)</f>
        <v>0</v>
      </c>
      <c r="FY1316" s="1">
        <f>SUMIF('[1]2026B and 2026F Details'!$AU:$AU,[1]GAE!$HZ1316,'[1]2026B and 2026F Details'!EC:EC)</f>
        <v>0</v>
      </c>
      <c r="FZ1316" s="1">
        <f>SUMIF('[1]2026B and 2026F Details'!$AU:$AU,[1]GAE!$HZ1316,'[1]2026B and 2026F Details'!ED:ED)</f>
        <v>0</v>
      </c>
      <c r="GA1316" s="1">
        <f>SUMIF('[1]2026B and 2026F Details'!$AU:$AU,[1]GAE!$HZ1316,'[1]2026B and 2026F Details'!EE:EE)</f>
        <v>0</v>
      </c>
      <c r="GB1316" s="1">
        <f>SUMIF('[1]2026B and 2026F Details'!$AU:$AU,[1]GAE!$HZ1316,'[1]2026B and 2026F Details'!EF:EF)</f>
        <v>0</v>
      </c>
      <c r="GC1316" s="1">
        <f>SUMIF('[1]2026B and 2026F Details'!$AU:$AU,[1]GAE!$HZ1316,'[1]2026B and 2026F Details'!EG:EG)</f>
        <v>0</v>
      </c>
      <c r="GD1316" t="s">
        <v>109</v>
      </c>
      <c r="GE1316" t="s">
        <v>141</v>
      </c>
    </row>
    <row r="1317" spans="1:187" x14ac:dyDescent="0.35">
      <c r="A1317" t="s">
        <v>103</v>
      </c>
      <c r="B1317" t="s">
        <v>104</v>
      </c>
      <c r="C1317" s="6">
        <v>80313103</v>
      </c>
      <c r="D1317">
        <v>52959903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0</v>
      </c>
      <c r="CH1317" s="1">
        <v>0</v>
      </c>
      <c r="CI1317" s="1">
        <v>0</v>
      </c>
      <c r="CJ1317" s="1">
        <v>0</v>
      </c>
      <c r="CK1317" s="1">
        <v>0</v>
      </c>
      <c r="CL1317" s="1">
        <v>0</v>
      </c>
      <c r="CM1317" s="1">
        <v>0</v>
      </c>
      <c r="CN1317" s="1">
        <v>0</v>
      </c>
      <c r="CO1317" s="1">
        <v>0</v>
      </c>
      <c r="CP1317" s="1">
        <v>0</v>
      </c>
      <c r="CQ1317" s="1">
        <v>0</v>
      </c>
      <c r="CR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</v>
      </c>
      <c r="EB1317" s="1">
        <v>0</v>
      </c>
      <c r="EC1317" s="1">
        <v>0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J1317" s="1">
        <v>0</v>
      </c>
      <c r="EK1317" s="1">
        <v>0</v>
      </c>
      <c r="EL1317" s="1">
        <v>0</v>
      </c>
      <c r="EM1317" s="1">
        <v>0</v>
      </c>
      <c r="EN1317" s="1">
        <v>0</v>
      </c>
      <c r="EO1317" s="1">
        <v>0</v>
      </c>
      <c r="EP1317" s="1">
        <v>0</v>
      </c>
      <c r="EQ1317" s="4">
        <v>0</v>
      </c>
      <c r="ER1317" s="1">
        <v>0</v>
      </c>
      <c r="ES1317" s="35">
        <v>86500</v>
      </c>
      <c r="ET1317" s="1">
        <v>86500</v>
      </c>
      <c r="EU1317" s="1">
        <v>86500</v>
      </c>
      <c r="EV1317" s="1">
        <v>86500</v>
      </c>
      <c r="EW1317" s="1">
        <v>86500</v>
      </c>
      <c r="EX1317" s="1">
        <v>86500</v>
      </c>
      <c r="EY1317" s="1">
        <v>86500</v>
      </c>
      <c r="EZ1317" s="1">
        <v>86500</v>
      </c>
      <c r="FA1317" s="1">
        <v>86500</v>
      </c>
      <c r="FB1317" s="1">
        <v>86500</v>
      </c>
      <c r="FC1317" s="1">
        <v>86500</v>
      </c>
      <c r="FD1317" s="1">
        <v>86500</v>
      </c>
      <c r="FE1317" s="1">
        <v>86500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f>SUMIF('[1]2026B and 2026F Details'!$AU:$AU,[1]GAE!$HZ1317,'[1]2026B and 2026F Details'!DV:DV)</f>
        <v>0</v>
      </c>
      <c r="FS1317" s="1">
        <f>SUMIF('[1]2026B and 2026F Details'!$AU:$AU,[1]GAE!$HZ1317,'[1]2026B and 2026F Details'!DW:DW)</f>
        <v>0</v>
      </c>
      <c r="FT1317" s="1">
        <f>SUMIF('[1]2026B and 2026F Details'!$AU:$AU,[1]GAE!$HZ1317,'[1]2026B and 2026F Details'!DX:DX)</f>
        <v>0</v>
      </c>
      <c r="FU1317" s="1">
        <f>SUMIF('[1]2026B and 2026F Details'!$AU:$AU,[1]GAE!$HZ1317,'[1]2026B and 2026F Details'!DY:DY)</f>
        <v>0</v>
      </c>
      <c r="FV1317" s="1">
        <f>SUMIF('[1]2026B and 2026F Details'!$AU:$AU,[1]GAE!$HZ1317,'[1]2026B and 2026F Details'!DZ:DZ)</f>
        <v>0</v>
      </c>
      <c r="FW1317" s="1">
        <f>SUMIF('[1]2026B and 2026F Details'!$AU:$AU,[1]GAE!$HZ1317,'[1]2026B and 2026F Details'!EA:EA)</f>
        <v>0</v>
      </c>
      <c r="FX1317" s="1">
        <f>SUMIF('[1]2026B and 2026F Details'!$AU:$AU,[1]GAE!$HZ1317,'[1]2026B and 2026F Details'!EB:EB)</f>
        <v>0</v>
      </c>
      <c r="FY1317" s="1">
        <f>SUMIF('[1]2026B and 2026F Details'!$AU:$AU,[1]GAE!$HZ1317,'[1]2026B and 2026F Details'!EC:EC)</f>
        <v>0</v>
      </c>
      <c r="FZ1317" s="1">
        <f>SUMIF('[1]2026B and 2026F Details'!$AU:$AU,[1]GAE!$HZ1317,'[1]2026B and 2026F Details'!ED:ED)</f>
        <v>0</v>
      </c>
      <c r="GA1317" s="1">
        <f>SUMIF('[1]2026B and 2026F Details'!$AU:$AU,[1]GAE!$HZ1317,'[1]2026B and 2026F Details'!EE:EE)</f>
        <v>0</v>
      </c>
      <c r="GB1317" s="1">
        <f>SUMIF('[1]2026B and 2026F Details'!$AU:$AU,[1]GAE!$HZ1317,'[1]2026B and 2026F Details'!EF:EF)</f>
        <v>0</v>
      </c>
      <c r="GC1317" s="1">
        <f>SUMIF('[1]2026B and 2026F Details'!$AU:$AU,[1]GAE!$HZ1317,'[1]2026B and 2026F Details'!EG:EG)</f>
        <v>0</v>
      </c>
      <c r="GD1317" t="s">
        <v>109</v>
      </c>
      <c r="GE1317" t="s">
        <v>110</v>
      </c>
    </row>
    <row r="1318" spans="1:187" x14ac:dyDescent="0.35">
      <c r="A1318" t="s">
        <v>103</v>
      </c>
      <c r="B1318" t="s">
        <v>104</v>
      </c>
      <c r="C1318" s="6">
        <v>80123101</v>
      </c>
      <c r="D1318">
        <v>61711102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I1318" s="1">
        <v>0</v>
      </c>
      <c r="CJ1318" s="1">
        <v>0</v>
      </c>
      <c r="CK1318" s="1">
        <v>0</v>
      </c>
      <c r="CL1318" s="1">
        <v>0</v>
      </c>
      <c r="CM1318" s="1">
        <v>0</v>
      </c>
      <c r="CN1318" s="1">
        <v>0</v>
      </c>
      <c r="CO1318" s="1">
        <v>0</v>
      </c>
      <c r="CP1318" s="1">
        <v>0</v>
      </c>
      <c r="CQ1318" s="1">
        <v>0</v>
      </c>
      <c r="CR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0</v>
      </c>
      <c r="EC1318" s="1">
        <v>0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J1318" s="1">
        <v>0</v>
      </c>
      <c r="EK1318" s="1">
        <v>0</v>
      </c>
      <c r="EL1318" s="1">
        <v>0</v>
      </c>
      <c r="EM1318" s="1">
        <v>0</v>
      </c>
      <c r="EN1318" s="1">
        <v>0</v>
      </c>
      <c r="EO1318" s="1">
        <v>0</v>
      </c>
      <c r="EP1318" s="1">
        <v>0</v>
      </c>
      <c r="EQ1318" s="4">
        <v>0</v>
      </c>
      <c r="ER1318" s="1">
        <v>0</v>
      </c>
      <c r="ES1318" s="35">
        <v>0</v>
      </c>
      <c r="ET1318" s="1">
        <v>80000</v>
      </c>
      <c r="EU1318" s="1">
        <v>0</v>
      </c>
      <c r="EV1318" s="1">
        <v>0</v>
      </c>
      <c r="EW1318" s="1">
        <v>0</v>
      </c>
      <c r="EX1318" s="1">
        <v>0</v>
      </c>
      <c r="EY1318" s="1">
        <v>0</v>
      </c>
      <c r="EZ1318" s="1">
        <v>0</v>
      </c>
      <c r="FA1318" s="1">
        <v>0</v>
      </c>
      <c r="FB1318" s="1">
        <v>0</v>
      </c>
      <c r="FC1318" s="1">
        <v>0</v>
      </c>
      <c r="FD1318" s="1">
        <v>0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f>SUMIF('[1]2026B and 2026F Details'!$AU:$AU,[1]GAE!$HZ1318,'[1]2026B and 2026F Details'!DV:DV)</f>
        <v>0</v>
      </c>
      <c r="FS1318" s="1">
        <f>SUMIF('[1]2026B and 2026F Details'!$AU:$AU,[1]GAE!$HZ1318,'[1]2026B and 2026F Details'!DW:DW)</f>
        <v>0</v>
      </c>
      <c r="FT1318" s="1">
        <f>SUMIF('[1]2026B and 2026F Details'!$AU:$AU,[1]GAE!$HZ1318,'[1]2026B and 2026F Details'!DX:DX)</f>
        <v>0</v>
      </c>
      <c r="FU1318" s="1">
        <f>SUMIF('[1]2026B and 2026F Details'!$AU:$AU,[1]GAE!$HZ1318,'[1]2026B and 2026F Details'!DY:DY)</f>
        <v>0</v>
      </c>
      <c r="FV1318" s="1">
        <f>SUMIF('[1]2026B and 2026F Details'!$AU:$AU,[1]GAE!$HZ1318,'[1]2026B and 2026F Details'!DZ:DZ)</f>
        <v>0</v>
      </c>
      <c r="FW1318" s="1">
        <f>SUMIF('[1]2026B and 2026F Details'!$AU:$AU,[1]GAE!$HZ1318,'[1]2026B and 2026F Details'!EA:EA)</f>
        <v>0</v>
      </c>
      <c r="FX1318" s="1">
        <f>SUMIF('[1]2026B and 2026F Details'!$AU:$AU,[1]GAE!$HZ1318,'[1]2026B and 2026F Details'!EB:EB)</f>
        <v>0</v>
      </c>
      <c r="FY1318" s="1">
        <f>SUMIF('[1]2026B and 2026F Details'!$AU:$AU,[1]GAE!$HZ1318,'[1]2026B and 2026F Details'!EC:EC)</f>
        <v>0</v>
      </c>
      <c r="FZ1318" s="1">
        <f>SUMIF('[1]2026B and 2026F Details'!$AU:$AU,[1]GAE!$HZ1318,'[1]2026B and 2026F Details'!ED:ED)</f>
        <v>0</v>
      </c>
      <c r="GA1318" s="1">
        <f>SUMIF('[1]2026B and 2026F Details'!$AU:$AU,[1]GAE!$HZ1318,'[1]2026B and 2026F Details'!EE:EE)</f>
        <v>0</v>
      </c>
      <c r="GB1318" s="1">
        <f>SUMIF('[1]2026B and 2026F Details'!$AU:$AU,[1]GAE!$HZ1318,'[1]2026B and 2026F Details'!EF:EF)</f>
        <v>0</v>
      </c>
      <c r="GC1318" s="1">
        <f>SUMIF('[1]2026B and 2026F Details'!$AU:$AU,[1]GAE!$HZ1318,'[1]2026B and 2026F Details'!EG:EG)</f>
        <v>0</v>
      </c>
      <c r="GD1318" t="s">
        <v>150</v>
      </c>
    </row>
    <row r="1319" spans="1:187" x14ac:dyDescent="0.35">
      <c r="A1319" t="s">
        <v>103</v>
      </c>
      <c r="B1319" t="s">
        <v>104</v>
      </c>
      <c r="C1319" s="6">
        <v>81123101</v>
      </c>
      <c r="D1319">
        <v>52951102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I1319" s="1">
        <v>0</v>
      </c>
      <c r="CJ1319" s="1">
        <v>0</v>
      </c>
      <c r="CK1319" s="1">
        <v>0</v>
      </c>
      <c r="CL1319" s="1">
        <v>0</v>
      </c>
      <c r="CM1319" s="1">
        <v>0</v>
      </c>
      <c r="CN1319" s="1">
        <v>0</v>
      </c>
      <c r="CO1319" s="1">
        <v>0</v>
      </c>
      <c r="CP1319" s="1">
        <v>0</v>
      </c>
      <c r="CQ1319" s="1">
        <v>0</v>
      </c>
      <c r="CR1319" s="1">
        <v>0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J1319" s="1">
        <v>0</v>
      </c>
      <c r="EK1319" s="1">
        <v>0</v>
      </c>
      <c r="EL1319" s="1">
        <v>0</v>
      </c>
      <c r="EM1319" s="1">
        <v>0</v>
      </c>
      <c r="EN1319" s="1">
        <v>0</v>
      </c>
      <c r="EO1319" s="1">
        <v>0</v>
      </c>
      <c r="EP1319" s="1">
        <v>0</v>
      </c>
      <c r="EQ1319" s="4">
        <v>0</v>
      </c>
      <c r="ER1319" s="1">
        <v>0</v>
      </c>
      <c r="ES1319" s="35">
        <v>6000</v>
      </c>
      <c r="ET1319" s="1">
        <v>6000</v>
      </c>
      <c r="EU1319" s="1">
        <v>0</v>
      </c>
      <c r="EV1319" s="1">
        <v>0</v>
      </c>
      <c r="EW1319" s="1">
        <v>0</v>
      </c>
      <c r="EX1319" s="1">
        <v>0</v>
      </c>
      <c r="EY1319" s="1">
        <v>0</v>
      </c>
      <c r="EZ1319" s="1">
        <v>0</v>
      </c>
      <c r="FA1319" s="1">
        <v>0</v>
      </c>
      <c r="FB1319" s="1">
        <v>0</v>
      </c>
      <c r="FC1319" s="1">
        <v>0</v>
      </c>
      <c r="FD1319" s="1">
        <v>0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f>SUMIF('[1]2026B and 2026F Details'!$AU:$AU,[1]GAE!$HZ1319,'[1]2026B and 2026F Details'!DV:DV)</f>
        <v>0</v>
      </c>
      <c r="FS1319" s="1">
        <f>SUMIF('[1]2026B and 2026F Details'!$AU:$AU,[1]GAE!$HZ1319,'[1]2026B and 2026F Details'!DW:DW)</f>
        <v>0</v>
      </c>
      <c r="FT1319" s="1">
        <f>SUMIF('[1]2026B and 2026F Details'!$AU:$AU,[1]GAE!$HZ1319,'[1]2026B and 2026F Details'!DX:DX)</f>
        <v>0</v>
      </c>
      <c r="FU1319" s="1">
        <f>SUMIF('[1]2026B and 2026F Details'!$AU:$AU,[1]GAE!$HZ1319,'[1]2026B and 2026F Details'!DY:DY)</f>
        <v>0</v>
      </c>
      <c r="FV1319" s="1">
        <f>SUMIF('[1]2026B and 2026F Details'!$AU:$AU,[1]GAE!$HZ1319,'[1]2026B and 2026F Details'!DZ:DZ)</f>
        <v>0</v>
      </c>
      <c r="FW1319" s="1">
        <f>SUMIF('[1]2026B and 2026F Details'!$AU:$AU,[1]GAE!$HZ1319,'[1]2026B and 2026F Details'!EA:EA)</f>
        <v>0</v>
      </c>
      <c r="FX1319" s="1">
        <f>SUMIF('[1]2026B and 2026F Details'!$AU:$AU,[1]GAE!$HZ1319,'[1]2026B and 2026F Details'!EB:EB)</f>
        <v>0</v>
      </c>
      <c r="FY1319" s="1">
        <f>SUMIF('[1]2026B and 2026F Details'!$AU:$AU,[1]GAE!$HZ1319,'[1]2026B and 2026F Details'!EC:EC)</f>
        <v>0</v>
      </c>
      <c r="FZ1319" s="1">
        <f>SUMIF('[1]2026B and 2026F Details'!$AU:$AU,[1]GAE!$HZ1319,'[1]2026B and 2026F Details'!ED:ED)</f>
        <v>0</v>
      </c>
      <c r="GA1319" s="1">
        <f>SUMIF('[1]2026B and 2026F Details'!$AU:$AU,[1]GAE!$HZ1319,'[1]2026B and 2026F Details'!EE:EE)</f>
        <v>0</v>
      </c>
      <c r="GB1319" s="1">
        <f>SUMIF('[1]2026B and 2026F Details'!$AU:$AU,[1]GAE!$HZ1319,'[1]2026B and 2026F Details'!EF:EF)</f>
        <v>0</v>
      </c>
      <c r="GC1319" s="1">
        <f>SUMIF('[1]2026B and 2026F Details'!$AU:$AU,[1]GAE!$HZ1319,'[1]2026B and 2026F Details'!EG:EG)</f>
        <v>0</v>
      </c>
      <c r="GD1319" t="s">
        <v>109</v>
      </c>
      <c r="GE1319" t="s">
        <v>113</v>
      </c>
    </row>
    <row r="1320" spans="1:187" x14ac:dyDescent="0.35">
      <c r="A1320" t="s">
        <v>103</v>
      </c>
      <c r="B1320" t="s">
        <v>104</v>
      </c>
      <c r="C1320" s="6">
        <v>81123101</v>
      </c>
      <c r="D1320">
        <v>52071101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600</v>
      </c>
      <c r="CD1320" s="1">
        <v>0</v>
      </c>
      <c r="CE1320" s="1">
        <v>0</v>
      </c>
      <c r="CF1320" s="1">
        <v>0</v>
      </c>
      <c r="CG1320" s="1">
        <v>0</v>
      </c>
      <c r="CH1320" s="1">
        <v>0</v>
      </c>
      <c r="CI1320" s="1">
        <v>0</v>
      </c>
      <c r="CJ1320" s="1">
        <v>0</v>
      </c>
      <c r="CK1320" s="1">
        <v>0</v>
      </c>
      <c r="CL1320" s="1">
        <v>0</v>
      </c>
      <c r="CM1320" s="1">
        <v>0</v>
      </c>
      <c r="CN1320" s="1">
        <v>0</v>
      </c>
      <c r="CO1320" s="1">
        <v>0</v>
      </c>
      <c r="CP1320" s="1">
        <v>0</v>
      </c>
      <c r="CQ1320" s="1">
        <v>0</v>
      </c>
      <c r="CR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0</v>
      </c>
      <c r="EB1320" s="1">
        <v>0</v>
      </c>
      <c r="EC1320" s="1">
        <v>0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>
        <v>0</v>
      </c>
      <c r="EJ1320" s="1">
        <v>0</v>
      </c>
      <c r="EK1320" s="1">
        <v>0</v>
      </c>
      <c r="EL1320" s="1">
        <v>0</v>
      </c>
      <c r="EM1320" s="1">
        <v>0</v>
      </c>
      <c r="EN1320" s="1">
        <v>0</v>
      </c>
      <c r="EO1320" s="1">
        <v>0</v>
      </c>
      <c r="EP1320" s="1">
        <v>0</v>
      </c>
      <c r="EQ1320" s="4">
        <v>0</v>
      </c>
      <c r="ER1320" s="1">
        <v>0</v>
      </c>
      <c r="ES1320" s="35"/>
      <c r="ET1320" s="1">
        <v>93000</v>
      </c>
      <c r="EU1320" s="1">
        <v>0</v>
      </c>
      <c r="EV1320" s="1">
        <v>0</v>
      </c>
      <c r="EW1320" s="1">
        <v>0</v>
      </c>
      <c r="EX1320" s="1">
        <v>0</v>
      </c>
      <c r="EY1320" s="1">
        <v>0</v>
      </c>
      <c r="EZ1320" s="1">
        <v>0</v>
      </c>
      <c r="FA1320" s="1">
        <v>0</v>
      </c>
      <c r="FB1320" s="1">
        <v>0</v>
      </c>
      <c r="FC1320" s="1">
        <v>0</v>
      </c>
      <c r="FD1320" s="1">
        <v>0</v>
      </c>
      <c r="FE1320" s="1">
        <v>0</v>
      </c>
      <c r="FF1320" s="1">
        <v>200</v>
      </c>
      <c r="FG1320" s="1">
        <v>200</v>
      </c>
      <c r="FH1320" s="1">
        <v>200</v>
      </c>
      <c r="FI1320" s="1">
        <v>200</v>
      </c>
      <c r="FJ1320" s="1">
        <v>200</v>
      </c>
      <c r="FK1320" s="1">
        <v>200</v>
      </c>
      <c r="FL1320" s="1">
        <v>200</v>
      </c>
      <c r="FM1320" s="1">
        <v>200</v>
      </c>
      <c r="FN1320" s="1">
        <v>200</v>
      </c>
      <c r="FO1320" s="1">
        <v>200</v>
      </c>
      <c r="FP1320" s="1">
        <v>200</v>
      </c>
      <c r="FQ1320" s="1">
        <v>200</v>
      </c>
      <c r="FR1320" s="1">
        <f>SUMIF('[1]2026B and 2026F Details'!$AU:$AU,[1]GAE!$HZ1320,'[1]2026B and 2026F Details'!DV:DV)</f>
        <v>0</v>
      </c>
      <c r="FS1320" s="1">
        <f>SUMIF('[1]2026B and 2026F Details'!$AU:$AU,[1]GAE!$HZ1320,'[1]2026B and 2026F Details'!DW:DW)</f>
        <v>0</v>
      </c>
      <c r="FT1320" s="1">
        <f>SUMIF('[1]2026B and 2026F Details'!$AU:$AU,[1]GAE!$HZ1320,'[1]2026B and 2026F Details'!DX:DX)</f>
        <v>0</v>
      </c>
      <c r="FU1320" s="1">
        <f>SUMIF('[1]2026B and 2026F Details'!$AU:$AU,[1]GAE!$HZ1320,'[1]2026B and 2026F Details'!DY:DY)</f>
        <v>0</v>
      </c>
      <c r="FV1320" s="1">
        <f>SUMIF('[1]2026B and 2026F Details'!$AU:$AU,[1]GAE!$HZ1320,'[1]2026B and 2026F Details'!DZ:DZ)</f>
        <v>0</v>
      </c>
      <c r="FW1320" s="1">
        <f>SUMIF('[1]2026B and 2026F Details'!$AU:$AU,[1]GAE!$HZ1320,'[1]2026B and 2026F Details'!EA:EA)</f>
        <v>0</v>
      </c>
      <c r="FX1320" s="1">
        <f>SUMIF('[1]2026B and 2026F Details'!$AU:$AU,[1]GAE!$HZ1320,'[1]2026B and 2026F Details'!EB:EB)</f>
        <v>0</v>
      </c>
      <c r="FY1320" s="1">
        <f>SUMIF('[1]2026B and 2026F Details'!$AU:$AU,[1]GAE!$HZ1320,'[1]2026B and 2026F Details'!EC:EC)</f>
        <v>0</v>
      </c>
      <c r="FZ1320" s="1">
        <f>SUMIF('[1]2026B and 2026F Details'!$AU:$AU,[1]GAE!$HZ1320,'[1]2026B and 2026F Details'!ED:ED)</f>
        <v>0</v>
      </c>
      <c r="GA1320" s="1">
        <f>SUMIF('[1]2026B and 2026F Details'!$AU:$AU,[1]GAE!$HZ1320,'[1]2026B and 2026F Details'!EE:EE)</f>
        <v>0</v>
      </c>
      <c r="GB1320" s="1">
        <f>SUMIF('[1]2026B and 2026F Details'!$AU:$AU,[1]GAE!$HZ1320,'[1]2026B and 2026F Details'!EF:EF)</f>
        <v>0</v>
      </c>
      <c r="GC1320" s="1">
        <f>SUMIF('[1]2026B and 2026F Details'!$AU:$AU,[1]GAE!$HZ1320,'[1]2026B and 2026F Details'!EG:EG)</f>
        <v>0</v>
      </c>
      <c r="GD1320" t="s">
        <v>135</v>
      </c>
      <c r="GE1320" t="s">
        <v>136</v>
      </c>
    </row>
    <row r="1321" spans="1:187" x14ac:dyDescent="0.35">
      <c r="A1321" t="s">
        <v>103</v>
      </c>
      <c r="B1321" t="s">
        <v>104</v>
      </c>
      <c r="C1321" s="6">
        <v>90123101</v>
      </c>
      <c r="D1321">
        <v>52951102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0</v>
      </c>
      <c r="CE1321" s="1">
        <v>0</v>
      </c>
      <c r="CF1321" s="1">
        <v>0</v>
      </c>
      <c r="CG1321" s="1">
        <v>0</v>
      </c>
      <c r="CH1321" s="1">
        <v>0</v>
      </c>
      <c r="CI1321" s="1">
        <v>0</v>
      </c>
      <c r="CJ1321" s="1">
        <v>0</v>
      </c>
      <c r="CK1321" s="1">
        <v>0</v>
      </c>
      <c r="CL1321" s="1">
        <v>0</v>
      </c>
      <c r="CM1321" s="1">
        <v>0</v>
      </c>
      <c r="CN1321" s="1">
        <v>0</v>
      </c>
      <c r="CO1321" s="1">
        <v>0</v>
      </c>
      <c r="CP1321" s="1">
        <v>0</v>
      </c>
      <c r="CQ1321" s="1">
        <v>0</v>
      </c>
      <c r="CR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0</v>
      </c>
      <c r="DZ1321" s="1">
        <v>0</v>
      </c>
      <c r="EA1321" s="1">
        <v>0</v>
      </c>
      <c r="EB1321" s="1">
        <v>0</v>
      </c>
      <c r="EC1321" s="1">
        <v>0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0</v>
      </c>
      <c r="EJ1321" s="1">
        <v>0</v>
      </c>
      <c r="EK1321" s="1">
        <v>0</v>
      </c>
      <c r="EL1321" s="1">
        <v>0</v>
      </c>
      <c r="EM1321" s="1">
        <v>0</v>
      </c>
      <c r="EN1321" s="1">
        <v>0</v>
      </c>
      <c r="EO1321" s="1">
        <v>0</v>
      </c>
      <c r="EP1321" s="1">
        <v>0</v>
      </c>
      <c r="EQ1321" s="4">
        <v>0</v>
      </c>
      <c r="ER1321" s="1">
        <v>0</v>
      </c>
      <c r="ES1321" s="35">
        <v>6000</v>
      </c>
      <c r="ET1321" s="1">
        <v>6000</v>
      </c>
      <c r="EU1321" s="1">
        <v>0</v>
      </c>
      <c r="EV1321" s="1">
        <v>0</v>
      </c>
      <c r="EW1321" s="1">
        <v>0</v>
      </c>
      <c r="EX1321" s="1">
        <v>0</v>
      </c>
      <c r="EY1321" s="1">
        <v>0</v>
      </c>
      <c r="EZ1321" s="1">
        <v>0</v>
      </c>
      <c r="FA1321" s="1">
        <v>0</v>
      </c>
      <c r="FB1321" s="1">
        <v>0</v>
      </c>
      <c r="FC1321" s="1">
        <v>0</v>
      </c>
      <c r="FD1321" s="1">
        <v>0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f>SUMIF('[1]2026B and 2026F Details'!$AU:$AU,[1]GAE!$HZ1321,'[1]2026B and 2026F Details'!DV:DV)</f>
        <v>0</v>
      </c>
      <c r="FS1321" s="1">
        <f>SUMIF('[1]2026B and 2026F Details'!$AU:$AU,[1]GAE!$HZ1321,'[1]2026B and 2026F Details'!DW:DW)</f>
        <v>0</v>
      </c>
      <c r="FT1321" s="1">
        <f>SUMIF('[1]2026B and 2026F Details'!$AU:$AU,[1]GAE!$HZ1321,'[1]2026B and 2026F Details'!DX:DX)</f>
        <v>0</v>
      </c>
      <c r="FU1321" s="1">
        <f>SUMIF('[1]2026B and 2026F Details'!$AU:$AU,[1]GAE!$HZ1321,'[1]2026B and 2026F Details'!DY:DY)</f>
        <v>0</v>
      </c>
      <c r="FV1321" s="1">
        <f>SUMIF('[1]2026B and 2026F Details'!$AU:$AU,[1]GAE!$HZ1321,'[1]2026B and 2026F Details'!DZ:DZ)</f>
        <v>0</v>
      </c>
      <c r="FW1321" s="1">
        <f>SUMIF('[1]2026B and 2026F Details'!$AU:$AU,[1]GAE!$HZ1321,'[1]2026B and 2026F Details'!EA:EA)</f>
        <v>0</v>
      </c>
      <c r="FX1321" s="1">
        <f>SUMIF('[1]2026B and 2026F Details'!$AU:$AU,[1]GAE!$HZ1321,'[1]2026B and 2026F Details'!EB:EB)</f>
        <v>0</v>
      </c>
      <c r="FY1321" s="1">
        <f>SUMIF('[1]2026B and 2026F Details'!$AU:$AU,[1]GAE!$HZ1321,'[1]2026B and 2026F Details'!EC:EC)</f>
        <v>0</v>
      </c>
      <c r="FZ1321" s="1">
        <f>SUMIF('[1]2026B and 2026F Details'!$AU:$AU,[1]GAE!$HZ1321,'[1]2026B and 2026F Details'!ED:ED)</f>
        <v>0</v>
      </c>
      <c r="GA1321" s="1">
        <f>SUMIF('[1]2026B and 2026F Details'!$AU:$AU,[1]GAE!$HZ1321,'[1]2026B and 2026F Details'!EE:EE)</f>
        <v>0</v>
      </c>
      <c r="GB1321" s="1">
        <f>SUMIF('[1]2026B and 2026F Details'!$AU:$AU,[1]GAE!$HZ1321,'[1]2026B and 2026F Details'!EF:EF)</f>
        <v>0</v>
      </c>
      <c r="GC1321" s="1">
        <f>SUMIF('[1]2026B and 2026F Details'!$AU:$AU,[1]GAE!$HZ1321,'[1]2026B and 2026F Details'!EG:EG)</f>
        <v>0</v>
      </c>
      <c r="GD1321" t="s">
        <v>109</v>
      </c>
      <c r="GE1321" t="s">
        <v>113</v>
      </c>
    </row>
    <row r="1322" spans="1:187" x14ac:dyDescent="0.35">
      <c r="A1322" t="s">
        <v>103</v>
      </c>
      <c r="B1322" t="s">
        <v>104</v>
      </c>
      <c r="C1322" s="6">
        <v>90123101</v>
      </c>
      <c r="D1322">
        <v>52071101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</v>
      </c>
      <c r="CE1322" s="1">
        <v>0</v>
      </c>
      <c r="CF1322" s="1">
        <v>0</v>
      </c>
      <c r="CG1322" s="1">
        <v>0</v>
      </c>
      <c r="CH1322" s="1">
        <v>0</v>
      </c>
      <c r="CI1322" s="1">
        <v>0</v>
      </c>
      <c r="CJ1322" s="1">
        <v>0</v>
      </c>
      <c r="CK1322" s="1">
        <v>0</v>
      </c>
      <c r="CL1322" s="1">
        <v>0</v>
      </c>
      <c r="CM1322" s="1">
        <v>0</v>
      </c>
      <c r="CN1322" s="1">
        <v>0</v>
      </c>
      <c r="CO1322" s="1">
        <v>0</v>
      </c>
      <c r="CP1322" s="1">
        <v>0</v>
      </c>
      <c r="CQ1322" s="1">
        <v>0</v>
      </c>
      <c r="CR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0</v>
      </c>
      <c r="EA1322" s="1">
        <v>0</v>
      </c>
      <c r="EB1322" s="1">
        <v>0</v>
      </c>
      <c r="EC1322" s="1">
        <v>0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0</v>
      </c>
      <c r="EJ1322" s="1">
        <v>0</v>
      </c>
      <c r="EK1322" s="1">
        <v>0</v>
      </c>
      <c r="EL1322" s="1">
        <v>0</v>
      </c>
      <c r="EM1322" s="1">
        <v>0</v>
      </c>
      <c r="EN1322" s="1">
        <v>0</v>
      </c>
      <c r="EO1322" s="1">
        <v>0</v>
      </c>
      <c r="EP1322" s="1">
        <v>0</v>
      </c>
      <c r="EQ1322" s="4">
        <v>0</v>
      </c>
      <c r="ER1322" s="1">
        <v>0</v>
      </c>
      <c r="ES1322" s="35"/>
      <c r="ET1322" s="1">
        <v>45000</v>
      </c>
      <c r="EU1322" s="1">
        <v>0</v>
      </c>
      <c r="EV1322" s="1">
        <v>0</v>
      </c>
      <c r="EW1322" s="1">
        <v>0</v>
      </c>
      <c r="EX1322" s="1">
        <v>0</v>
      </c>
      <c r="EY1322" s="1">
        <v>0</v>
      </c>
      <c r="EZ1322" s="1">
        <v>0</v>
      </c>
      <c r="FA1322" s="1">
        <v>0</v>
      </c>
      <c r="FB1322" s="1">
        <v>0</v>
      </c>
      <c r="FC1322" s="1">
        <v>0</v>
      </c>
      <c r="FD1322" s="1">
        <v>0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f>SUMIF('[1]2026B and 2026F Details'!$AU:$AU,[1]GAE!$HZ1322,'[1]2026B and 2026F Details'!DV:DV)</f>
        <v>0</v>
      </c>
      <c r="FS1322" s="1">
        <f>SUMIF('[1]2026B and 2026F Details'!$AU:$AU,[1]GAE!$HZ1322,'[1]2026B and 2026F Details'!DW:DW)</f>
        <v>0</v>
      </c>
      <c r="FT1322" s="1">
        <f>SUMIF('[1]2026B and 2026F Details'!$AU:$AU,[1]GAE!$HZ1322,'[1]2026B and 2026F Details'!DX:DX)</f>
        <v>0</v>
      </c>
      <c r="FU1322" s="1">
        <f>SUMIF('[1]2026B and 2026F Details'!$AU:$AU,[1]GAE!$HZ1322,'[1]2026B and 2026F Details'!DY:DY)</f>
        <v>0</v>
      </c>
      <c r="FV1322" s="1">
        <f>SUMIF('[1]2026B and 2026F Details'!$AU:$AU,[1]GAE!$HZ1322,'[1]2026B and 2026F Details'!DZ:DZ)</f>
        <v>0</v>
      </c>
      <c r="FW1322" s="1">
        <f>SUMIF('[1]2026B and 2026F Details'!$AU:$AU,[1]GAE!$HZ1322,'[1]2026B and 2026F Details'!EA:EA)</f>
        <v>0</v>
      </c>
      <c r="FX1322" s="1">
        <f>SUMIF('[1]2026B and 2026F Details'!$AU:$AU,[1]GAE!$HZ1322,'[1]2026B and 2026F Details'!EB:EB)</f>
        <v>0</v>
      </c>
      <c r="FY1322" s="1">
        <f>SUMIF('[1]2026B and 2026F Details'!$AU:$AU,[1]GAE!$HZ1322,'[1]2026B and 2026F Details'!EC:EC)</f>
        <v>0</v>
      </c>
      <c r="FZ1322" s="1">
        <f>SUMIF('[1]2026B and 2026F Details'!$AU:$AU,[1]GAE!$HZ1322,'[1]2026B and 2026F Details'!ED:ED)</f>
        <v>0</v>
      </c>
      <c r="GA1322" s="1">
        <f>SUMIF('[1]2026B and 2026F Details'!$AU:$AU,[1]GAE!$HZ1322,'[1]2026B and 2026F Details'!EE:EE)</f>
        <v>0</v>
      </c>
      <c r="GB1322" s="1">
        <f>SUMIF('[1]2026B and 2026F Details'!$AU:$AU,[1]GAE!$HZ1322,'[1]2026B and 2026F Details'!EF:EF)</f>
        <v>0</v>
      </c>
      <c r="GC1322" s="1">
        <f>SUMIF('[1]2026B and 2026F Details'!$AU:$AU,[1]GAE!$HZ1322,'[1]2026B and 2026F Details'!EG:EG)</f>
        <v>0</v>
      </c>
      <c r="GD1322" t="s">
        <v>135</v>
      </c>
      <c r="GE1322" t="s">
        <v>136</v>
      </c>
    </row>
    <row r="1323" spans="1:187" x14ac:dyDescent="0.35">
      <c r="A1323" t="s">
        <v>103</v>
      </c>
      <c r="B1323" t="s">
        <v>104</v>
      </c>
      <c r="C1323" s="6">
        <v>80133103</v>
      </c>
      <c r="D1323">
        <v>61031199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0</v>
      </c>
      <c r="CE1323" s="1">
        <v>0</v>
      </c>
      <c r="CF1323" s="1">
        <v>0</v>
      </c>
      <c r="CG1323" s="1">
        <v>0</v>
      </c>
      <c r="CH1323" s="1">
        <v>0</v>
      </c>
      <c r="CI1323" s="1">
        <v>0</v>
      </c>
      <c r="CJ1323" s="1">
        <v>0</v>
      </c>
      <c r="CK1323" s="1">
        <v>0</v>
      </c>
      <c r="CL1323" s="1">
        <v>0</v>
      </c>
      <c r="CM1323" s="1">
        <v>0</v>
      </c>
      <c r="CN1323" s="1">
        <v>0</v>
      </c>
      <c r="CO1323" s="1">
        <v>0</v>
      </c>
      <c r="CP1323" s="1">
        <v>0</v>
      </c>
      <c r="CQ1323" s="1">
        <v>0</v>
      </c>
      <c r="CR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0</v>
      </c>
      <c r="EB1323" s="1">
        <v>0</v>
      </c>
      <c r="EC1323" s="1">
        <v>0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J1323" s="1">
        <v>0</v>
      </c>
      <c r="EK1323" s="1">
        <v>0</v>
      </c>
      <c r="EL1323" s="1">
        <v>0</v>
      </c>
      <c r="EM1323" s="1">
        <v>0</v>
      </c>
      <c r="EN1323" s="1">
        <v>0</v>
      </c>
      <c r="EO1323" s="1">
        <v>0</v>
      </c>
      <c r="EP1323" s="1">
        <v>0</v>
      </c>
      <c r="EQ1323" s="4">
        <v>0</v>
      </c>
      <c r="ER1323" s="1">
        <v>0</v>
      </c>
      <c r="ES1323" s="35">
        <v>3000</v>
      </c>
      <c r="ET1323" s="1">
        <v>0</v>
      </c>
      <c r="EU1323" s="1">
        <v>3000</v>
      </c>
      <c r="EV1323" s="1">
        <v>0</v>
      </c>
      <c r="EW1323" s="1">
        <v>0</v>
      </c>
      <c r="EX1323" s="1">
        <v>0</v>
      </c>
      <c r="EY1323" s="1">
        <v>0</v>
      </c>
      <c r="EZ1323" s="1">
        <v>0</v>
      </c>
      <c r="FA1323" s="1">
        <v>0</v>
      </c>
      <c r="FB1323" s="1">
        <v>0</v>
      </c>
      <c r="FC1323" s="1">
        <v>0</v>
      </c>
      <c r="FD1323" s="1">
        <v>0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f>SUMIF('[1]2026B and 2026F Details'!$AU:$AU,[1]GAE!$HZ1323,'[1]2026B and 2026F Details'!DV:DV)</f>
        <v>0</v>
      </c>
      <c r="FS1323" s="1">
        <f>SUMIF('[1]2026B and 2026F Details'!$AU:$AU,[1]GAE!$HZ1323,'[1]2026B and 2026F Details'!DW:DW)</f>
        <v>0</v>
      </c>
      <c r="FT1323" s="1">
        <f>SUMIF('[1]2026B and 2026F Details'!$AU:$AU,[1]GAE!$HZ1323,'[1]2026B and 2026F Details'!DX:DX)</f>
        <v>0</v>
      </c>
      <c r="FU1323" s="1">
        <f>SUMIF('[1]2026B and 2026F Details'!$AU:$AU,[1]GAE!$HZ1323,'[1]2026B and 2026F Details'!DY:DY)</f>
        <v>0</v>
      </c>
      <c r="FV1323" s="1">
        <f>SUMIF('[1]2026B and 2026F Details'!$AU:$AU,[1]GAE!$HZ1323,'[1]2026B and 2026F Details'!DZ:DZ)</f>
        <v>0</v>
      </c>
      <c r="FW1323" s="1">
        <f>SUMIF('[1]2026B and 2026F Details'!$AU:$AU,[1]GAE!$HZ1323,'[1]2026B and 2026F Details'!EA:EA)</f>
        <v>0</v>
      </c>
      <c r="FX1323" s="1">
        <f>SUMIF('[1]2026B and 2026F Details'!$AU:$AU,[1]GAE!$HZ1323,'[1]2026B and 2026F Details'!EB:EB)</f>
        <v>0</v>
      </c>
      <c r="FY1323" s="1">
        <f>SUMIF('[1]2026B and 2026F Details'!$AU:$AU,[1]GAE!$HZ1323,'[1]2026B and 2026F Details'!EC:EC)</f>
        <v>0</v>
      </c>
      <c r="FZ1323" s="1">
        <f>SUMIF('[1]2026B and 2026F Details'!$AU:$AU,[1]GAE!$HZ1323,'[1]2026B and 2026F Details'!ED:ED)</f>
        <v>0</v>
      </c>
      <c r="GA1323" s="1">
        <f>SUMIF('[1]2026B and 2026F Details'!$AU:$AU,[1]GAE!$HZ1323,'[1]2026B and 2026F Details'!EE:EE)</f>
        <v>0</v>
      </c>
      <c r="GB1323" s="1">
        <f>SUMIF('[1]2026B and 2026F Details'!$AU:$AU,[1]GAE!$HZ1323,'[1]2026B and 2026F Details'!EF:EF)</f>
        <v>0</v>
      </c>
      <c r="GC1323" s="1">
        <f>SUMIF('[1]2026B and 2026F Details'!$AU:$AU,[1]GAE!$HZ1323,'[1]2026B and 2026F Details'!EG:EG)</f>
        <v>0</v>
      </c>
      <c r="GD1323" t="s">
        <v>111</v>
      </c>
    </row>
    <row r="1324" spans="1:187" x14ac:dyDescent="0.35">
      <c r="A1324" t="s">
        <v>103</v>
      </c>
      <c r="B1324" t="s">
        <v>104</v>
      </c>
      <c r="C1324" s="6">
        <v>81133103</v>
      </c>
      <c r="D1324">
        <v>52031101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I1324" s="1">
        <v>0</v>
      </c>
      <c r="CJ1324" s="1">
        <v>0</v>
      </c>
      <c r="CK1324" s="1">
        <v>0</v>
      </c>
      <c r="CL1324" s="1">
        <v>0</v>
      </c>
      <c r="CM1324" s="1">
        <v>0</v>
      </c>
      <c r="CN1324" s="1">
        <v>0</v>
      </c>
      <c r="CO1324" s="1">
        <v>0</v>
      </c>
      <c r="CP1324" s="1">
        <v>0</v>
      </c>
      <c r="CQ1324" s="1">
        <v>0</v>
      </c>
      <c r="CR1324" s="1">
        <v>0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0</v>
      </c>
      <c r="DZ1324" s="1">
        <v>0</v>
      </c>
      <c r="EA1324" s="1">
        <v>0</v>
      </c>
      <c r="EB1324" s="1">
        <v>0</v>
      </c>
      <c r="EC1324" s="1">
        <v>0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>
        <v>0</v>
      </c>
      <c r="EJ1324" s="1">
        <v>0</v>
      </c>
      <c r="EK1324" s="1">
        <v>0</v>
      </c>
      <c r="EL1324" s="1">
        <v>0</v>
      </c>
      <c r="EM1324" s="1">
        <v>0</v>
      </c>
      <c r="EN1324" s="1">
        <v>0</v>
      </c>
      <c r="EO1324" s="1">
        <v>0</v>
      </c>
      <c r="EP1324" s="1">
        <v>0</v>
      </c>
      <c r="EQ1324" s="4">
        <v>0</v>
      </c>
      <c r="ER1324" s="1">
        <v>0</v>
      </c>
      <c r="ES1324" s="35">
        <v>3000</v>
      </c>
      <c r="ET1324" s="1">
        <v>0</v>
      </c>
      <c r="EU1324" s="1">
        <v>3000</v>
      </c>
      <c r="EV1324" s="1">
        <v>0</v>
      </c>
      <c r="EW1324" s="1">
        <v>0</v>
      </c>
      <c r="EX1324" s="1">
        <v>0</v>
      </c>
      <c r="EY1324" s="1">
        <v>0</v>
      </c>
      <c r="EZ1324" s="1">
        <v>0</v>
      </c>
      <c r="FA1324" s="1">
        <v>0</v>
      </c>
      <c r="FB1324" s="1">
        <v>0</v>
      </c>
      <c r="FC1324" s="1">
        <v>0</v>
      </c>
      <c r="FD1324" s="1">
        <v>0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f>SUMIF('[1]2026B and 2026F Details'!$AU:$AU,[1]GAE!$HZ1324,'[1]2026B and 2026F Details'!DV:DV)</f>
        <v>0</v>
      </c>
      <c r="FS1324" s="1">
        <f>SUMIF('[1]2026B and 2026F Details'!$AU:$AU,[1]GAE!$HZ1324,'[1]2026B and 2026F Details'!DW:DW)</f>
        <v>0</v>
      </c>
      <c r="FT1324" s="1">
        <f>SUMIF('[1]2026B and 2026F Details'!$AU:$AU,[1]GAE!$HZ1324,'[1]2026B and 2026F Details'!DX:DX)</f>
        <v>0</v>
      </c>
      <c r="FU1324" s="1">
        <f>SUMIF('[1]2026B and 2026F Details'!$AU:$AU,[1]GAE!$HZ1324,'[1]2026B and 2026F Details'!DY:DY)</f>
        <v>0</v>
      </c>
      <c r="FV1324" s="1">
        <f>SUMIF('[1]2026B and 2026F Details'!$AU:$AU,[1]GAE!$HZ1324,'[1]2026B and 2026F Details'!DZ:DZ)</f>
        <v>0</v>
      </c>
      <c r="FW1324" s="1">
        <f>SUMIF('[1]2026B and 2026F Details'!$AU:$AU,[1]GAE!$HZ1324,'[1]2026B and 2026F Details'!EA:EA)</f>
        <v>0</v>
      </c>
      <c r="FX1324" s="1">
        <f>SUMIF('[1]2026B and 2026F Details'!$AU:$AU,[1]GAE!$HZ1324,'[1]2026B and 2026F Details'!EB:EB)</f>
        <v>0</v>
      </c>
      <c r="FY1324" s="1">
        <f>SUMIF('[1]2026B and 2026F Details'!$AU:$AU,[1]GAE!$HZ1324,'[1]2026B and 2026F Details'!EC:EC)</f>
        <v>0</v>
      </c>
      <c r="FZ1324" s="1">
        <f>SUMIF('[1]2026B and 2026F Details'!$AU:$AU,[1]GAE!$HZ1324,'[1]2026B and 2026F Details'!ED:ED)</f>
        <v>0</v>
      </c>
      <c r="GA1324" s="1">
        <f>SUMIF('[1]2026B and 2026F Details'!$AU:$AU,[1]GAE!$HZ1324,'[1]2026B and 2026F Details'!EE:EE)</f>
        <v>0</v>
      </c>
      <c r="GB1324" s="1">
        <f>SUMIF('[1]2026B and 2026F Details'!$AU:$AU,[1]GAE!$HZ1324,'[1]2026B and 2026F Details'!EF:EF)</f>
        <v>0</v>
      </c>
      <c r="GC1324" s="1">
        <f>SUMIF('[1]2026B and 2026F Details'!$AU:$AU,[1]GAE!$HZ1324,'[1]2026B and 2026F Details'!EG:EG)</f>
        <v>0</v>
      </c>
      <c r="GD1324" t="s">
        <v>111</v>
      </c>
    </row>
    <row r="1325" spans="1:187" x14ac:dyDescent="0.35">
      <c r="A1325" t="s">
        <v>103</v>
      </c>
      <c r="B1325" t="s">
        <v>104</v>
      </c>
      <c r="C1325" s="6">
        <v>81125101</v>
      </c>
      <c r="D1325">
        <v>52091101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150000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9405.98</v>
      </c>
      <c r="BS1325" s="1">
        <v>8480.7999999999993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0</v>
      </c>
      <c r="CE1325" s="1">
        <v>0</v>
      </c>
      <c r="CF1325" s="1">
        <v>0</v>
      </c>
      <c r="CG1325" s="1">
        <v>0</v>
      </c>
      <c r="CH1325" s="1">
        <v>0</v>
      </c>
      <c r="CI1325" s="1">
        <v>0</v>
      </c>
      <c r="CJ1325" s="1">
        <v>0</v>
      </c>
      <c r="CK1325" s="1">
        <v>-9405.98</v>
      </c>
      <c r="CL1325" s="1">
        <v>0</v>
      </c>
      <c r="CM1325" s="1">
        <v>0</v>
      </c>
      <c r="CN1325" s="1">
        <v>0</v>
      </c>
      <c r="CO1325" s="1">
        <v>0</v>
      </c>
      <c r="CP1325" s="1">
        <v>0</v>
      </c>
      <c r="CQ1325" s="1">
        <v>0</v>
      </c>
      <c r="CR1325" s="1">
        <v>0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150000</v>
      </c>
      <c r="DU1325" s="1">
        <v>0</v>
      </c>
      <c r="DV1325" s="1">
        <v>0</v>
      </c>
      <c r="DW1325" s="1">
        <v>0</v>
      </c>
      <c r="DX1325" s="1">
        <v>0</v>
      </c>
      <c r="DY1325" s="1">
        <v>0</v>
      </c>
      <c r="DZ1325" s="1">
        <v>9405.98</v>
      </c>
      <c r="EA1325" s="1">
        <v>8480.7999999999993</v>
      </c>
      <c r="EB1325" s="1">
        <v>0</v>
      </c>
      <c r="EC1325" s="1">
        <v>0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>
        <v>0</v>
      </c>
      <c r="EJ1325" s="1">
        <v>0</v>
      </c>
      <c r="EK1325" s="1">
        <v>0</v>
      </c>
      <c r="EL1325" s="1">
        <v>9405.98</v>
      </c>
      <c r="EM1325" s="1">
        <v>8480.7999999999993</v>
      </c>
      <c r="EN1325" s="1">
        <v>0</v>
      </c>
      <c r="EO1325" s="1">
        <v>0</v>
      </c>
      <c r="EP1325" s="1">
        <v>0</v>
      </c>
      <c r="EQ1325" s="4">
        <v>0</v>
      </c>
      <c r="ER1325" s="1">
        <v>0</v>
      </c>
      <c r="ES1325" s="35">
        <v>22113.22</v>
      </c>
      <c r="ET1325" s="1">
        <v>40000</v>
      </c>
      <c r="EU1325" s="1">
        <v>0</v>
      </c>
      <c r="EV1325" s="1">
        <v>0</v>
      </c>
      <c r="EW1325" s="1">
        <v>0</v>
      </c>
      <c r="EX1325" s="1">
        <v>0</v>
      </c>
      <c r="EY1325" s="1">
        <v>0</v>
      </c>
      <c r="EZ1325" s="1">
        <v>0</v>
      </c>
      <c r="FA1325" s="1">
        <v>0</v>
      </c>
      <c r="FB1325" s="1">
        <v>0</v>
      </c>
      <c r="FC1325" s="1">
        <v>0</v>
      </c>
      <c r="FD1325" s="1">
        <v>0</v>
      </c>
      <c r="FE1325" s="1">
        <v>0</v>
      </c>
      <c r="FF1325" s="1">
        <v>40000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f>SUMIF('[1]2026B and 2026F Details'!$AU:$AU,[1]GAE!$HZ1325,'[1]2026B and 2026F Details'!DV:DV)</f>
        <v>0</v>
      </c>
      <c r="FS1325" s="1">
        <f>SUMIF('[1]2026B and 2026F Details'!$AU:$AU,[1]GAE!$HZ1325,'[1]2026B and 2026F Details'!DW:DW)</f>
        <v>0</v>
      </c>
      <c r="FT1325" s="1">
        <f>SUMIF('[1]2026B and 2026F Details'!$AU:$AU,[1]GAE!$HZ1325,'[1]2026B and 2026F Details'!DX:DX)</f>
        <v>0</v>
      </c>
      <c r="FU1325" s="1">
        <f>SUMIF('[1]2026B and 2026F Details'!$AU:$AU,[1]GAE!$HZ1325,'[1]2026B and 2026F Details'!DY:DY)</f>
        <v>0</v>
      </c>
      <c r="FV1325" s="1">
        <f>SUMIF('[1]2026B and 2026F Details'!$AU:$AU,[1]GAE!$HZ1325,'[1]2026B and 2026F Details'!DZ:DZ)</f>
        <v>0</v>
      </c>
      <c r="FW1325" s="1">
        <f>SUMIF('[1]2026B and 2026F Details'!$AU:$AU,[1]GAE!$HZ1325,'[1]2026B and 2026F Details'!EA:EA)</f>
        <v>0</v>
      </c>
      <c r="FX1325" s="1">
        <f>SUMIF('[1]2026B and 2026F Details'!$AU:$AU,[1]GAE!$HZ1325,'[1]2026B and 2026F Details'!EB:EB)</f>
        <v>0</v>
      </c>
      <c r="FY1325" s="1">
        <f>SUMIF('[1]2026B and 2026F Details'!$AU:$AU,[1]GAE!$HZ1325,'[1]2026B and 2026F Details'!EC:EC)</f>
        <v>0</v>
      </c>
      <c r="FZ1325" s="1">
        <f>SUMIF('[1]2026B and 2026F Details'!$AU:$AU,[1]GAE!$HZ1325,'[1]2026B and 2026F Details'!ED:ED)</f>
        <v>0</v>
      </c>
      <c r="GA1325" s="1">
        <f>SUMIF('[1]2026B and 2026F Details'!$AU:$AU,[1]GAE!$HZ1325,'[1]2026B and 2026F Details'!EE:EE)</f>
        <v>0</v>
      </c>
      <c r="GB1325" s="1">
        <f>SUMIF('[1]2026B and 2026F Details'!$AU:$AU,[1]GAE!$HZ1325,'[1]2026B and 2026F Details'!EF:EF)</f>
        <v>0</v>
      </c>
      <c r="GC1325" s="1">
        <f>SUMIF('[1]2026B and 2026F Details'!$AU:$AU,[1]GAE!$HZ1325,'[1]2026B and 2026F Details'!EG:EG)</f>
        <v>0</v>
      </c>
      <c r="GD1325" t="s">
        <v>109</v>
      </c>
      <c r="GE1325" t="s">
        <v>126</v>
      </c>
    </row>
    <row r="1326" spans="1:187" x14ac:dyDescent="0.35">
      <c r="A1326" t="s">
        <v>103</v>
      </c>
      <c r="B1326" t="s">
        <v>104</v>
      </c>
      <c r="C1326" s="6">
        <v>90125101</v>
      </c>
      <c r="D1326">
        <v>52091101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0</v>
      </c>
      <c r="CE1326" s="1">
        <v>0</v>
      </c>
      <c r="CF1326" s="1">
        <v>0</v>
      </c>
      <c r="CG1326" s="1">
        <v>0</v>
      </c>
      <c r="CH1326" s="1">
        <v>0</v>
      </c>
      <c r="CI1326" s="1">
        <v>0</v>
      </c>
      <c r="CJ1326" s="1">
        <v>0</v>
      </c>
      <c r="CK1326" s="1">
        <v>0</v>
      </c>
      <c r="CL1326" s="1">
        <v>0</v>
      </c>
      <c r="CM1326" s="1">
        <v>0</v>
      </c>
      <c r="CN1326" s="1">
        <v>0</v>
      </c>
      <c r="CO1326" s="1">
        <v>0</v>
      </c>
      <c r="CP1326" s="1">
        <v>0</v>
      </c>
      <c r="CQ1326" s="1">
        <v>0</v>
      </c>
      <c r="CR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0</v>
      </c>
      <c r="DZ1326" s="1">
        <v>0</v>
      </c>
      <c r="EA1326" s="1">
        <v>0</v>
      </c>
      <c r="EB1326" s="1">
        <v>0</v>
      </c>
      <c r="EC1326" s="1">
        <v>0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0</v>
      </c>
      <c r="EJ1326" s="1">
        <v>0</v>
      </c>
      <c r="EK1326" s="1">
        <v>0</v>
      </c>
      <c r="EL1326" s="1">
        <v>0</v>
      </c>
      <c r="EM1326" s="1">
        <v>0</v>
      </c>
      <c r="EN1326" s="1">
        <v>0</v>
      </c>
      <c r="EO1326" s="1">
        <v>0</v>
      </c>
      <c r="EP1326" s="1">
        <v>0</v>
      </c>
      <c r="EQ1326" s="4">
        <v>0</v>
      </c>
      <c r="ER1326" s="1">
        <v>0</v>
      </c>
      <c r="ES1326" s="35">
        <v>40000</v>
      </c>
      <c r="ET1326" s="1">
        <v>40000</v>
      </c>
      <c r="EU1326" s="1">
        <v>0</v>
      </c>
      <c r="EV1326" s="1">
        <v>0</v>
      </c>
      <c r="EW1326" s="1">
        <v>0</v>
      </c>
      <c r="EX1326" s="1">
        <v>0</v>
      </c>
      <c r="EY1326" s="1">
        <v>0</v>
      </c>
      <c r="EZ1326" s="1">
        <v>0</v>
      </c>
      <c r="FA1326" s="1">
        <v>0</v>
      </c>
      <c r="FB1326" s="1">
        <v>0</v>
      </c>
      <c r="FC1326" s="1">
        <v>0</v>
      </c>
      <c r="FD1326" s="1">
        <v>0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f>SUMIF('[1]2026B and 2026F Details'!$AU:$AU,[1]GAE!$HZ1326,'[1]2026B and 2026F Details'!DV:DV)</f>
        <v>0</v>
      </c>
      <c r="FS1326" s="1">
        <f>SUMIF('[1]2026B and 2026F Details'!$AU:$AU,[1]GAE!$HZ1326,'[1]2026B and 2026F Details'!DW:DW)</f>
        <v>0</v>
      </c>
      <c r="FT1326" s="1">
        <f>SUMIF('[1]2026B and 2026F Details'!$AU:$AU,[1]GAE!$HZ1326,'[1]2026B and 2026F Details'!DX:DX)</f>
        <v>0</v>
      </c>
      <c r="FU1326" s="1">
        <f>SUMIF('[1]2026B and 2026F Details'!$AU:$AU,[1]GAE!$HZ1326,'[1]2026B and 2026F Details'!DY:DY)</f>
        <v>0</v>
      </c>
      <c r="FV1326" s="1">
        <f>SUMIF('[1]2026B and 2026F Details'!$AU:$AU,[1]GAE!$HZ1326,'[1]2026B and 2026F Details'!DZ:DZ)</f>
        <v>0</v>
      </c>
      <c r="FW1326" s="1">
        <f>SUMIF('[1]2026B and 2026F Details'!$AU:$AU,[1]GAE!$HZ1326,'[1]2026B and 2026F Details'!EA:EA)</f>
        <v>0</v>
      </c>
      <c r="FX1326" s="1">
        <f>SUMIF('[1]2026B and 2026F Details'!$AU:$AU,[1]GAE!$HZ1326,'[1]2026B and 2026F Details'!EB:EB)</f>
        <v>0</v>
      </c>
      <c r="FY1326" s="1">
        <f>SUMIF('[1]2026B and 2026F Details'!$AU:$AU,[1]GAE!$HZ1326,'[1]2026B and 2026F Details'!EC:EC)</f>
        <v>0</v>
      </c>
      <c r="FZ1326" s="1">
        <f>SUMIF('[1]2026B and 2026F Details'!$AU:$AU,[1]GAE!$HZ1326,'[1]2026B and 2026F Details'!ED:ED)</f>
        <v>0</v>
      </c>
      <c r="GA1326" s="1">
        <f>SUMIF('[1]2026B and 2026F Details'!$AU:$AU,[1]GAE!$HZ1326,'[1]2026B and 2026F Details'!EE:EE)</f>
        <v>0</v>
      </c>
      <c r="GB1326" s="1">
        <f>SUMIF('[1]2026B and 2026F Details'!$AU:$AU,[1]GAE!$HZ1326,'[1]2026B and 2026F Details'!EF:EF)</f>
        <v>0</v>
      </c>
      <c r="GC1326" s="1">
        <f>SUMIF('[1]2026B and 2026F Details'!$AU:$AU,[1]GAE!$HZ1326,'[1]2026B and 2026F Details'!EG:EG)</f>
        <v>0</v>
      </c>
      <c r="GD1326" t="s">
        <v>109</v>
      </c>
      <c r="GE1326" t="s">
        <v>126</v>
      </c>
    </row>
    <row r="1327" spans="1:187" x14ac:dyDescent="0.35">
      <c r="A1327" t="s">
        <v>103</v>
      </c>
      <c r="B1327" t="s">
        <v>104</v>
      </c>
      <c r="C1327" s="6">
        <v>80133102</v>
      </c>
      <c r="D1327">
        <v>52959903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I1327" s="1">
        <v>0</v>
      </c>
      <c r="CJ1327" s="1">
        <v>0</v>
      </c>
      <c r="CK1327" s="1">
        <v>0</v>
      </c>
      <c r="CL1327" s="1">
        <v>0</v>
      </c>
      <c r="CM1327" s="1">
        <v>0</v>
      </c>
      <c r="CN1327" s="1">
        <v>0</v>
      </c>
      <c r="CO1327" s="1">
        <v>0</v>
      </c>
      <c r="CP1327" s="1">
        <v>0</v>
      </c>
      <c r="CQ1327" s="1">
        <v>0</v>
      </c>
      <c r="CR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0</v>
      </c>
      <c r="EC1327" s="1">
        <v>0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J1327" s="1">
        <v>0</v>
      </c>
      <c r="EK1327" s="1">
        <v>0</v>
      </c>
      <c r="EL1327" s="1">
        <v>0</v>
      </c>
      <c r="EM1327" s="1">
        <v>0</v>
      </c>
      <c r="EN1327" s="1">
        <v>0</v>
      </c>
      <c r="EO1327" s="1">
        <v>0</v>
      </c>
      <c r="EP1327" s="1">
        <v>0</v>
      </c>
      <c r="EQ1327" s="4">
        <v>0</v>
      </c>
      <c r="ER1327" s="1">
        <v>0</v>
      </c>
      <c r="ES1327" s="35">
        <v>28000</v>
      </c>
      <c r="ET1327" s="1">
        <v>28000</v>
      </c>
      <c r="EU1327" s="1">
        <v>28000</v>
      </c>
      <c r="EV1327" s="1">
        <v>28000</v>
      </c>
      <c r="EW1327" s="1">
        <v>28000</v>
      </c>
      <c r="EX1327" s="1">
        <v>28000</v>
      </c>
      <c r="EY1327" s="1">
        <v>28000</v>
      </c>
      <c r="EZ1327" s="1">
        <v>28000</v>
      </c>
      <c r="FA1327" s="1">
        <v>28000</v>
      </c>
      <c r="FB1327" s="1">
        <v>28000</v>
      </c>
      <c r="FC1327" s="1">
        <v>28000</v>
      </c>
      <c r="FD1327" s="1">
        <v>28000</v>
      </c>
      <c r="FE1327" s="1">
        <v>28000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f>SUMIF('[1]2026B and 2026F Details'!$AU:$AU,[1]GAE!$HZ1327,'[1]2026B and 2026F Details'!DV:DV)</f>
        <v>0</v>
      </c>
      <c r="FS1327" s="1">
        <f>SUMIF('[1]2026B and 2026F Details'!$AU:$AU,[1]GAE!$HZ1327,'[1]2026B and 2026F Details'!DW:DW)</f>
        <v>0</v>
      </c>
      <c r="FT1327" s="1">
        <f>SUMIF('[1]2026B and 2026F Details'!$AU:$AU,[1]GAE!$HZ1327,'[1]2026B and 2026F Details'!DX:DX)</f>
        <v>0</v>
      </c>
      <c r="FU1327" s="1">
        <f>SUMIF('[1]2026B and 2026F Details'!$AU:$AU,[1]GAE!$HZ1327,'[1]2026B and 2026F Details'!DY:DY)</f>
        <v>0</v>
      </c>
      <c r="FV1327" s="1">
        <f>SUMIF('[1]2026B and 2026F Details'!$AU:$AU,[1]GAE!$HZ1327,'[1]2026B and 2026F Details'!DZ:DZ)</f>
        <v>0</v>
      </c>
      <c r="FW1327" s="1">
        <f>SUMIF('[1]2026B and 2026F Details'!$AU:$AU,[1]GAE!$HZ1327,'[1]2026B and 2026F Details'!EA:EA)</f>
        <v>0</v>
      </c>
      <c r="FX1327" s="1">
        <f>SUMIF('[1]2026B and 2026F Details'!$AU:$AU,[1]GAE!$HZ1327,'[1]2026B and 2026F Details'!EB:EB)</f>
        <v>0</v>
      </c>
      <c r="FY1327" s="1">
        <f>SUMIF('[1]2026B and 2026F Details'!$AU:$AU,[1]GAE!$HZ1327,'[1]2026B and 2026F Details'!EC:EC)</f>
        <v>0</v>
      </c>
      <c r="FZ1327" s="1">
        <f>SUMIF('[1]2026B and 2026F Details'!$AU:$AU,[1]GAE!$HZ1327,'[1]2026B and 2026F Details'!ED:ED)</f>
        <v>0</v>
      </c>
      <c r="GA1327" s="1">
        <f>SUMIF('[1]2026B and 2026F Details'!$AU:$AU,[1]GAE!$HZ1327,'[1]2026B and 2026F Details'!EE:EE)</f>
        <v>0</v>
      </c>
      <c r="GB1327" s="1">
        <f>SUMIF('[1]2026B and 2026F Details'!$AU:$AU,[1]GAE!$HZ1327,'[1]2026B and 2026F Details'!EF:EF)</f>
        <v>0</v>
      </c>
      <c r="GC1327" s="1">
        <f>SUMIF('[1]2026B and 2026F Details'!$AU:$AU,[1]GAE!$HZ1327,'[1]2026B and 2026F Details'!EG:EG)</f>
        <v>0</v>
      </c>
      <c r="GD1327" t="s">
        <v>109</v>
      </c>
      <c r="GE1327" t="s">
        <v>110</v>
      </c>
    </row>
    <row r="1328" spans="1:187" x14ac:dyDescent="0.35">
      <c r="A1328" t="s">
        <v>103</v>
      </c>
      <c r="B1328" t="s">
        <v>104</v>
      </c>
      <c r="C1328" s="6">
        <v>81133102</v>
      </c>
      <c r="D1328">
        <v>52551208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0</v>
      </c>
      <c r="CF1328" s="1">
        <v>0</v>
      </c>
      <c r="CG1328" s="1">
        <v>0</v>
      </c>
      <c r="CH1328" s="1">
        <v>0</v>
      </c>
      <c r="CI1328" s="1">
        <v>0</v>
      </c>
      <c r="CJ1328" s="1">
        <v>0</v>
      </c>
      <c r="CK1328" s="1">
        <v>0</v>
      </c>
      <c r="CL1328" s="1">
        <v>0</v>
      </c>
      <c r="CM1328" s="1">
        <v>0</v>
      </c>
      <c r="CN1328" s="1">
        <v>0</v>
      </c>
      <c r="CO1328" s="1">
        <v>0</v>
      </c>
      <c r="CP1328" s="1">
        <v>0</v>
      </c>
      <c r="CQ1328" s="1">
        <v>0</v>
      </c>
      <c r="CR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0</v>
      </c>
      <c r="DY1328" s="1">
        <v>0</v>
      </c>
      <c r="DZ1328" s="1">
        <v>0</v>
      </c>
      <c r="EA1328" s="1">
        <v>0</v>
      </c>
      <c r="EB1328" s="1">
        <v>0</v>
      </c>
      <c r="EC1328" s="1">
        <v>0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>
        <v>0</v>
      </c>
      <c r="EJ1328" s="1">
        <v>0</v>
      </c>
      <c r="EK1328" s="1">
        <v>0</v>
      </c>
      <c r="EL1328" s="1">
        <v>0</v>
      </c>
      <c r="EM1328" s="1">
        <v>0</v>
      </c>
      <c r="EN1328" s="1">
        <v>0</v>
      </c>
      <c r="EO1328" s="1">
        <v>0</v>
      </c>
      <c r="EP1328" s="1">
        <v>0</v>
      </c>
      <c r="EQ1328" s="4">
        <v>0</v>
      </c>
      <c r="ER1328" s="1">
        <v>0</v>
      </c>
      <c r="ES1328" s="35"/>
      <c r="ET1328" s="1">
        <v>5000</v>
      </c>
      <c r="EU1328" s="1">
        <v>0</v>
      </c>
      <c r="EV1328" s="1">
        <v>0</v>
      </c>
      <c r="EW1328" s="1">
        <v>5000</v>
      </c>
      <c r="EX1328" s="1">
        <v>0</v>
      </c>
      <c r="EY1328" s="1">
        <v>0</v>
      </c>
      <c r="EZ1328" s="1">
        <v>5000</v>
      </c>
      <c r="FA1328" s="1">
        <v>0</v>
      </c>
      <c r="FB1328" s="1">
        <v>0</v>
      </c>
      <c r="FC1328" s="1">
        <v>5000</v>
      </c>
      <c r="FD1328" s="1">
        <v>0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f>SUMIF('[1]2026B and 2026F Details'!$AU:$AU,[1]GAE!$HZ1328,'[1]2026B and 2026F Details'!DV:DV)</f>
        <v>0</v>
      </c>
      <c r="FS1328" s="1">
        <f>SUMIF('[1]2026B and 2026F Details'!$AU:$AU,[1]GAE!$HZ1328,'[1]2026B and 2026F Details'!DW:DW)</f>
        <v>0</v>
      </c>
      <c r="FT1328" s="1">
        <f>SUMIF('[1]2026B and 2026F Details'!$AU:$AU,[1]GAE!$HZ1328,'[1]2026B and 2026F Details'!DX:DX)</f>
        <v>0</v>
      </c>
      <c r="FU1328" s="1">
        <f>SUMIF('[1]2026B and 2026F Details'!$AU:$AU,[1]GAE!$HZ1328,'[1]2026B and 2026F Details'!DY:DY)</f>
        <v>0</v>
      </c>
      <c r="FV1328" s="1">
        <f>SUMIF('[1]2026B and 2026F Details'!$AU:$AU,[1]GAE!$HZ1328,'[1]2026B and 2026F Details'!DZ:DZ)</f>
        <v>0</v>
      </c>
      <c r="FW1328" s="1">
        <f>SUMIF('[1]2026B and 2026F Details'!$AU:$AU,[1]GAE!$HZ1328,'[1]2026B and 2026F Details'!EA:EA)</f>
        <v>0</v>
      </c>
      <c r="FX1328" s="1">
        <f>SUMIF('[1]2026B and 2026F Details'!$AU:$AU,[1]GAE!$HZ1328,'[1]2026B and 2026F Details'!EB:EB)</f>
        <v>0</v>
      </c>
      <c r="FY1328" s="1">
        <f>SUMIF('[1]2026B and 2026F Details'!$AU:$AU,[1]GAE!$HZ1328,'[1]2026B and 2026F Details'!EC:EC)</f>
        <v>0</v>
      </c>
      <c r="FZ1328" s="1">
        <f>SUMIF('[1]2026B and 2026F Details'!$AU:$AU,[1]GAE!$HZ1328,'[1]2026B and 2026F Details'!ED:ED)</f>
        <v>0</v>
      </c>
      <c r="GA1328" s="1">
        <f>SUMIF('[1]2026B and 2026F Details'!$AU:$AU,[1]GAE!$HZ1328,'[1]2026B and 2026F Details'!EE:EE)</f>
        <v>0</v>
      </c>
      <c r="GB1328" s="1">
        <f>SUMIF('[1]2026B and 2026F Details'!$AU:$AU,[1]GAE!$HZ1328,'[1]2026B and 2026F Details'!EF:EF)</f>
        <v>0</v>
      </c>
      <c r="GC1328" s="1">
        <f>SUMIF('[1]2026B and 2026F Details'!$AU:$AU,[1]GAE!$HZ1328,'[1]2026B and 2026F Details'!EG:EG)</f>
        <v>0</v>
      </c>
      <c r="GD1328" t="s">
        <v>105</v>
      </c>
    </row>
    <row r="1329" spans="1:187" x14ac:dyDescent="0.35">
      <c r="A1329" t="s">
        <v>103</v>
      </c>
      <c r="B1329" t="s">
        <v>104</v>
      </c>
      <c r="C1329" s="6">
        <v>81133102</v>
      </c>
      <c r="D1329">
        <v>52091101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0</v>
      </c>
      <c r="CE1329" s="1">
        <v>1758.5</v>
      </c>
      <c r="CF1329" s="1">
        <v>0</v>
      </c>
      <c r="CG1329" s="1">
        <v>0</v>
      </c>
      <c r="CH1329" s="1">
        <v>0</v>
      </c>
      <c r="CI1329" s="1">
        <v>0</v>
      </c>
      <c r="CJ1329" s="1">
        <v>0</v>
      </c>
      <c r="CK1329" s="1">
        <v>0</v>
      </c>
      <c r="CL1329" s="1">
        <v>0</v>
      </c>
      <c r="CM1329" s="1">
        <v>0</v>
      </c>
      <c r="CN1329" s="1">
        <v>0</v>
      </c>
      <c r="CO1329" s="1">
        <v>0</v>
      </c>
      <c r="CP1329" s="1">
        <v>0</v>
      </c>
      <c r="CQ1329" s="1">
        <v>0</v>
      </c>
      <c r="CR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0</v>
      </c>
      <c r="DY1329" s="1">
        <v>0</v>
      </c>
      <c r="DZ1329" s="1">
        <v>0</v>
      </c>
      <c r="EA1329" s="1">
        <v>0</v>
      </c>
      <c r="EB1329" s="1">
        <v>0</v>
      </c>
      <c r="EC1329" s="1">
        <v>0</v>
      </c>
      <c r="ED1329" s="1">
        <v>0</v>
      </c>
      <c r="EE1329" s="1">
        <v>0</v>
      </c>
      <c r="EF1329" s="1">
        <v>0</v>
      </c>
      <c r="EG1329" s="1">
        <v>0</v>
      </c>
      <c r="EH1329" s="1">
        <v>0</v>
      </c>
      <c r="EI1329" s="1">
        <v>0</v>
      </c>
      <c r="EJ1329" s="1">
        <v>0</v>
      </c>
      <c r="EK1329" s="1">
        <v>0</v>
      </c>
      <c r="EL1329" s="1">
        <v>0</v>
      </c>
      <c r="EM1329" s="1">
        <v>0</v>
      </c>
      <c r="EN1329" s="1">
        <v>0</v>
      </c>
      <c r="EO1329" s="1">
        <v>0</v>
      </c>
      <c r="EP1329" s="1">
        <v>0</v>
      </c>
      <c r="EQ1329" s="4">
        <v>0</v>
      </c>
      <c r="ER1329" s="1">
        <v>0</v>
      </c>
      <c r="ES1329" s="35">
        <v>24000</v>
      </c>
      <c r="ET1329" s="1">
        <v>6000</v>
      </c>
      <c r="EU1329" s="1">
        <v>0</v>
      </c>
      <c r="EV1329" s="1">
        <v>0</v>
      </c>
      <c r="EW1329" s="1">
        <v>6000</v>
      </c>
      <c r="EX1329" s="1">
        <v>0</v>
      </c>
      <c r="EY1329" s="1">
        <v>0</v>
      </c>
      <c r="EZ1329" s="1">
        <v>6000</v>
      </c>
      <c r="FA1329" s="1">
        <v>0</v>
      </c>
      <c r="FB1329" s="1">
        <v>0</v>
      </c>
      <c r="FC1329" s="1">
        <v>6000</v>
      </c>
      <c r="FD1329" s="1">
        <v>0</v>
      </c>
      <c r="FE1329" s="1">
        <v>0</v>
      </c>
      <c r="FF1329" s="1">
        <v>0</v>
      </c>
      <c r="FG1329" s="1">
        <v>0</v>
      </c>
      <c r="FH1329" s="1">
        <v>7000</v>
      </c>
      <c r="FI1329" s="1">
        <v>0</v>
      </c>
      <c r="FJ1329" s="1">
        <v>0</v>
      </c>
      <c r="FK1329" s="1">
        <v>7000</v>
      </c>
      <c r="FL1329" s="1">
        <v>0</v>
      </c>
      <c r="FM1329" s="1">
        <v>0</v>
      </c>
      <c r="FN1329" s="1">
        <v>7000</v>
      </c>
      <c r="FO1329" s="1">
        <v>0</v>
      </c>
      <c r="FP1329" s="1">
        <v>0</v>
      </c>
      <c r="FQ1329" s="1">
        <v>7000</v>
      </c>
      <c r="FR1329" s="1">
        <f>SUMIF('[1]2026B and 2026F Details'!$AU:$AU,[1]GAE!$HZ1329,'[1]2026B and 2026F Details'!DV:DV)</f>
        <v>0</v>
      </c>
      <c r="FS1329" s="1">
        <f>SUMIF('[1]2026B and 2026F Details'!$AU:$AU,[1]GAE!$HZ1329,'[1]2026B and 2026F Details'!DW:DW)</f>
        <v>0</v>
      </c>
      <c r="FT1329" s="1">
        <f>SUMIF('[1]2026B and 2026F Details'!$AU:$AU,[1]GAE!$HZ1329,'[1]2026B and 2026F Details'!DX:DX)</f>
        <v>0</v>
      </c>
      <c r="FU1329" s="1">
        <f>SUMIF('[1]2026B and 2026F Details'!$AU:$AU,[1]GAE!$HZ1329,'[1]2026B and 2026F Details'!DY:DY)</f>
        <v>0</v>
      </c>
      <c r="FV1329" s="1">
        <f>SUMIF('[1]2026B and 2026F Details'!$AU:$AU,[1]GAE!$HZ1329,'[1]2026B and 2026F Details'!DZ:DZ)</f>
        <v>0</v>
      </c>
      <c r="FW1329" s="1">
        <f>SUMIF('[1]2026B and 2026F Details'!$AU:$AU,[1]GAE!$HZ1329,'[1]2026B and 2026F Details'!EA:EA)</f>
        <v>0</v>
      </c>
      <c r="FX1329" s="1">
        <f>SUMIF('[1]2026B and 2026F Details'!$AU:$AU,[1]GAE!$HZ1329,'[1]2026B and 2026F Details'!EB:EB)</f>
        <v>0</v>
      </c>
      <c r="FY1329" s="1">
        <f>SUMIF('[1]2026B and 2026F Details'!$AU:$AU,[1]GAE!$HZ1329,'[1]2026B and 2026F Details'!EC:EC)</f>
        <v>0</v>
      </c>
      <c r="FZ1329" s="1">
        <f>SUMIF('[1]2026B and 2026F Details'!$AU:$AU,[1]GAE!$HZ1329,'[1]2026B and 2026F Details'!ED:ED)</f>
        <v>0</v>
      </c>
      <c r="GA1329" s="1">
        <f>SUMIF('[1]2026B and 2026F Details'!$AU:$AU,[1]GAE!$HZ1329,'[1]2026B and 2026F Details'!EE:EE)</f>
        <v>0</v>
      </c>
      <c r="GB1329" s="1">
        <f>SUMIF('[1]2026B and 2026F Details'!$AU:$AU,[1]GAE!$HZ1329,'[1]2026B and 2026F Details'!EF:EF)</f>
        <v>0</v>
      </c>
      <c r="GC1329" s="1">
        <f>SUMIF('[1]2026B and 2026F Details'!$AU:$AU,[1]GAE!$HZ1329,'[1]2026B and 2026F Details'!EG:EG)</f>
        <v>0</v>
      </c>
      <c r="GD1329" t="s">
        <v>109</v>
      </c>
      <c r="GE1329" t="s">
        <v>126</v>
      </c>
    </row>
    <row r="1330" spans="1:187" x14ac:dyDescent="0.35">
      <c r="A1330" t="s">
        <v>103</v>
      </c>
      <c r="B1330" t="s">
        <v>104</v>
      </c>
      <c r="C1330" s="6">
        <v>90133102</v>
      </c>
      <c r="D1330">
        <v>52951102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0</v>
      </c>
      <c r="CE1330" s="1">
        <v>0</v>
      </c>
      <c r="CF1330" s="1">
        <v>0</v>
      </c>
      <c r="CG1330" s="1">
        <v>0</v>
      </c>
      <c r="CH1330" s="1">
        <v>0</v>
      </c>
      <c r="CI1330" s="1">
        <v>0</v>
      </c>
      <c r="CJ1330" s="1">
        <v>0</v>
      </c>
      <c r="CK1330" s="1">
        <v>0</v>
      </c>
      <c r="CL1330" s="1">
        <v>0</v>
      </c>
      <c r="CM1330" s="1">
        <v>0</v>
      </c>
      <c r="CN1330" s="1">
        <v>0</v>
      </c>
      <c r="CO1330" s="1">
        <v>0</v>
      </c>
      <c r="CP1330" s="1">
        <v>0</v>
      </c>
      <c r="CQ1330" s="1">
        <v>0</v>
      </c>
      <c r="CR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0</v>
      </c>
      <c r="DY1330" s="1">
        <v>0</v>
      </c>
      <c r="DZ1330" s="1">
        <v>0</v>
      </c>
      <c r="EA1330" s="1">
        <v>0</v>
      </c>
      <c r="EB1330" s="1">
        <v>0</v>
      </c>
      <c r="EC1330" s="1">
        <v>0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>
        <v>0</v>
      </c>
      <c r="EJ1330" s="1">
        <v>0</v>
      </c>
      <c r="EK1330" s="1">
        <v>0</v>
      </c>
      <c r="EL1330" s="1">
        <v>0</v>
      </c>
      <c r="EM1330" s="1">
        <v>0</v>
      </c>
      <c r="EN1330" s="1">
        <v>0</v>
      </c>
      <c r="EO1330" s="1">
        <v>0</v>
      </c>
      <c r="EP1330" s="1">
        <v>0</v>
      </c>
      <c r="EQ1330" s="4">
        <v>0</v>
      </c>
      <c r="ER1330" s="1">
        <v>0</v>
      </c>
      <c r="ES1330" s="35">
        <v>1000</v>
      </c>
      <c r="ET1330" s="1">
        <v>1000</v>
      </c>
      <c r="EU1330" s="1">
        <v>0</v>
      </c>
      <c r="EV1330" s="1">
        <v>0</v>
      </c>
      <c r="EW1330" s="1">
        <v>0</v>
      </c>
      <c r="EX1330" s="1">
        <v>0</v>
      </c>
      <c r="EY1330" s="1">
        <v>0</v>
      </c>
      <c r="EZ1330" s="1">
        <v>0</v>
      </c>
      <c r="FA1330" s="1">
        <v>0</v>
      </c>
      <c r="FB1330" s="1">
        <v>0</v>
      </c>
      <c r="FC1330" s="1">
        <v>0</v>
      </c>
      <c r="FD1330" s="1">
        <v>0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f>SUMIF('[1]2026B and 2026F Details'!$AU:$AU,[1]GAE!$HZ1330,'[1]2026B and 2026F Details'!DV:DV)</f>
        <v>0</v>
      </c>
      <c r="FS1330" s="1">
        <f>SUMIF('[1]2026B and 2026F Details'!$AU:$AU,[1]GAE!$HZ1330,'[1]2026B and 2026F Details'!DW:DW)</f>
        <v>0</v>
      </c>
      <c r="FT1330" s="1">
        <f>SUMIF('[1]2026B and 2026F Details'!$AU:$AU,[1]GAE!$HZ1330,'[1]2026B and 2026F Details'!DX:DX)</f>
        <v>0</v>
      </c>
      <c r="FU1330" s="1">
        <f>SUMIF('[1]2026B and 2026F Details'!$AU:$AU,[1]GAE!$HZ1330,'[1]2026B and 2026F Details'!DY:DY)</f>
        <v>0</v>
      </c>
      <c r="FV1330" s="1">
        <f>SUMIF('[1]2026B and 2026F Details'!$AU:$AU,[1]GAE!$HZ1330,'[1]2026B and 2026F Details'!DZ:DZ)</f>
        <v>0</v>
      </c>
      <c r="FW1330" s="1">
        <f>SUMIF('[1]2026B and 2026F Details'!$AU:$AU,[1]GAE!$HZ1330,'[1]2026B and 2026F Details'!EA:EA)</f>
        <v>0</v>
      </c>
      <c r="FX1330" s="1">
        <f>SUMIF('[1]2026B and 2026F Details'!$AU:$AU,[1]GAE!$HZ1330,'[1]2026B and 2026F Details'!EB:EB)</f>
        <v>0</v>
      </c>
      <c r="FY1330" s="1">
        <f>SUMIF('[1]2026B and 2026F Details'!$AU:$AU,[1]GAE!$HZ1330,'[1]2026B and 2026F Details'!EC:EC)</f>
        <v>0</v>
      </c>
      <c r="FZ1330" s="1">
        <f>SUMIF('[1]2026B and 2026F Details'!$AU:$AU,[1]GAE!$HZ1330,'[1]2026B and 2026F Details'!ED:ED)</f>
        <v>0</v>
      </c>
      <c r="GA1330" s="1">
        <f>SUMIF('[1]2026B and 2026F Details'!$AU:$AU,[1]GAE!$HZ1330,'[1]2026B and 2026F Details'!EE:EE)</f>
        <v>0</v>
      </c>
      <c r="GB1330" s="1">
        <f>SUMIF('[1]2026B and 2026F Details'!$AU:$AU,[1]GAE!$HZ1330,'[1]2026B and 2026F Details'!EF:EF)</f>
        <v>0</v>
      </c>
      <c r="GC1330" s="1">
        <f>SUMIF('[1]2026B and 2026F Details'!$AU:$AU,[1]GAE!$HZ1330,'[1]2026B and 2026F Details'!EG:EG)</f>
        <v>0</v>
      </c>
      <c r="GD1330" t="s">
        <v>109</v>
      </c>
      <c r="GE1330" t="s">
        <v>113</v>
      </c>
    </row>
    <row r="1331" spans="1:187" x14ac:dyDescent="0.35">
      <c r="A1331" t="s">
        <v>103</v>
      </c>
      <c r="B1331" t="s">
        <v>104</v>
      </c>
      <c r="C1331" s="6">
        <v>90133102</v>
      </c>
      <c r="D1331">
        <v>52551208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I1331" s="1">
        <v>0</v>
      </c>
      <c r="CJ1331" s="1">
        <v>0</v>
      </c>
      <c r="CK1331" s="1">
        <v>0</v>
      </c>
      <c r="CL1331" s="1">
        <v>0</v>
      </c>
      <c r="CM1331" s="1">
        <v>0</v>
      </c>
      <c r="CN1331" s="1">
        <v>0</v>
      </c>
      <c r="CO1331" s="1">
        <v>0</v>
      </c>
      <c r="CP1331" s="1">
        <v>0</v>
      </c>
      <c r="CQ1331" s="1">
        <v>0</v>
      </c>
      <c r="CR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0</v>
      </c>
      <c r="EC1331" s="1">
        <v>0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>
        <v>0</v>
      </c>
      <c r="EJ1331" s="1">
        <v>0</v>
      </c>
      <c r="EK1331" s="1">
        <v>0</v>
      </c>
      <c r="EL1331" s="1">
        <v>0</v>
      </c>
      <c r="EM1331" s="1">
        <v>0</v>
      </c>
      <c r="EN1331" s="1">
        <v>0</v>
      </c>
      <c r="EO1331" s="1">
        <v>0</v>
      </c>
      <c r="EP1331" s="1">
        <v>0</v>
      </c>
      <c r="EQ1331" s="4">
        <v>0</v>
      </c>
      <c r="ER1331" s="1">
        <v>0</v>
      </c>
      <c r="ES1331" s="35"/>
      <c r="ET1331" s="1">
        <v>5000</v>
      </c>
      <c r="EU1331" s="1">
        <v>0</v>
      </c>
      <c r="EV1331" s="1">
        <v>0</v>
      </c>
      <c r="EW1331" s="1">
        <v>5000</v>
      </c>
      <c r="EX1331" s="1">
        <v>0</v>
      </c>
      <c r="EY1331" s="1">
        <v>0</v>
      </c>
      <c r="EZ1331" s="1">
        <v>5000</v>
      </c>
      <c r="FA1331" s="1">
        <v>0</v>
      </c>
      <c r="FB1331" s="1">
        <v>0</v>
      </c>
      <c r="FC1331" s="1">
        <v>5000</v>
      </c>
      <c r="FD1331" s="1">
        <v>0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f>SUMIF('[1]2026B and 2026F Details'!$AU:$AU,[1]GAE!$HZ1331,'[1]2026B and 2026F Details'!DV:DV)</f>
        <v>0</v>
      </c>
      <c r="FS1331" s="1">
        <f>SUMIF('[1]2026B and 2026F Details'!$AU:$AU,[1]GAE!$HZ1331,'[1]2026B and 2026F Details'!DW:DW)</f>
        <v>0</v>
      </c>
      <c r="FT1331" s="1">
        <f>SUMIF('[1]2026B and 2026F Details'!$AU:$AU,[1]GAE!$HZ1331,'[1]2026B and 2026F Details'!DX:DX)</f>
        <v>0</v>
      </c>
      <c r="FU1331" s="1">
        <f>SUMIF('[1]2026B and 2026F Details'!$AU:$AU,[1]GAE!$HZ1331,'[1]2026B and 2026F Details'!DY:DY)</f>
        <v>0</v>
      </c>
      <c r="FV1331" s="1">
        <f>SUMIF('[1]2026B and 2026F Details'!$AU:$AU,[1]GAE!$HZ1331,'[1]2026B and 2026F Details'!DZ:DZ)</f>
        <v>0</v>
      </c>
      <c r="FW1331" s="1">
        <f>SUMIF('[1]2026B and 2026F Details'!$AU:$AU,[1]GAE!$HZ1331,'[1]2026B and 2026F Details'!EA:EA)</f>
        <v>0</v>
      </c>
      <c r="FX1331" s="1">
        <f>SUMIF('[1]2026B and 2026F Details'!$AU:$AU,[1]GAE!$HZ1331,'[1]2026B and 2026F Details'!EB:EB)</f>
        <v>0</v>
      </c>
      <c r="FY1331" s="1">
        <f>SUMIF('[1]2026B and 2026F Details'!$AU:$AU,[1]GAE!$HZ1331,'[1]2026B and 2026F Details'!EC:EC)</f>
        <v>0</v>
      </c>
      <c r="FZ1331" s="1">
        <f>SUMIF('[1]2026B and 2026F Details'!$AU:$AU,[1]GAE!$HZ1331,'[1]2026B and 2026F Details'!ED:ED)</f>
        <v>0</v>
      </c>
      <c r="GA1331" s="1">
        <f>SUMIF('[1]2026B and 2026F Details'!$AU:$AU,[1]GAE!$HZ1331,'[1]2026B and 2026F Details'!EE:EE)</f>
        <v>0</v>
      </c>
      <c r="GB1331" s="1">
        <f>SUMIF('[1]2026B and 2026F Details'!$AU:$AU,[1]GAE!$HZ1331,'[1]2026B and 2026F Details'!EF:EF)</f>
        <v>0</v>
      </c>
      <c r="GC1331" s="1">
        <f>SUMIF('[1]2026B and 2026F Details'!$AU:$AU,[1]GAE!$HZ1331,'[1]2026B and 2026F Details'!EG:EG)</f>
        <v>0</v>
      </c>
      <c r="GD1331" t="s">
        <v>105</v>
      </c>
    </row>
    <row r="1332" spans="1:187" x14ac:dyDescent="0.35">
      <c r="A1332" t="s">
        <v>103</v>
      </c>
      <c r="B1332" t="s">
        <v>104</v>
      </c>
      <c r="C1332" s="6">
        <v>90133102</v>
      </c>
      <c r="D1332">
        <v>52041499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0</v>
      </c>
      <c r="CH1332" s="1">
        <v>0</v>
      </c>
      <c r="CI1332" s="1">
        <v>0</v>
      </c>
      <c r="CJ1332" s="1">
        <v>0</v>
      </c>
      <c r="CK1332" s="1">
        <v>0</v>
      </c>
      <c r="CL1332" s="1">
        <v>0</v>
      </c>
      <c r="CM1332" s="1">
        <v>0</v>
      </c>
      <c r="CN1332" s="1">
        <v>0</v>
      </c>
      <c r="CO1332" s="1">
        <v>0</v>
      </c>
      <c r="CP1332" s="1">
        <v>0</v>
      </c>
      <c r="CQ1332" s="1">
        <v>0</v>
      </c>
      <c r="CR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0</v>
      </c>
      <c r="EC1332" s="1">
        <v>0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0</v>
      </c>
      <c r="EK1332" s="1">
        <v>0</v>
      </c>
      <c r="EL1332" s="1">
        <v>0</v>
      </c>
      <c r="EM1332" s="1">
        <v>0</v>
      </c>
      <c r="EN1332" s="1">
        <v>0</v>
      </c>
      <c r="EO1332" s="1">
        <v>0</v>
      </c>
      <c r="EP1332" s="1">
        <v>0</v>
      </c>
      <c r="EQ1332" s="4">
        <v>0</v>
      </c>
      <c r="ER1332" s="1">
        <v>0</v>
      </c>
      <c r="ES1332" s="35"/>
      <c r="ET1332" s="1">
        <v>33000</v>
      </c>
      <c r="EU1332" s="1">
        <v>33000</v>
      </c>
      <c r="EV1332" s="1">
        <v>33000</v>
      </c>
      <c r="EW1332" s="1">
        <v>33000</v>
      </c>
      <c r="EX1332" s="1">
        <v>33000</v>
      </c>
      <c r="EY1332" s="1">
        <v>33000</v>
      </c>
      <c r="EZ1332" s="1">
        <v>33000</v>
      </c>
      <c r="FA1332" s="1">
        <v>33000</v>
      </c>
      <c r="FB1332" s="1">
        <v>33000</v>
      </c>
      <c r="FC1332" s="1">
        <v>33000</v>
      </c>
      <c r="FD1332" s="1">
        <v>33000</v>
      </c>
      <c r="FE1332" s="1">
        <v>33000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f>SUMIF('[1]2026B and 2026F Details'!$AU:$AU,[1]GAE!$HZ1332,'[1]2026B and 2026F Details'!DV:DV)</f>
        <v>0</v>
      </c>
      <c r="FS1332" s="1">
        <f>SUMIF('[1]2026B and 2026F Details'!$AU:$AU,[1]GAE!$HZ1332,'[1]2026B and 2026F Details'!DW:DW)</f>
        <v>0</v>
      </c>
      <c r="FT1332" s="1">
        <f>SUMIF('[1]2026B and 2026F Details'!$AU:$AU,[1]GAE!$HZ1332,'[1]2026B and 2026F Details'!DX:DX)</f>
        <v>0</v>
      </c>
      <c r="FU1332" s="1">
        <f>SUMIF('[1]2026B and 2026F Details'!$AU:$AU,[1]GAE!$HZ1332,'[1]2026B and 2026F Details'!DY:DY)</f>
        <v>0</v>
      </c>
      <c r="FV1332" s="1">
        <f>SUMIF('[1]2026B and 2026F Details'!$AU:$AU,[1]GAE!$HZ1332,'[1]2026B and 2026F Details'!DZ:DZ)</f>
        <v>0</v>
      </c>
      <c r="FW1332" s="1">
        <f>SUMIF('[1]2026B and 2026F Details'!$AU:$AU,[1]GAE!$HZ1332,'[1]2026B and 2026F Details'!EA:EA)</f>
        <v>0</v>
      </c>
      <c r="FX1332" s="1">
        <f>SUMIF('[1]2026B and 2026F Details'!$AU:$AU,[1]GAE!$HZ1332,'[1]2026B and 2026F Details'!EB:EB)</f>
        <v>0</v>
      </c>
      <c r="FY1332" s="1">
        <f>SUMIF('[1]2026B and 2026F Details'!$AU:$AU,[1]GAE!$HZ1332,'[1]2026B and 2026F Details'!EC:EC)</f>
        <v>0</v>
      </c>
      <c r="FZ1332" s="1">
        <f>SUMIF('[1]2026B and 2026F Details'!$AU:$AU,[1]GAE!$HZ1332,'[1]2026B and 2026F Details'!ED:ED)</f>
        <v>0</v>
      </c>
      <c r="GA1332" s="1">
        <f>SUMIF('[1]2026B and 2026F Details'!$AU:$AU,[1]GAE!$HZ1332,'[1]2026B and 2026F Details'!EE:EE)</f>
        <v>0</v>
      </c>
      <c r="GB1332" s="1">
        <f>SUMIF('[1]2026B and 2026F Details'!$AU:$AU,[1]GAE!$HZ1332,'[1]2026B and 2026F Details'!EF:EF)</f>
        <v>0</v>
      </c>
      <c r="GC1332" s="1">
        <f>SUMIF('[1]2026B and 2026F Details'!$AU:$AU,[1]GAE!$HZ1332,'[1]2026B and 2026F Details'!EG:EG)</f>
        <v>0</v>
      </c>
      <c r="GD1332" t="s">
        <v>106</v>
      </c>
      <c r="GE1332" t="s">
        <v>108</v>
      </c>
    </row>
    <row r="1333" spans="1:187" x14ac:dyDescent="0.35">
      <c r="A1333" t="s">
        <v>103</v>
      </c>
      <c r="B1333" t="s">
        <v>104</v>
      </c>
      <c r="C1333" s="6">
        <v>90133102</v>
      </c>
      <c r="D1333">
        <v>52091101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0</v>
      </c>
      <c r="CE1333" s="1">
        <v>0</v>
      </c>
      <c r="CF1333" s="1">
        <v>0</v>
      </c>
      <c r="CG1333" s="1">
        <v>0</v>
      </c>
      <c r="CH1333" s="1">
        <v>0</v>
      </c>
      <c r="CI1333" s="1">
        <v>0</v>
      </c>
      <c r="CJ1333" s="1">
        <v>0</v>
      </c>
      <c r="CK1333" s="1">
        <v>0</v>
      </c>
      <c r="CL1333" s="1">
        <v>0</v>
      </c>
      <c r="CM1333" s="1">
        <v>0</v>
      </c>
      <c r="CN1333" s="1">
        <v>0</v>
      </c>
      <c r="CO1333" s="1">
        <v>0</v>
      </c>
      <c r="CP1333" s="1">
        <v>0</v>
      </c>
      <c r="CQ1333" s="1">
        <v>0</v>
      </c>
      <c r="CR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0</v>
      </c>
      <c r="EB1333" s="1">
        <v>0</v>
      </c>
      <c r="EC1333" s="1">
        <v>0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>
        <v>0</v>
      </c>
      <c r="EJ1333" s="1">
        <v>0</v>
      </c>
      <c r="EK1333" s="1">
        <v>0</v>
      </c>
      <c r="EL1333" s="1">
        <v>0</v>
      </c>
      <c r="EM1333" s="1">
        <v>0</v>
      </c>
      <c r="EN1333" s="1">
        <v>0</v>
      </c>
      <c r="EO1333" s="1">
        <v>0</v>
      </c>
      <c r="EP1333" s="1">
        <v>0</v>
      </c>
      <c r="EQ1333" s="4">
        <v>0</v>
      </c>
      <c r="ER1333" s="1">
        <v>0</v>
      </c>
      <c r="ES1333" s="35">
        <v>24000</v>
      </c>
      <c r="ET1333" s="1">
        <v>6000</v>
      </c>
      <c r="EU1333" s="1">
        <v>0</v>
      </c>
      <c r="EV1333" s="1">
        <v>0</v>
      </c>
      <c r="EW1333" s="1">
        <v>6000</v>
      </c>
      <c r="EX1333" s="1">
        <v>0</v>
      </c>
      <c r="EY1333" s="1">
        <v>0</v>
      </c>
      <c r="EZ1333" s="1">
        <v>6000</v>
      </c>
      <c r="FA1333" s="1">
        <v>0</v>
      </c>
      <c r="FB1333" s="1">
        <v>0</v>
      </c>
      <c r="FC1333" s="1">
        <v>6000</v>
      </c>
      <c r="FD1333" s="1">
        <v>0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f>SUMIF('[1]2026B and 2026F Details'!$AU:$AU,[1]GAE!$HZ1333,'[1]2026B and 2026F Details'!DV:DV)</f>
        <v>0</v>
      </c>
      <c r="FS1333" s="1">
        <f>SUMIF('[1]2026B and 2026F Details'!$AU:$AU,[1]GAE!$HZ1333,'[1]2026B and 2026F Details'!DW:DW)</f>
        <v>0</v>
      </c>
      <c r="FT1333" s="1">
        <f>SUMIF('[1]2026B and 2026F Details'!$AU:$AU,[1]GAE!$HZ1333,'[1]2026B and 2026F Details'!DX:DX)</f>
        <v>0</v>
      </c>
      <c r="FU1333" s="1">
        <f>SUMIF('[1]2026B and 2026F Details'!$AU:$AU,[1]GAE!$HZ1333,'[1]2026B and 2026F Details'!DY:DY)</f>
        <v>0</v>
      </c>
      <c r="FV1333" s="1">
        <f>SUMIF('[1]2026B and 2026F Details'!$AU:$AU,[1]GAE!$HZ1333,'[1]2026B and 2026F Details'!DZ:DZ)</f>
        <v>0</v>
      </c>
      <c r="FW1333" s="1">
        <f>SUMIF('[1]2026B and 2026F Details'!$AU:$AU,[1]GAE!$HZ1333,'[1]2026B and 2026F Details'!EA:EA)</f>
        <v>0</v>
      </c>
      <c r="FX1333" s="1">
        <f>SUMIF('[1]2026B and 2026F Details'!$AU:$AU,[1]GAE!$HZ1333,'[1]2026B and 2026F Details'!EB:EB)</f>
        <v>0</v>
      </c>
      <c r="FY1333" s="1">
        <f>SUMIF('[1]2026B and 2026F Details'!$AU:$AU,[1]GAE!$HZ1333,'[1]2026B and 2026F Details'!EC:EC)</f>
        <v>0</v>
      </c>
      <c r="FZ1333" s="1">
        <f>SUMIF('[1]2026B and 2026F Details'!$AU:$AU,[1]GAE!$HZ1333,'[1]2026B and 2026F Details'!ED:ED)</f>
        <v>0</v>
      </c>
      <c r="GA1333" s="1">
        <f>SUMIF('[1]2026B and 2026F Details'!$AU:$AU,[1]GAE!$HZ1333,'[1]2026B and 2026F Details'!EE:EE)</f>
        <v>0</v>
      </c>
      <c r="GB1333" s="1">
        <f>SUMIF('[1]2026B and 2026F Details'!$AU:$AU,[1]GAE!$HZ1333,'[1]2026B and 2026F Details'!EF:EF)</f>
        <v>0</v>
      </c>
      <c r="GC1333" s="1">
        <f>SUMIF('[1]2026B and 2026F Details'!$AU:$AU,[1]GAE!$HZ1333,'[1]2026B and 2026F Details'!EG:EG)</f>
        <v>0</v>
      </c>
      <c r="GD1333" t="s">
        <v>109</v>
      </c>
      <c r="GE1333" t="s">
        <v>126</v>
      </c>
    </row>
    <row r="1334" spans="1:187" x14ac:dyDescent="0.35">
      <c r="A1334" t="s">
        <v>103</v>
      </c>
      <c r="B1334" t="s">
        <v>104</v>
      </c>
      <c r="C1334" s="6">
        <v>90133102</v>
      </c>
      <c r="D1334">
        <v>52952101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I1334" s="1">
        <v>0</v>
      </c>
      <c r="CJ1334" s="1">
        <v>0</v>
      </c>
      <c r="CK1334" s="1">
        <v>0</v>
      </c>
      <c r="CL1334" s="1">
        <v>0</v>
      </c>
      <c r="CM1334" s="1">
        <v>0</v>
      </c>
      <c r="CN1334" s="1">
        <v>0</v>
      </c>
      <c r="CO1334" s="1">
        <v>0</v>
      </c>
      <c r="CP1334" s="1">
        <v>0</v>
      </c>
      <c r="CQ1334" s="1">
        <v>0</v>
      </c>
      <c r="CR1334" s="1">
        <v>0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0</v>
      </c>
      <c r="EE1334" s="1">
        <v>0</v>
      </c>
      <c r="EF1334" s="1">
        <v>0</v>
      </c>
      <c r="EG1334" s="1">
        <v>0</v>
      </c>
      <c r="EH1334" s="1">
        <v>0</v>
      </c>
      <c r="EI1334" s="1">
        <v>0</v>
      </c>
      <c r="EJ1334" s="1">
        <v>0</v>
      </c>
      <c r="EK1334" s="1">
        <v>0</v>
      </c>
      <c r="EL1334" s="1">
        <v>0</v>
      </c>
      <c r="EM1334" s="1">
        <v>0</v>
      </c>
      <c r="EN1334" s="1">
        <v>0</v>
      </c>
      <c r="EO1334" s="1">
        <v>0</v>
      </c>
      <c r="EP1334" s="1">
        <v>0</v>
      </c>
      <c r="EQ1334" s="4">
        <v>0</v>
      </c>
      <c r="ER1334" s="1">
        <v>0</v>
      </c>
      <c r="ES1334" s="35">
        <v>1000</v>
      </c>
      <c r="ET1334" s="1">
        <v>1000</v>
      </c>
      <c r="EU1334" s="1">
        <v>0</v>
      </c>
      <c r="EV1334" s="1">
        <v>0</v>
      </c>
      <c r="EW1334" s="1">
        <v>0</v>
      </c>
      <c r="EX1334" s="1">
        <v>0</v>
      </c>
      <c r="EY1334" s="1">
        <v>0</v>
      </c>
      <c r="EZ1334" s="1">
        <v>0</v>
      </c>
      <c r="FA1334" s="1">
        <v>0</v>
      </c>
      <c r="FB1334" s="1">
        <v>0</v>
      </c>
      <c r="FC1334" s="1">
        <v>0</v>
      </c>
      <c r="FD1334" s="1">
        <v>0</v>
      </c>
      <c r="FE1334" s="1">
        <v>0</v>
      </c>
      <c r="FF1334" s="1">
        <v>1100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f>SUMIF('[1]2026B and 2026F Details'!$AU:$AU,[1]GAE!$HZ1334,'[1]2026B and 2026F Details'!DV:DV)</f>
        <v>0</v>
      </c>
      <c r="FS1334" s="1">
        <f>SUMIF('[1]2026B and 2026F Details'!$AU:$AU,[1]GAE!$HZ1334,'[1]2026B and 2026F Details'!DW:DW)</f>
        <v>0</v>
      </c>
      <c r="FT1334" s="1">
        <f>SUMIF('[1]2026B and 2026F Details'!$AU:$AU,[1]GAE!$HZ1334,'[1]2026B and 2026F Details'!DX:DX)</f>
        <v>0</v>
      </c>
      <c r="FU1334" s="1">
        <f>SUMIF('[1]2026B and 2026F Details'!$AU:$AU,[1]GAE!$HZ1334,'[1]2026B and 2026F Details'!DY:DY)</f>
        <v>0</v>
      </c>
      <c r="FV1334" s="1">
        <f>SUMIF('[1]2026B and 2026F Details'!$AU:$AU,[1]GAE!$HZ1334,'[1]2026B and 2026F Details'!DZ:DZ)</f>
        <v>0</v>
      </c>
      <c r="FW1334" s="1">
        <f>SUMIF('[1]2026B and 2026F Details'!$AU:$AU,[1]GAE!$HZ1334,'[1]2026B and 2026F Details'!EA:EA)</f>
        <v>0</v>
      </c>
      <c r="FX1334" s="1">
        <f>SUMIF('[1]2026B and 2026F Details'!$AU:$AU,[1]GAE!$HZ1334,'[1]2026B and 2026F Details'!EB:EB)</f>
        <v>0</v>
      </c>
      <c r="FY1334" s="1">
        <f>SUMIF('[1]2026B and 2026F Details'!$AU:$AU,[1]GAE!$HZ1334,'[1]2026B and 2026F Details'!EC:EC)</f>
        <v>0</v>
      </c>
      <c r="FZ1334" s="1">
        <f>SUMIF('[1]2026B and 2026F Details'!$AU:$AU,[1]GAE!$HZ1334,'[1]2026B and 2026F Details'!ED:ED)</f>
        <v>0</v>
      </c>
      <c r="GA1334" s="1">
        <f>SUMIF('[1]2026B and 2026F Details'!$AU:$AU,[1]GAE!$HZ1334,'[1]2026B and 2026F Details'!EE:EE)</f>
        <v>0</v>
      </c>
      <c r="GB1334" s="1">
        <f>SUMIF('[1]2026B and 2026F Details'!$AU:$AU,[1]GAE!$HZ1334,'[1]2026B and 2026F Details'!EF:EF)</f>
        <v>0</v>
      </c>
      <c r="GC1334" s="1">
        <f>SUMIF('[1]2026B and 2026F Details'!$AU:$AU,[1]GAE!$HZ1334,'[1]2026B and 2026F Details'!EG:EG)</f>
        <v>0</v>
      </c>
      <c r="GD1334" t="s">
        <v>109</v>
      </c>
      <c r="GE1334" t="s">
        <v>112</v>
      </c>
    </row>
    <row r="1335" spans="1:187" x14ac:dyDescent="0.35">
      <c r="A1335" t="s">
        <v>103</v>
      </c>
      <c r="B1335" t="s">
        <v>104</v>
      </c>
      <c r="C1335" s="6">
        <v>80126102</v>
      </c>
      <c r="D1335">
        <v>61061102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0</v>
      </c>
      <c r="CH1335" s="1">
        <v>0</v>
      </c>
      <c r="CI1335" s="1">
        <v>0</v>
      </c>
      <c r="CJ1335" s="1">
        <v>0</v>
      </c>
      <c r="CK1335" s="1">
        <v>0</v>
      </c>
      <c r="CL1335" s="1">
        <v>0</v>
      </c>
      <c r="CM1335" s="1">
        <v>0</v>
      </c>
      <c r="CN1335" s="1">
        <v>0</v>
      </c>
      <c r="CO1335" s="1">
        <v>0</v>
      </c>
      <c r="CP1335" s="1">
        <v>0</v>
      </c>
      <c r="CQ1335" s="1">
        <v>0</v>
      </c>
      <c r="CR1335" s="1">
        <v>0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0</v>
      </c>
      <c r="DZ1335" s="1">
        <v>0</v>
      </c>
      <c r="EA1335" s="1">
        <v>0</v>
      </c>
      <c r="EB1335" s="1">
        <v>0</v>
      </c>
      <c r="EC1335" s="1">
        <v>0</v>
      </c>
      <c r="ED1335" s="1">
        <v>0</v>
      </c>
      <c r="EE1335" s="1">
        <v>0</v>
      </c>
      <c r="EF1335" s="1">
        <v>0</v>
      </c>
      <c r="EG1335" s="1">
        <v>0</v>
      </c>
      <c r="EH1335" s="1">
        <v>0</v>
      </c>
      <c r="EI1335" s="1">
        <v>0</v>
      </c>
      <c r="EJ1335" s="1">
        <v>0</v>
      </c>
      <c r="EK1335" s="1">
        <v>0</v>
      </c>
      <c r="EL1335" s="1">
        <v>0</v>
      </c>
      <c r="EM1335" s="1">
        <v>0</v>
      </c>
      <c r="EN1335" s="1">
        <v>0</v>
      </c>
      <c r="EO1335" s="1">
        <v>0</v>
      </c>
      <c r="EP1335" s="1">
        <v>0</v>
      </c>
      <c r="EQ1335" s="4">
        <v>0</v>
      </c>
      <c r="ER1335" s="1">
        <v>0</v>
      </c>
      <c r="ES1335" s="35"/>
      <c r="ET1335" s="1">
        <v>2100</v>
      </c>
      <c r="EU1335" s="1">
        <v>2100</v>
      </c>
      <c r="EV1335" s="1">
        <v>4100</v>
      </c>
      <c r="EW1335" s="1">
        <v>2100</v>
      </c>
      <c r="EX1335" s="1">
        <v>2100</v>
      </c>
      <c r="EY1335" s="1">
        <v>4100</v>
      </c>
      <c r="EZ1335" s="1">
        <v>2100</v>
      </c>
      <c r="FA1335" s="1">
        <v>2100</v>
      </c>
      <c r="FB1335" s="1">
        <v>4100</v>
      </c>
      <c r="FC1335" s="1">
        <v>2100</v>
      </c>
      <c r="FD1335" s="1">
        <v>2100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f>SUMIF('[1]2026B and 2026F Details'!$AU:$AU,[1]GAE!$HZ1335,'[1]2026B and 2026F Details'!DV:DV)</f>
        <v>0</v>
      </c>
      <c r="FS1335" s="1">
        <f>SUMIF('[1]2026B and 2026F Details'!$AU:$AU,[1]GAE!$HZ1335,'[1]2026B and 2026F Details'!DW:DW)</f>
        <v>0</v>
      </c>
      <c r="FT1335" s="1">
        <f>SUMIF('[1]2026B and 2026F Details'!$AU:$AU,[1]GAE!$HZ1335,'[1]2026B and 2026F Details'!DX:DX)</f>
        <v>0</v>
      </c>
      <c r="FU1335" s="1">
        <f>SUMIF('[1]2026B and 2026F Details'!$AU:$AU,[1]GAE!$HZ1335,'[1]2026B and 2026F Details'!DY:DY)</f>
        <v>0</v>
      </c>
      <c r="FV1335" s="1">
        <f>SUMIF('[1]2026B and 2026F Details'!$AU:$AU,[1]GAE!$HZ1335,'[1]2026B and 2026F Details'!DZ:DZ)</f>
        <v>0</v>
      </c>
      <c r="FW1335" s="1">
        <f>SUMIF('[1]2026B and 2026F Details'!$AU:$AU,[1]GAE!$HZ1335,'[1]2026B and 2026F Details'!EA:EA)</f>
        <v>0</v>
      </c>
      <c r="FX1335" s="1">
        <f>SUMIF('[1]2026B and 2026F Details'!$AU:$AU,[1]GAE!$HZ1335,'[1]2026B and 2026F Details'!EB:EB)</f>
        <v>0</v>
      </c>
      <c r="FY1335" s="1">
        <f>SUMIF('[1]2026B and 2026F Details'!$AU:$AU,[1]GAE!$HZ1335,'[1]2026B and 2026F Details'!EC:EC)</f>
        <v>0</v>
      </c>
      <c r="FZ1335" s="1">
        <f>SUMIF('[1]2026B and 2026F Details'!$AU:$AU,[1]GAE!$HZ1335,'[1]2026B and 2026F Details'!ED:ED)</f>
        <v>0</v>
      </c>
      <c r="GA1335" s="1">
        <f>SUMIF('[1]2026B and 2026F Details'!$AU:$AU,[1]GAE!$HZ1335,'[1]2026B and 2026F Details'!EE:EE)</f>
        <v>0</v>
      </c>
      <c r="GB1335" s="1">
        <f>SUMIF('[1]2026B and 2026F Details'!$AU:$AU,[1]GAE!$HZ1335,'[1]2026B and 2026F Details'!EF:EF)</f>
        <v>0</v>
      </c>
      <c r="GC1335" s="1">
        <f>SUMIF('[1]2026B and 2026F Details'!$AU:$AU,[1]GAE!$HZ1335,'[1]2026B and 2026F Details'!EG:EG)</f>
        <v>0</v>
      </c>
      <c r="GD1335" t="s">
        <v>109</v>
      </c>
      <c r="GE1335" t="s">
        <v>141</v>
      </c>
    </row>
    <row r="1336" spans="1:187" x14ac:dyDescent="0.35">
      <c r="A1336" t="s">
        <v>103</v>
      </c>
      <c r="B1336" t="s">
        <v>104</v>
      </c>
      <c r="C1336" s="6">
        <v>90126102</v>
      </c>
      <c r="D1336">
        <v>52952101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0</v>
      </c>
      <c r="CF1336" s="1">
        <v>0</v>
      </c>
      <c r="CG1336" s="1">
        <v>0</v>
      </c>
      <c r="CH1336" s="1">
        <v>0</v>
      </c>
      <c r="CI1336" s="1">
        <v>0</v>
      </c>
      <c r="CJ1336" s="1">
        <v>0</v>
      </c>
      <c r="CK1336" s="1">
        <v>0</v>
      </c>
      <c r="CL1336" s="1">
        <v>0</v>
      </c>
      <c r="CM1336" s="1">
        <v>0</v>
      </c>
      <c r="CN1336" s="1">
        <v>0</v>
      </c>
      <c r="CO1336" s="1">
        <v>0</v>
      </c>
      <c r="CP1336" s="1">
        <v>0</v>
      </c>
      <c r="CQ1336" s="1">
        <v>0</v>
      </c>
      <c r="CR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0</v>
      </c>
      <c r="DZ1336" s="1">
        <v>0</v>
      </c>
      <c r="EA1336" s="1">
        <v>0</v>
      </c>
      <c r="EB1336" s="1">
        <v>0</v>
      </c>
      <c r="EC1336" s="1">
        <v>0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0</v>
      </c>
      <c r="EJ1336" s="1">
        <v>0</v>
      </c>
      <c r="EK1336" s="1">
        <v>0</v>
      </c>
      <c r="EL1336" s="1">
        <v>0</v>
      </c>
      <c r="EM1336" s="1">
        <v>0</v>
      </c>
      <c r="EN1336" s="1">
        <v>0</v>
      </c>
      <c r="EO1336" s="1">
        <v>0</v>
      </c>
      <c r="EP1336" s="1">
        <v>0</v>
      </c>
      <c r="EQ1336" s="4">
        <v>0</v>
      </c>
      <c r="ER1336" s="1">
        <v>0</v>
      </c>
      <c r="ES1336" s="35">
        <v>12000</v>
      </c>
      <c r="ET1336" s="1">
        <v>0</v>
      </c>
      <c r="EU1336" s="1">
        <v>0</v>
      </c>
      <c r="EV1336" s="1">
        <v>0</v>
      </c>
      <c r="EW1336" s="1">
        <v>0</v>
      </c>
      <c r="EX1336" s="1">
        <v>0</v>
      </c>
      <c r="EY1336" s="1">
        <v>0</v>
      </c>
      <c r="EZ1336" s="1">
        <v>0</v>
      </c>
      <c r="FA1336" s="1">
        <v>0</v>
      </c>
      <c r="FB1336" s="1">
        <v>12000</v>
      </c>
      <c r="FC1336" s="1">
        <v>0</v>
      </c>
      <c r="FD1336" s="1">
        <v>0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f>SUMIF('[1]2026B and 2026F Details'!$AU:$AU,[1]GAE!$HZ1336,'[1]2026B and 2026F Details'!DV:DV)</f>
        <v>0</v>
      </c>
      <c r="FS1336" s="1">
        <f>SUMIF('[1]2026B and 2026F Details'!$AU:$AU,[1]GAE!$HZ1336,'[1]2026B and 2026F Details'!DW:DW)</f>
        <v>0</v>
      </c>
      <c r="FT1336" s="1">
        <f>SUMIF('[1]2026B and 2026F Details'!$AU:$AU,[1]GAE!$HZ1336,'[1]2026B and 2026F Details'!DX:DX)</f>
        <v>0</v>
      </c>
      <c r="FU1336" s="1">
        <f>SUMIF('[1]2026B and 2026F Details'!$AU:$AU,[1]GAE!$HZ1336,'[1]2026B and 2026F Details'!DY:DY)</f>
        <v>0</v>
      </c>
      <c r="FV1336" s="1">
        <f>SUMIF('[1]2026B and 2026F Details'!$AU:$AU,[1]GAE!$HZ1336,'[1]2026B and 2026F Details'!DZ:DZ)</f>
        <v>0</v>
      </c>
      <c r="FW1336" s="1">
        <f>SUMIF('[1]2026B and 2026F Details'!$AU:$AU,[1]GAE!$HZ1336,'[1]2026B and 2026F Details'!EA:EA)</f>
        <v>0</v>
      </c>
      <c r="FX1336" s="1">
        <f>SUMIF('[1]2026B and 2026F Details'!$AU:$AU,[1]GAE!$HZ1336,'[1]2026B and 2026F Details'!EB:EB)</f>
        <v>0</v>
      </c>
      <c r="FY1336" s="1">
        <f>SUMIF('[1]2026B and 2026F Details'!$AU:$AU,[1]GAE!$HZ1336,'[1]2026B and 2026F Details'!EC:EC)</f>
        <v>0</v>
      </c>
      <c r="FZ1336" s="1">
        <f>SUMIF('[1]2026B and 2026F Details'!$AU:$AU,[1]GAE!$HZ1336,'[1]2026B and 2026F Details'!ED:ED)</f>
        <v>0</v>
      </c>
      <c r="GA1336" s="1">
        <f>SUMIF('[1]2026B and 2026F Details'!$AU:$AU,[1]GAE!$HZ1336,'[1]2026B and 2026F Details'!EE:EE)</f>
        <v>0</v>
      </c>
      <c r="GB1336" s="1">
        <f>SUMIF('[1]2026B and 2026F Details'!$AU:$AU,[1]GAE!$HZ1336,'[1]2026B and 2026F Details'!EF:EF)</f>
        <v>0</v>
      </c>
      <c r="GC1336" s="1">
        <f>SUMIF('[1]2026B and 2026F Details'!$AU:$AU,[1]GAE!$HZ1336,'[1]2026B and 2026F Details'!EG:EG)</f>
        <v>0</v>
      </c>
      <c r="GD1336" t="s">
        <v>109</v>
      </c>
      <c r="GE1336" t="s">
        <v>112</v>
      </c>
    </row>
    <row r="1337" spans="1:187" x14ac:dyDescent="0.35">
      <c r="A1337" t="s">
        <v>103</v>
      </c>
      <c r="B1337" t="s">
        <v>104</v>
      </c>
      <c r="C1337" s="6">
        <v>90126102</v>
      </c>
      <c r="D1337">
        <v>52081101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0</v>
      </c>
      <c r="CH1337" s="1">
        <v>0</v>
      </c>
      <c r="CI1337" s="1">
        <v>0</v>
      </c>
      <c r="CJ1337" s="1">
        <v>0</v>
      </c>
      <c r="CK1337" s="1">
        <v>0</v>
      </c>
      <c r="CL1337" s="1">
        <v>0</v>
      </c>
      <c r="CM1337" s="1">
        <v>0</v>
      </c>
      <c r="CN1337" s="1">
        <v>0</v>
      </c>
      <c r="CO1337" s="1">
        <v>0</v>
      </c>
      <c r="CP1337" s="1">
        <v>0</v>
      </c>
      <c r="CQ1337" s="1">
        <v>0</v>
      </c>
      <c r="CR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0</v>
      </c>
      <c r="EA1337" s="1">
        <v>0</v>
      </c>
      <c r="EB1337" s="1">
        <v>0</v>
      </c>
      <c r="EC1337" s="1">
        <v>0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J1337" s="1">
        <v>0</v>
      </c>
      <c r="EK1337" s="1">
        <v>0</v>
      </c>
      <c r="EL1337" s="1">
        <v>0</v>
      </c>
      <c r="EM1337" s="1">
        <v>0</v>
      </c>
      <c r="EN1337" s="1">
        <v>0</v>
      </c>
      <c r="EO1337" s="1">
        <v>0</v>
      </c>
      <c r="EP1337" s="1">
        <v>0</v>
      </c>
      <c r="EQ1337" s="4">
        <v>0</v>
      </c>
      <c r="ER1337" s="1">
        <v>0</v>
      </c>
      <c r="ES1337" s="35">
        <v>17600</v>
      </c>
      <c r="ET1337" s="1">
        <v>1600</v>
      </c>
      <c r="EU1337" s="1">
        <v>1600</v>
      </c>
      <c r="EV1337" s="1">
        <v>1600</v>
      </c>
      <c r="EW1337" s="1">
        <v>1600</v>
      </c>
      <c r="EX1337" s="1">
        <v>800</v>
      </c>
      <c r="EY1337" s="1">
        <v>1600</v>
      </c>
      <c r="EZ1337" s="1">
        <v>1600</v>
      </c>
      <c r="FA1337" s="1">
        <v>1600</v>
      </c>
      <c r="FB1337" s="1">
        <v>1600</v>
      </c>
      <c r="FC1337" s="1">
        <v>1600</v>
      </c>
      <c r="FD1337" s="1">
        <v>800</v>
      </c>
      <c r="FE1337" s="1">
        <v>1600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f>SUMIF('[1]2026B and 2026F Details'!$AU:$AU,[1]GAE!$HZ1337,'[1]2026B and 2026F Details'!DV:DV)</f>
        <v>0</v>
      </c>
      <c r="FS1337" s="1">
        <f>SUMIF('[1]2026B and 2026F Details'!$AU:$AU,[1]GAE!$HZ1337,'[1]2026B and 2026F Details'!DW:DW)</f>
        <v>0</v>
      </c>
      <c r="FT1337" s="1">
        <f>SUMIF('[1]2026B and 2026F Details'!$AU:$AU,[1]GAE!$HZ1337,'[1]2026B and 2026F Details'!DX:DX)</f>
        <v>0</v>
      </c>
      <c r="FU1337" s="1">
        <f>SUMIF('[1]2026B and 2026F Details'!$AU:$AU,[1]GAE!$HZ1337,'[1]2026B and 2026F Details'!DY:DY)</f>
        <v>0</v>
      </c>
      <c r="FV1337" s="1">
        <f>SUMIF('[1]2026B and 2026F Details'!$AU:$AU,[1]GAE!$HZ1337,'[1]2026B and 2026F Details'!DZ:DZ)</f>
        <v>0</v>
      </c>
      <c r="FW1337" s="1">
        <f>SUMIF('[1]2026B and 2026F Details'!$AU:$AU,[1]GAE!$HZ1337,'[1]2026B and 2026F Details'!EA:EA)</f>
        <v>0</v>
      </c>
      <c r="FX1337" s="1">
        <f>SUMIF('[1]2026B and 2026F Details'!$AU:$AU,[1]GAE!$HZ1337,'[1]2026B and 2026F Details'!EB:EB)</f>
        <v>0</v>
      </c>
      <c r="FY1337" s="1">
        <f>SUMIF('[1]2026B and 2026F Details'!$AU:$AU,[1]GAE!$HZ1337,'[1]2026B and 2026F Details'!EC:EC)</f>
        <v>0</v>
      </c>
      <c r="FZ1337" s="1">
        <f>SUMIF('[1]2026B and 2026F Details'!$AU:$AU,[1]GAE!$HZ1337,'[1]2026B and 2026F Details'!ED:ED)</f>
        <v>0</v>
      </c>
      <c r="GA1337" s="1">
        <f>SUMIF('[1]2026B and 2026F Details'!$AU:$AU,[1]GAE!$HZ1337,'[1]2026B and 2026F Details'!EE:EE)</f>
        <v>0</v>
      </c>
      <c r="GB1337" s="1">
        <f>SUMIF('[1]2026B and 2026F Details'!$AU:$AU,[1]GAE!$HZ1337,'[1]2026B and 2026F Details'!EF:EF)</f>
        <v>0</v>
      </c>
      <c r="GC1337" s="1">
        <f>SUMIF('[1]2026B and 2026F Details'!$AU:$AU,[1]GAE!$HZ1337,'[1]2026B and 2026F Details'!EG:EG)</f>
        <v>0</v>
      </c>
      <c r="GD1337" t="s">
        <v>109</v>
      </c>
      <c r="GE1337" t="s">
        <v>140</v>
      </c>
    </row>
    <row r="1338" spans="1:187" x14ac:dyDescent="0.35">
      <c r="A1338" t="s">
        <v>103</v>
      </c>
      <c r="B1338" t="s">
        <v>104</v>
      </c>
      <c r="C1338" s="6">
        <v>81313102</v>
      </c>
      <c r="D1338">
        <v>52952101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0</v>
      </c>
      <c r="CH1338" s="1">
        <v>0</v>
      </c>
      <c r="CI1338" s="1">
        <v>0</v>
      </c>
      <c r="CJ1338" s="1">
        <v>0</v>
      </c>
      <c r="CK1338" s="1">
        <v>0</v>
      </c>
      <c r="CL1338" s="1">
        <v>0</v>
      </c>
      <c r="CM1338" s="1">
        <v>0</v>
      </c>
      <c r="CN1338" s="1">
        <v>0</v>
      </c>
      <c r="CO1338" s="1">
        <v>0</v>
      </c>
      <c r="CP1338" s="1">
        <v>0</v>
      </c>
      <c r="CQ1338" s="1">
        <v>0</v>
      </c>
      <c r="CR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0</v>
      </c>
      <c r="EC1338" s="1">
        <v>0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>
        <v>0</v>
      </c>
      <c r="EJ1338" s="1">
        <v>0</v>
      </c>
      <c r="EK1338" s="1">
        <v>0</v>
      </c>
      <c r="EL1338" s="1">
        <v>0</v>
      </c>
      <c r="EM1338" s="1">
        <v>0</v>
      </c>
      <c r="EN1338" s="1">
        <v>0</v>
      </c>
      <c r="EO1338" s="1">
        <v>0</v>
      </c>
      <c r="EP1338" s="1">
        <v>0</v>
      </c>
      <c r="EQ1338" s="4">
        <v>0</v>
      </c>
      <c r="ER1338" s="1">
        <v>0</v>
      </c>
      <c r="ES1338" s="35">
        <v>125000</v>
      </c>
      <c r="ET1338" s="1">
        <v>25000</v>
      </c>
      <c r="EU1338" s="1">
        <v>100000</v>
      </c>
      <c r="EV1338" s="1">
        <v>0</v>
      </c>
      <c r="EW1338" s="1">
        <v>0</v>
      </c>
      <c r="EX1338" s="1">
        <v>0</v>
      </c>
      <c r="EY1338" s="1">
        <v>0</v>
      </c>
      <c r="EZ1338" s="1">
        <v>0</v>
      </c>
      <c r="FA1338" s="1">
        <v>0</v>
      </c>
      <c r="FB1338" s="1">
        <v>0</v>
      </c>
      <c r="FC1338" s="1">
        <v>0</v>
      </c>
      <c r="FD1338" s="1">
        <v>0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f>SUMIF('[1]2026B and 2026F Details'!$AU:$AU,[1]GAE!$HZ1338,'[1]2026B and 2026F Details'!DV:DV)</f>
        <v>0</v>
      </c>
      <c r="FS1338" s="1">
        <f>SUMIF('[1]2026B and 2026F Details'!$AU:$AU,[1]GAE!$HZ1338,'[1]2026B and 2026F Details'!DW:DW)</f>
        <v>0</v>
      </c>
      <c r="FT1338" s="1">
        <f>SUMIF('[1]2026B and 2026F Details'!$AU:$AU,[1]GAE!$HZ1338,'[1]2026B and 2026F Details'!DX:DX)</f>
        <v>0</v>
      </c>
      <c r="FU1338" s="1">
        <f>SUMIF('[1]2026B and 2026F Details'!$AU:$AU,[1]GAE!$HZ1338,'[1]2026B and 2026F Details'!DY:DY)</f>
        <v>0</v>
      </c>
      <c r="FV1338" s="1">
        <f>SUMIF('[1]2026B and 2026F Details'!$AU:$AU,[1]GAE!$HZ1338,'[1]2026B and 2026F Details'!DZ:DZ)</f>
        <v>0</v>
      </c>
      <c r="FW1338" s="1">
        <f>SUMIF('[1]2026B and 2026F Details'!$AU:$AU,[1]GAE!$HZ1338,'[1]2026B and 2026F Details'!EA:EA)</f>
        <v>0</v>
      </c>
      <c r="FX1338" s="1">
        <f>SUMIF('[1]2026B and 2026F Details'!$AU:$AU,[1]GAE!$HZ1338,'[1]2026B and 2026F Details'!EB:EB)</f>
        <v>0</v>
      </c>
      <c r="FY1338" s="1">
        <f>SUMIF('[1]2026B and 2026F Details'!$AU:$AU,[1]GAE!$HZ1338,'[1]2026B and 2026F Details'!EC:EC)</f>
        <v>0</v>
      </c>
      <c r="FZ1338" s="1">
        <f>SUMIF('[1]2026B and 2026F Details'!$AU:$AU,[1]GAE!$HZ1338,'[1]2026B and 2026F Details'!ED:ED)</f>
        <v>0</v>
      </c>
      <c r="GA1338" s="1">
        <f>SUMIF('[1]2026B and 2026F Details'!$AU:$AU,[1]GAE!$HZ1338,'[1]2026B and 2026F Details'!EE:EE)</f>
        <v>0</v>
      </c>
      <c r="GB1338" s="1">
        <f>SUMIF('[1]2026B and 2026F Details'!$AU:$AU,[1]GAE!$HZ1338,'[1]2026B and 2026F Details'!EF:EF)</f>
        <v>0</v>
      </c>
      <c r="GC1338" s="1">
        <f>SUMIF('[1]2026B and 2026F Details'!$AU:$AU,[1]GAE!$HZ1338,'[1]2026B and 2026F Details'!EG:EG)</f>
        <v>0</v>
      </c>
      <c r="GD1338" t="s">
        <v>109</v>
      </c>
      <c r="GE1338" t="s">
        <v>112</v>
      </c>
    </row>
    <row r="1339" spans="1:187" x14ac:dyDescent="0.35">
      <c r="A1339" t="s">
        <v>103</v>
      </c>
      <c r="B1339" t="s">
        <v>104</v>
      </c>
      <c r="C1339" s="6">
        <v>80132102</v>
      </c>
      <c r="D1339">
        <v>52959903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0</v>
      </c>
      <c r="CF1339" s="1">
        <v>0</v>
      </c>
      <c r="CG1339" s="1">
        <v>0</v>
      </c>
      <c r="CH1339" s="1">
        <v>0</v>
      </c>
      <c r="CI1339" s="1">
        <v>0</v>
      </c>
      <c r="CJ1339" s="1">
        <v>0</v>
      </c>
      <c r="CK1339" s="1">
        <v>0</v>
      </c>
      <c r="CL1339" s="1">
        <v>0</v>
      </c>
      <c r="CM1339" s="1">
        <v>0</v>
      </c>
      <c r="CN1339" s="1">
        <v>0</v>
      </c>
      <c r="CO1339" s="1">
        <v>0</v>
      </c>
      <c r="CP1339" s="1">
        <v>0</v>
      </c>
      <c r="CQ1339" s="1">
        <v>0</v>
      </c>
      <c r="CR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0</v>
      </c>
      <c r="DZ1339" s="1">
        <v>0</v>
      </c>
      <c r="EA1339" s="1">
        <v>0</v>
      </c>
      <c r="EB1339" s="1">
        <v>0</v>
      </c>
      <c r="EC1339" s="1">
        <v>0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0</v>
      </c>
      <c r="EJ1339" s="1">
        <v>0</v>
      </c>
      <c r="EK1339" s="1">
        <v>0</v>
      </c>
      <c r="EL1339" s="1">
        <v>0</v>
      </c>
      <c r="EM1339" s="1">
        <v>0</v>
      </c>
      <c r="EN1339" s="1">
        <v>0</v>
      </c>
      <c r="EO1339" s="1">
        <v>0</v>
      </c>
      <c r="EP1339" s="1">
        <v>0</v>
      </c>
      <c r="EQ1339" s="4">
        <v>0</v>
      </c>
      <c r="ER1339" s="1">
        <v>0</v>
      </c>
      <c r="ES1339" s="35"/>
      <c r="ET1339" s="1">
        <v>3500</v>
      </c>
      <c r="EU1339" s="1">
        <v>0</v>
      </c>
      <c r="EV1339" s="1">
        <v>0</v>
      </c>
      <c r="EW1339" s="1">
        <v>0</v>
      </c>
      <c r="EX1339" s="1">
        <v>0</v>
      </c>
      <c r="EY1339" s="1">
        <v>0</v>
      </c>
      <c r="EZ1339" s="1">
        <v>0</v>
      </c>
      <c r="FA1339" s="1">
        <v>0</v>
      </c>
      <c r="FB1339" s="1">
        <v>0</v>
      </c>
      <c r="FC1339" s="1">
        <v>0</v>
      </c>
      <c r="FD1339" s="1">
        <v>0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f>SUMIF('[1]2026B and 2026F Details'!$AU:$AU,[1]GAE!$HZ1339,'[1]2026B and 2026F Details'!DV:DV)</f>
        <v>0</v>
      </c>
      <c r="FS1339" s="1">
        <f>SUMIF('[1]2026B and 2026F Details'!$AU:$AU,[1]GAE!$HZ1339,'[1]2026B and 2026F Details'!DW:DW)</f>
        <v>0</v>
      </c>
      <c r="FT1339" s="1">
        <f>SUMIF('[1]2026B and 2026F Details'!$AU:$AU,[1]GAE!$HZ1339,'[1]2026B and 2026F Details'!DX:DX)</f>
        <v>0</v>
      </c>
      <c r="FU1339" s="1">
        <f>SUMIF('[1]2026B and 2026F Details'!$AU:$AU,[1]GAE!$HZ1339,'[1]2026B and 2026F Details'!DY:DY)</f>
        <v>0</v>
      </c>
      <c r="FV1339" s="1">
        <f>SUMIF('[1]2026B and 2026F Details'!$AU:$AU,[1]GAE!$HZ1339,'[1]2026B and 2026F Details'!DZ:DZ)</f>
        <v>0</v>
      </c>
      <c r="FW1339" s="1">
        <f>SUMIF('[1]2026B and 2026F Details'!$AU:$AU,[1]GAE!$HZ1339,'[1]2026B and 2026F Details'!EA:EA)</f>
        <v>0</v>
      </c>
      <c r="FX1339" s="1">
        <f>SUMIF('[1]2026B and 2026F Details'!$AU:$AU,[1]GAE!$HZ1339,'[1]2026B and 2026F Details'!EB:EB)</f>
        <v>0</v>
      </c>
      <c r="FY1339" s="1">
        <f>SUMIF('[1]2026B and 2026F Details'!$AU:$AU,[1]GAE!$HZ1339,'[1]2026B and 2026F Details'!EC:EC)</f>
        <v>0</v>
      </c>
      <c r="FZ1339" s="1">
        <f>SUMIF('[1]2026B and 2026F Details'!$AU:$AU,[1]GAE!$HZ1339,'[1]2026B and 2026F Details'!ED:ED)</f>
        <v>0</v>
      </c>
      <c r="GA1339" s="1">
        <f>SUMIF('[1]2026B and 2026F Details'!$AU:$AU,[1]GAE!$HZ1339,'[1]2026B and 2026F Details'!EE:EE)</f>
        <v>0</v>
      </c>
      <c r="GB1339" s="1">
        <f>SUMIF('[1]2026B and 2026F Details'!$AU:$AU,[1]GAE!$HZ1339,'[1]2026B and 2026F Details'!EF:EF)</f>
        <v>0</v>
      </c>
      <c r="GC1339" s="1">
        <f>SUMIF('[1]2026B and 2026F Details'!$AU:$AU,[1]GAE!$HZ1339,'[1]2026B and 2026F Details'!EG:EG)</f>
        <v>0</v>
      </c>
      <c r="GD1339" t="s">
        <v>109</v>
      </c>
      <c r="GE1339" t="s">
        <v>110</v>
      </c>
    </row>
    <row r="1340" spans="1:187" x14ac:dyDescent="0.35">
      <c r="A1340" t="s">
        <v>103</v>
      </c>
      <c r="B1340" t="s">
        <v>104</v>
      </c>
      <c r="C1340" s="6">
        <v>81123101</v>
      </c>
      <c r="D1340">
        <v>52071199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12000</v>
      </c>
      <c r="BO1340" s="1">
        <v>8250</v>
      </c>
      <c r="BP1340" s="1">
        <v>0</v>
      </c>
      <c r="BQ1340" s="1">
        <v>-14750</v>
      </c>
      <c r="BR1340" s="1">
        <v>6600</v>
      </c>
      <c r="BS1340" s="1">
        <v>4150</v>
      </c>
      <c r="BT1340" s="1">
        <v>2500</v>
      </c>
      <c r="BU1340" s="1">
        <v>2500</v>
      </c>
      <c r="BV1340" s="1">
        <v>1700</v>
      </c>
      <c r="BW1340" s="1">
        <v>350</v>
      </c>
      <c r="BX1340" s="1">
        <v>700</v>
      </c>
      <c r="BY1340" s="1">
        <v>7500</v>
      </c>
      <c r="BZ1340" s="1">
        <v>2500</v>
      </c>
      <c r="CA1340" s="1">
        <v>2500</v>
      </c>
      <c r="CB1340" s="1">
        <v>0</v>
      </c>
      <c r="CC1340" s="1">
        <v>0</v>
      </c>
      <c r="CD1340" s="1">
        <v>-2500</v>
      </c>
      <c r="CE1340" s="1">
        <v>0</v>
      </c>
      <c r="CF1340" s="1">
        <v>0</v>
      </c>
      <c r="CG1340" s="1">
        <v>0</v>
      </c>
      <c r="CH1340" s="1">
        <v>0</v>
      </c>
      <c r="CI1340" s="1">
        <v>0</v>
      </c>
      <c r="CJ1340" s="1">
        <v>0</v>
      </c>
      <c r="CK1340" s="1">
        <v>-10000</v>
      </c>
      <c r="CL1340" s="1">
        <v>0</v>
      </c>
      <c r="CM1340" s="1">
        <v>0</v>
      </c>
      <c r="CN1340" s="1">
        <v>0</v>
      </c>
      <c r="CO1340" s="1">
        <v>0</v>
      </c>
      <c r="CP1340" s="1">
        <v>0</v>
      </c>
      <c r="CQ1340" s="1">
        <v>0</v>
      </c>
      <c r="CR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12000</v>
      </c>
      <c r="DW1340" s="1">
        <v>8250</v>
      </c>
      <c r="DX1340" s="1">
        <v>0</v>
      </c>
      <c r="DY1340" s="1">
        <v>-14750</v>
      </c>
      <c r="DZ1340" s="1">
        <v>6600</v>
      </c>
      <c r="EA1340" s="1">
        <v>4150</v>
      </c>
      <c r="EB1340" s="1">
        <v>2500</v>
      </c>
      <c r="EC1340" s="1">
        <v>2500</v>
      </c>
      <c r="ED1340" s="1">
        <v>1700</v>
      </c>
      <c r="EE1340" s="1">
        <v>350</v>
      </c>
      <c r="EF1340" s="1">
        <v>700</v>
      </c>
      <c r="EG1340" s="1">
        <v>7500</v>
      </c>
      <c r="EH1340" s="1">
        <v>12000</v>
      </c>
      <c r="EI1340" s="1">
        <v>8250</v>
      </c>
      <c r="EJ1340" s="1">
        <v>0</v>
      </c>
      <c r="EK1340" s="1">
        <v>-14750</v>
      </c>
      <c r="EL1340" s="1">
        <v>6600</v>
      </c>
      <c r="EM1340" s="1">
        <v>4150</v>
      </c>
      <c r="EN1340" s="1">
        <v>2500</v>
      </c>
      <c r="EO1340" s="1">
        <v>2500</v>
      </c>
      <c r="EP1340" s="1">
        <v>1700</v>
      </c>
      <c r="EQ1340" s="4">
        <v>350</v>
      </c>
      <c r="ER1340" s="1">
        <v>700</v>
      </c>
      <c r="ES1340" s="35">
        <v>2000</v>
      </c>
      <c r="ET1340" s="1">
        <v>2000</v>
      </c>
      <c r="EU1340" s="1">
        <v>2000</v>
      </c>
      <c r="EV1340" s="1">
        <v>2000</v>
      </c>
      <c r="EW1340" s="1">
        <v>2000</v>
      </c>
      <c r="EX1340" s="1">
        <v>2000</v>
      </c>
      <c r="EY1340" s="1">
        <v>2000</v>
      </c>
      <c r="EZ1340" s="1">
        <v>2000</v>
      </c>
      <c r="FA1340" s="1">
        <v>2000</v>
      </c>
      <c r="FB1340" s="1">
        <v>2000</v>
      </c>
      <c r="FC1340" s="1">
        <v>2000</v>
      </c>
      <c r="FD1340" s="1">
        <v>2000</v>
      </c>
      <c r="FE1340" s="1">
        <v>2000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f>SUMIF('[1]2026B and 2026F Details'!$AU:$AU,[1]GAE!$HZ1340,'[1]2026B and 2026F Details'!DV:DV)</f>
        <v>0</v>
      </c>
      <c r="FS1340" s="1">
        <f>SUMIF('[1]2026B and 2026F Details'!$AU:$AU,[1]GAE!$HZ1340,'[1]2026B and 2026F Details'!DW:DW)</f>
        <v>0</v>
      </c>
      <c r="FT1340" s="1">
        <f>SUMIF('[1]2026B and 2026F Details'!$AU:$AU,[1]GAE!$HZ1340,'[1]2026B and 2026F Details'!DX:DX)</f>
        <v>0</v>
      </c>
      <c r="FU1340" s="1">
        <f>SUMIF('[1]2026B and 2026F Details'!$AU:$AU,[1]GAE!$HZ1340,'[1]2026B and 2026F Details'!DY:DY)</f>
        <v>0</v>
      </c>
      <c r="FV1340" s="1">
        <f>SUMIF('[1]2026B and 2026F Details'!$AU:$AU,[1]GAE!$HZ1340,'[1]2026B and 2026F Details'!DZ:DZ)</f>
        <v>0</v>
      </c>
      <c r="FW1340" s="1">
        <f>SUMIF('[1]2026B and 2026F Details'!$AU:$AU,[1]GAE!$HZ1340,'[1]2026B and 2026F Details'!EA:EA)</f>
        <v>0</v>
      </c>
      <c r="FX1340" s="1">
        <f>SUMIF('[1]2026B and 2026F Details'!$AU:$AU,[1]GAE!$HZ1340,'[1]2026B and 2026F Details'!EB:EB)</f>
        <v>0</v>
      </c>
      <c r="FY1340" s="1">
        <f>SUMIF('[1]2026B and 2026F Details'!$AU:$AU,[1]GAE!$HZ1340,'[1]2026B and 2026F Details'!EC:EC)</f>
        <v>0</v>
      </c>
      <c r="FZ1340" s="1">
        <f>SUMIF('[1]2026B and 2026F Details'!$AU:$AU,[1]GAE!$HZ1340,'[1]2026B and 2026F Details'!ED:ED)</f>
        <v>0</v>
      </c>
      <c r="GA1340" s="1">
        <f>SUMIF('[1]2026B and 2026F Details'!$AU:$AU,[1]GAE!$HZ1340,'[1]2026B and 2026F Details'!EE:EE)</f>
        <v>0</v>
      </c>
      <c r="GB1340" s="1">
        <f>SUMIF('[1]2026B and 2026F Details'!$AU:$AU,[1]GAE!$HZ1340,'[1]2026B and 2026F Details'!EF:EF)</f>
        <v>0</v>
      </c>
      <c r="GC1340" s="1">
        <f>SUMIF('[1]2026B and 2026F Details'!$AU:$AU,[1]GAE!$HZ1340,'[1]2026B and 2026F Details'!EG:EG)</f>
        <v>0</v>
      </c>
      <c r="GD1340" t="s">
        <v>135</v>
      </c>
      <c r="GE1340" t="s">
        <v>136</v>
      </c>
    </row>
    <row r="1341" spans="1:187" x14ac:dyDescent="0.35">
      <c r="A1341" t="s">
        <v>103</v>
      </c>
      <c r="B1341" t="s">
        <v>104</v>
      </c>
      <c r="C1341" s="6">
        <v>90123101</v>
      </c>
      <c r="D1341">
        <v>52071199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0</v>
      </c>
      <c r="CF1341" s="1">
        <v>0</v>
      </c>
      <c r="CG1341" s="1">
        <v>0</v>
      </c>
      <c r="CH1341" s="1">
        <v>0</v>
      </c>
      <c r="CI1341" s="1">
        <v>0</v>
      </c>
      <c r="CJ1341" s="1">
        <v>0</v>
      </c>
      <c r="CK1341" s="1">
        <v>0</v>
      </c>
      <c r="CL1341" s="1">
        <v>0</v>
      </c>
      <c r="CM1341" s="1">
        <v>0</v>
      </c>
      <c r="CN1341" s="1">
        <v>0</v>
      </c>
      <c r="CO1341" s="1">
        <v>0</v>
      </c>
      <c r="CP1341" s="1">
        <v>0</v>
      </c>
      <c r="CQ1341" s="1">
        <v>0</v>
      </c>
      <c r="CR1341" s="1">
        <v>0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0</v>
      </c>
      <c r="EB1341" s="1">
        <v>0</v>
      </c>
      <c r="EC1341" s="1">
        <v>0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0</v>
      </c>
      <c r="EJ1341" s="1">
        <v>0</v>
      </c>
      <c r="EK1341" s="1">
        <v>0</v>
      </c>
      <c r="EL1341" s="1">
        <v>0</v>
      </c>
      <c r="EM1341" s="1">
        <v>0</v>
      </c>
      <c r="EN1341" s="1">
        <v>0</v>
      </c>
      <c r="EO1341" s="1">
        <v>0</v>
      </c>
      <c r="EP1341" s="1">
        <v>0</v>
      </c>
      <c r="EQ1341" s="4">
        <v>0</v>
      </c>
      <c r="ER1341" s="1">
        <v>0</v>
      </c>
      <c r="ES1341" s="35"/>
      <c r="ET1341" s="1">
        <v>2000</v>
      </c>
      <c r="EU1341" s="1">
        <v>2000</v>
      </c>
      <c r="EV1341" s="1">
        <v>2000</v>
      </c>
      <c r="EW1341" s="1">
        <v>2000</v>
      </c>
      <c r="EX1341" s="1">
        <v>2000</v>
      </c>
      <c r="EY1341" s="1">
        <v>2000</v>
      </c>
      <c r="EZ1341" s="1">
        <v>2000</v>
      </c>
      <c r="FA1341" s="1">
        <v>2000</v>
      </c>
      <c r="FB1341" s="1">
        <v>2000</v>
      </c>
      <c r="FC1341" s="1">
        <v>2000</v>
      </c>
      <c r="FD1341" s="1">
        <v>2000</v>
      </c>
      <c r="FE1341" s="1">
        <v>2000</v>
      </c>
      <c r="FF1341" s="1">
        <v>4500</v>
      </c>
      <c r="FG1341" s="1">
        <v>4500</v>
      </c>
      <c r="FH1341" s="1">
        <v>4500</v>
      </c>
      <c r="FI1341" s="1">
        <v>4500</v>
      </c>
      <c r="FJ1341" s="1">
        <v>4500</v>
      </c>
      <c r="FK1341" s="1">
        <v>4500</v>
      </c>
      <c r="FL1341" s="1">
        <v>4500</v>
      </c>
      <c r="FM1341" s="1">
        <v>4500</v>
      </c>
      <c r="FN1341" s="1">
        <v>4500</v>
      </c>
      <c r="FO1341" s="1">
        <v>4500</v>
      </c>
      <c r="FP1341" s="1">
        <v>4500</v>
      </c>
      <c r="FQ1341" s="1">
        <v>4500</v>
      </c>
      <c r="FR1341" s="1">
        <f>SUMIF('[1]2026B and 2026F Details'!$AU:$AU,[1]GAE!$HZ1341,'[1]2026B and 2026F Details'!DV:DV)</f>
        <v>0</v>
      </c>
      <c r="FS1341" s="1">
        <f>SUMIF('[1]2026B and 2026F Details'!$AU:$AU,[1]GAE!$HZ1341,'[1]2026B and 2026F Details'!DW:DW)</f>
        <v>0</v>
      </c>
      <c r="FT1341" s="1">
        <f>SUMIF('[1]2026B and 2026F Details'!$AU:$AU,[1]GAE!$HZ1341,'[1]2026B and 2026F Details'!DX:DX)</f>
        <v>0</v>
      </c>
      <c r="FU1341" s="1">
        <f>SUMIF('[1]2026B and 2026F Details'!$AU:$AU,[1]GAE!$HZ1341,'[1]2026B and 2026F Details'!DY:DY)</f>
        <v>0</v>
      </c>
      <c r="FV1341" s="1">
        <f>SUMIF('[1]2026B and 2026F Details'!$AU:$AU,[1]GAE!$HZ1341,'[1]2026B and 2026F Details'!DZ:DZ)</f>
        <v>0</v>
      </c>
      <c r="FW1341" s="1">
        <f>SUMIF('[1]2026B and 2026F Details'!$AU:$AU,[1]GAE!$HZ1341,'[1]2026B and 2026F Details'!EA:EA)</f>
        <v>0</v>
      </c>
      <c r="FX1341" s="1">
        <f>SUMIF('[1]2026B and 2026F Details'!$AU:$AU,[1]GAE!$HZ1341,'[1]2026B and 2026F Details'!EB:EB)</f>
        <v>0</v>
      </c>
      <c r="FY1341" s="1">
        <f>SUMIF('[1]2026B and 2026F Details'!$AU:$AU,[1]GAE!$HZ1341,'[1]2026B and 2026F Details'!EC:EC)</f>
        <v>0</v>
      </c>
      <c r="FZ1341" s="1">
        <f>SUMIF('[1]2026B and 2026F Details'!$AU:$AU,[1]GAE!$HZ1341,'[1]2026B and 2026F Details'!ED:ED)</f>
        <v>0</v>
      </c>
      <c r="GA1341" s="1">
        <f>SUMIF('[1]2026B and 2026F Details'!$AU:$AU,[1]GAE!$HZ1341,'[1]2026B and 2026F Details'!EE:EE)</f>
        <v>0</v>
      </c>
      <c r="GB1341" s="1">
        <f>SUMIF('[1]2026B and 2026F Details'!$AU:$AU,[1]GAE!$HZ1341,'[1]2026B and 2026F Details'!EF:EF)</f>
        <v>0</v>
      </c>
      <c r="GC1341" s="1">
        <f>SUMIF('[1]2026B and 2026F Details'!$AU:$AU,[1]GAE!$HZ1341,'[1]2026B and 2026F Details'!EG:EG)</f>
        <v>0</v>
      </c>
      <c r="GD1341" t="s">
        <v>135</v>
      </c>
      <c r="GE1341" t="s">
        <v>136</v>
      </c>
    </row>
    <row r="1342" spans="1:187" x14ac:dyDescent="0.35">
      <c r="A1342" t="s">
        <v>103</v>
      </c>
      <c r="B1342" t="s">
        <v>104</v>
      </c>
      <c r="C1342" s="6">
        <v>90124101</v>
      </c>
      <c r="D1342">
        <v>52071104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I1342" s="1">
        <v>0</v>
      </c>
      <c r="CJ1342" s="1">
        <v>0</v>
      </c>
      <c r="CK1342" s="1">
        <v>0</v>
      </c>
      <c r="CL1342" s="1">
        <v>0</v>
      </c>
      <c r="CM1342" s="1">
        <v>0</v>
      </c>
      <c r="CN1342" s="1">
        <v>0</v>
      </c>
      <c r="CO1342" s="1">
        <v>0</v>
      </c>
      <c r="CP1342" s="1">
        <v>0</v>
      </c>
      <c r="CQ1342" s="1">
        <v>0</v>
      </c>
      <c r="CR1342" s="1">
        <v>0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0</v>
      </c>
      <c r="EC1342" s="1">
        <v>0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0</v>
      </c>
      <c r="EK1342" s="1">
        <v>0</v>
      </c>
      <c r="EL1342" s="1">
        <v>0</v>
      </c>
      <c r="EM1342" s="1">
        <v>0</v>
      </c>
      <c r="EN1342" s="1">
        <v>0</v>
      </c>
      <c r="EO1342" s="1">
        <v>0</v>
      </c>
      <c r="EP1342" s="1">
        <v>0</v>
      </c>
      <c r="EQ1342" s="4">
        <v>0</v>
      </c>
      <c r="ER1342" s="1">
        <v>0</v>
      </c>
      <c r="ES1342" s="35"/>
      <c r="ET1342" s="1">
        <v>0</v>
      </c>
      <c r="EU1342" s="1">
        <v>0</v>
      </c>
      <c r="EV1342" s="1">
        <v>0</v>
      </c>
      <c r="EW1342" s="1">
        <v>0</v>
      </c>
      <c r="EX1342" s="1">
        <v>0</v>
      </c>
      <c r="EY1342" s="1">
        <v>0</v>
      </c>
      <c r="EZ1342" s="1">
        <v>0</v>
      </c>
      <c r="FA1342" s="1">
        <v>0</v>
      </c>
      <c r="FB1342" s="1">
        <v>0</v>
      </c>
      <c r="FC1342" s="1">
        <v>0</v>
      </c>
      <c r="FD1342" s="1">
        <v>0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f>SUMIF('[1]2026B and 2026F Details'!$AU:$AU,[1]GAE!$HZ1342,'[1]2026B and 2026F Details'!DV:DV)</f>
        <v>0</v>
      </c>
      <c r="FS1342" s="1">
        <f>SUMIF('[1]2026B and 2026F Details'!$AU:$AU,[1]GAE!$HZ1342,'[1]2026B and 2026F Details'!DW:DW)</f>
        <v>0</v>
      </c>
      <c r="FT1342" s="1">
        <f>SUMIF('[1]2026B and 2026F Details'!$AU:$AU,[1]GAE!$HZ1342,'[1]2026B and 2026F Details'!DX:DX)</f>
        <v>0</v>
      </c>
      <c r="FU1342" s="1">
        <f>SUMIF('[1]2026B and 2026F Details'!$AU:$AU,[1]GAE!$HZ1342,'[1]2026B and 2026F Details'!DY:DY)</f>
        <v>0</v>
      </c>
      <c r="FV1342" s="1">
        <f>SUMIF('[1]2026B and 2026F Details'!$AU:$AU,[1]GAE!$HZ1342,'[1]2026B and 2026F Details'!DZ:DZ)</f>
        <v>0</v>
      </c>
      <c r="FW1342" s="1">
        <f>SUMIF('[1]2026B and 2026F Details'!$AU:$AU,[1]GAE!$HZ1342,'[1]2026B and 2026F Details'!EA:EA)</f>
        <v>0</v>
      </c>
      <c r="FX1342" s="1">
        <f>SUMIF('[1]2026B and 2026F Details'!$AU:$AU,[1]GAE!$HZ1342,'[1]2026B and 2026F Details'!EB:EB)</f>
        <v>0</v>
      </c>
      <c r="FY1342" s="1">
        <f>SUMIF('[1]2026B and 2026F Details'!$AU:$AU,[1]GAE!$HZ1342,'[1]2026B and 2026F Details'!EC:EC)</f>
        <v>0</v>
      </c>
      <c r="FZ1342" s="1">
        <f>SUMIF('[1]2026B and 2026F Details'!$AU:$AU,[1]GAE!$HZ1342,'[1]2026B and 2026F Details'!ED:ED)</f>
        <v>0</v>
      </c>
      <c r="GA1342" s="1">
        <f>SUMIF('[1]2026B and 2026F Details'!$AU:$AU,[1]GAE!$HZ1342,'[1]2026B and 2026F Details'!EE:EE)</f>
        <v>0</v>
      </c>
      <c r="GB1342" s="1">
        <f>SUMIF('[1]2026B and 2026F Details'!$AU:$AU,[1]GAE!$HZ1342,'[1]2026B and 2026F Details'!EF:EF)</f>
        <v>0</v>
      </c>
      <c r="GC1342" s="1">
        <f>SUMIF('[1]2026B and 2026F Details'!$AU:$AU,[1]GAE!$HZ1342,'[1]2026B and 2026F Details'!EG:EG)</f>
        <v>0</v>
      </c>
      <c r="GD1342" t="s">
        <v>135</v>
      </c>
      <c r="GE1342" t="s">
        <v>136</v>
      </c>
    </row>
    <row r="1343" spans="1:187" x14ac:dyDescent="0.35">
      <c r="A1343" t="s">
        <v>103</v>
      </c>
      <c r="B1343" t="s">
        <v>104</v>
      </c>
      <c r="C1343" s="6">
        <v>80215106</v>
      </c>
      <c r="D1343">
        <v>61071004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0</v>
      </c>
      <c r="CE1343" s="1">
        <v>0</v>
      </c>
      <c r="CF1343" s="1">
        <v>0</v>
      </c>
      <c r="CG1343" s="1">
        <v>0</v>
      </c>
      <c r="CH1343" s="1">
        <v>0</v>
      </c>
      <c r="CI1343" s="1">
        <v>0</v>
      </c>
      <c r="CJ1343" s="1">
        <v>0</v>
      </c>
      <c r="CK1343" s="1">
        <v>0</v>
      </c>
      <c r="CL1343" s="1">
        <v>0</v>
      </c>
      <c r="CM1343" s="1">
        <v>0</v>
      </c>
      <c r="CN1343" s="1">
        <v>642857.14</v>
      </c>
      <c r="CO1343" s="1">
        <v>0</v>
      </c>
      <c r="CP1343" s="1">
        <v>160714.29</v>
      </c>
      <c r="CQ1343" s="1">
        <v>0</v>
      </c>
      <c r="CR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0</v>
      </c>
      <c r="DX1343" s="1">
        <v>0</v>
      </c>
      <c r="DY1343" s="1">
        <v>0</v>
      </c>
      <c r="DZ1343" s="1">
        <v>0</v>
      </c>
      <c r="EA1343" s="1">
        <v>0</v>
      </c>
      <c r="EB1343" s="1">
        <v>0</v>
      </c>
      <c r="EC1343" s="1">
        <v>0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>
        <v>0</v>
      </c>
      <c r="EJ1343" s="1">
        <v>0</v>
      </c>
      <c r="EK1343" s="1">
        <v>0</v>
      </c>
      <c r="EL1343" s="1">
        <v>0</v>
      </c>
      <c r="EM1343" s="1">
        <v>0</v>
      </c>
      <c r="EN1343" s="1">
        <v>0</v>
      </c>
      <c r="EO1343" s="1">
        <v>0</v>
      </c>
      <c r="EP1343" s="1">
        <v>0</v>
      </c>
      <c r="EQ1343" s="4">
        <v>0</v>
      </c>
      <c r="ER1343" s="1">
        <v>0</v>
      </c>
      <c r="ES1343" s="35"/>
      <c r="ET1343" s="1">
        <v>41666.666666666679</v>
      </c>
      <c r="EU1343" s="1">
        <v>41666.666666666679</v>
      </c>
      <c r="EV1343" s="1">
        <v>41666.666666666679</v>
      </c>
      <c r="EW1343" s="1">
        <v>41666.666666666679</v>
      </c>
      <c r="EX1343" s="1">
        <v>41666.666666666679</v>
      </c>
      <c r="EY1343" s="1">
        <v>41666.666666666679</v>
      </c>
      <c r="EZ1343" s="1">
        <v>41666.666666666679</v>
      </c>
      <c r="FA1343" s="1">
        <v>41666.666666666679</v>
      </c>
      <c r="FB1343" s="1">
        <v>41666.666666666679</v>
      </c>
      <c r="FC1343" s="1">
        <v>41666.666666666679</v>
      </c>
      <c r="FD1343" s="1">
        <v>41666.666666666679</v>
      </c>
      <c r="FE1343" s="1">
        <v>41666.666666666679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f>SUMIF('[1]2026B and 2026F Details'!$AU:$AU,[1]GAE!$HZ1343,'[1]2026B and 2026F Details'!DV:DV)</f>
        <v>0</v>
      </c>
      <c r="FS1343" s="1">
        <f>SUMIF('[1]2026B and 2026F Details'!$AU:$AU,[1]GAE!$HZ1343,'[1]2026B and 2026F Details'!DW:DW)</f>
        <v>0</v>
      </c>
      <c r="FT1343" s="1">
        <f>SUMIF('[1]2026B and 2026F Details'!$AU:$AU,[1]GAE!$HZ1343,'[1]2026B and 2026F Details'!DX:DX)</f>
        <v>0</v>
      </c>
      <c r="FU1343" s="1">
        <f>SUMIF('[1]2026B and 2026F Details'!$AU:$AU,[1]GAE!$HZ1343,'[1]2026B and 2026F Details'!DY:DY)</f>
        <v>0</v>
      </c>
      <c r="FV1343" s="1">
        <f>SUMIF('[1]2026B and 2026F Details'!$AU:$AU,[1]GAE!$HZ1343,'[1]2026B and 2026F Details'!DZ:DZ)</f>
        <v>0</v>
      </c>
      <c r="FW1343" s="1">
        <f>SUMIF('[1]2026B and 2026F Details'!$AU:$AU,[1]GAE!$HZ1343,'[1]2026B and 2026F Details'!EA:EA)</f>
        <v>0</v>
      </c>
      <c r="FX1343" s="1">
        <f>SUMIF('[1]2026B and 2026F Details'!$AU:$AU,[1]GAE!$HZ1343,'[1]2026B and 2026F Details'!EB:EB)</f>
        <v>0</v>
      </c>
      <c r="FY1343" s="1">
        <f>SUMIF('[1]2026B and 2026F Details'!$AU:$AU,[1]GAE!$HZ1343,'[1]2026B and 2026F Details'!EC:EC)</f>
        <v>0</v>
      </c>
      <c r="FZ1343" s="1">
        <f>SUMIF('[1]2026B and 2026F Details'!$AU:$AU,[1]GAE!$HZ1343,'[1]2026B and 2026F Details'!ED:ED)</f>
        <v>0</v>
      </c>
      <c r="GA1343" s="1">
        <f>SUMIF('[1]2026B and 2026F Details'!$AU:$AU,[1]GAE!$HZ1343,'[1]2026B and 2026F Details'!EE:EE)</f>
        <v>0</v>
      </c>
      <c r="GB1343" s="1">
        <f>SUMIF('[1]2026B and 2026F Details'!$AU:$AU,[1]GAE!$HZ1343,'[1]2026B and 2026F Details'!EF:EF)</f>
        <v>0</v>
      </c>
      <c r="GC1343" s="1">
        <f>SUMIF('[1]2026B and 2026F Details'!$AU:$AU,[1]GAE!$HZ1343,'[1]2026B and 2026F Details'!EG:EG)</f>
        <v>0</v>
      </c>
      <c r="GD1343" t="s">
        <v>135</v>
      </c>
      <c r="GE1343" t="s">
        <v>136</v>
      </c>
    </row>
    <row r="1344" spans="1:187" x14ac:dyDescent="0.35">
      <c r="A1344" t="s">
        <v>103</v>
      </c>
      <c r="B1344" t="s">
        <v>104</v>
      </c>
      <c r="C1344" s="6">
        <v>80123101</v>
      </c>
      <c r="D1344">
        <v>61071006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12870.05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</v>
      </c>
      <c r="CD1344" s="1">
        <v>0</v>
      </c>
      <c r="CE1344" s="1">
        <v>0</v>
      </c>
      <c r="CF1344" s="1">
        <v>0</v>
      </c>
      <c r="CG1344" s="1">
        <v>0</v>
      </c>
      <c r="CH1344" s="1">
        <v>0</v>
      </c>
      <c r="CI1344" s="1">
        <v>0</v>
      </c>
      <c r="CJ1344" s="1">
        <v>0</v>
      </c>
      <c r="CK1344" s="1">
        <v>0</v>
      </c>
      <c r="CL1344" s="1">
        <v>0</v>
      </c>
      <c r="CM1344" s="1">
        <v>0</v>
      </c>
      <c r="CN1344" s="1">
        <v>0</v>
      </c>
      <c r="CO1344" s="1">
        <v>0</v>
      </c>
      <c r="CP1344" s="1">
        <v>0</v>
      </c>
      <c r="CQ1344" s="1">
        <v>0</v>
      </c>
      <c r="CR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0</v>
      </c>
      <c r="DX1344" s="1">
        <v>0</v>
      </c>
      <c r="DY1344" s="1">
        <v>0</v>
      </c>
      <c r="DZ1344" s="1">
        <v>0</v>
      </c>
      <c r="EA1344" s="1">
        <v>0</v>
      </c>
      <c r="EB1344" s="1">
        <v>0</v>
      </c>
      <c r="EC1344" s="1">
        <v>0</v>
      </c>
      <c r="ED1344" s="1">
        <v>12870.05</v>
      </c>
      <c r="EE1344" s="1">
        <v>0</v>
      </c>
      <c r="EF1344" s="1">
        <v>0</v>
      </c>
      <c r="EG1344" s="1">
        <v>0</v>
      </c>
      <c r="EH1344" s="1">
        <v>0</v>
      </c>
      <c r="EI1344" s="1">
        <v>0</v>
      </c>
      <c r="EJ1344" s="1">
        <v>0</v>
      </c>
      <c r="EK1344" s="1">
        <v>0</v>
      </c>
      <c r="EL1344" s="1">
        <v>0</v>
      </c>
      <c r="EM1344" s="1">
        <v>0</v>
      </c>
      <c r="EN1344" s="1">
        <v>0</v>
      </c>
      <c r="EO1344" s="1">
        <v>0</v>
      </c>
      <c r="EP1344" s="1">
        <v>12870.05</v>
      </c>
      <c r="EQ1344" s="4">
        <v>0</v>
      </c>
      <c r="ER1344" s="1">
        <v>0</v>
      </c>
      <c r="ES1344" s="35">
        <v>7129.9500000000007</v>
      </c>
      <c r="ET1344" s="1">
        <v>1666.6666666666667</v>
      </c>
      <c r="EU1344" s="1">
        <v>1666.6666666666667</v>
      </c>
      <c r="EV1344" s="1">
        <v>1666.6666666666667</v>
      </c>
      <c r="EW1344" s="1">
        <v>1666.6666666666667</v>
      </c>
      <c r="EX1344" s="1">
        <v>1666.6666666666667</v>
      </c>
      <c r="EY1344" s="1">
        <v>1666.6666666666667</v>
      </c>
      <c r="EZ1344" s="1">
        <v>1666.6666666666667</v>
      </c>
      <c r="FA1344" s="1">
        <v>1666.6666666666667</v>
      </c>
      <c r="FB1344" s="1">
        <v>1666.6666666666667</v>
      </c>
      <c r="FC1344" s="1">
        <v>1666.6666666666667</v>
      </c>
      <c r="FD1344" s="1">
        <v>1666.6666666666667</v>
      </c>
      <c r="FE1344" s="1">
        <v>1666.6666666666667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f>SUMIF('[1]2026B and 2026F Details'!$AU:$AU,[1]GAE!$HZ1344,'[1]2026B and 2026F Details'!DV:DV)</f>
        <v>0</v>
      </c>
      <c r="FS1344" s="1">
        <f>SUMIF('[1]2026B and 2026F Details'!$AU:$AU,[1]GAE!$HZ1344,'[1]2026B and 2026F Details'!DW:DW)</f>
        <v>0</v>
      </c>
      <c r="FT1344" s="1">
        <f>SUMIF('[1]2026B and 2026F Details'!$AU:$AU,[1]GAE!$HZ1344,'[1]2026B and 2026F Details'!DX:DX)</f>
        <v>0</v>
      </c>
      <c r="FU1344" s="1">
        <f>SUMIF('[1]2026B and 2026F Details'!$AU:$AU,[1]GAE!$HZ1344,'[1]2026B and 2026F Details'!DY:DY)</f>
        <v>0</v>
      </c>
      <c r="FV1344" s="1">
        <f>SUMIF('[1]2026B and 2026F Details'!$AU:$AU,[1]GAE!$HZ1344,'[1]2026B and 2026F Details'!DZ:DZ)</f>
        <v>0</v>
      </c>
      <c r="FW1344" s="1">
        <f>SUMIF('[1]2026B and 2026F Details'!$AU:$AU,[1]GAE!$HZ1344,'[1]2026B and 2026F Details'!EA:EA)</f>
        <v>0</v>
      </c>
      <c r="FX1344" s="1">
        <f>SUMIF('[1]2026B and 2026F Details'!$AU:$AU,[1]GAE!$HZ1344,'[1]2026B and 2026F Details'!EB:EB)</f>
        <v>0</v>
      </c>
      <c r="FY1344" s="1">
        <f>SUMIF('[1]2026B and 2026F Details'!$AU:$AU,[1]GAE!$HZ1344,'[1]2026B and 2026F Details'!EC:EC)</f>
        <v>0</v>
      </c>
      <c r="FZ1344" s="1">
        <f>SUMIF('[1]2026B and 2026F Details'!$AU:$AU,[1]GAE!$HZ1344,'[1]2026B and 2026F Details'!ED:ED)</f>
        <v>0</v>
      </c>
      <c r="GA1344" s="1">
        <f>SUMIF('[1]2026B and 2026F Details'!$AU:$AU,[1]GAE!$HZ1344,'[1]2026B and 2026F Details'!EE:EE)</f>
        <v>0</v>
      </c>
      <c r="GB1344" s="1">
        <f>SUMIF('[1]2026B and 2026F Details'!$AU:$AU,[1]GAE!$HZ1344,'[1]2026B and 2026F Details'!EF:EF)</f>
        <v>0</v>
      </c>
      <c r="GC1344" s="1">
        <f>SUMIF('[1]2026B and 2026F Details'!$AU:$AU,[1]GAE!$HZ1344,'[1]2026B and 2026F Details'!EG:EG)</f>
        <v>0</v>
      </c>
      <c r="GD1344" t="s">
        <v>135</v>
      </c>
      <c r="GE1344" t="s">
        <v>136</v>
      </c>
    </row>
    <row r="1345" spans="1:187" x14ac:dyDescent="0.35">
      <c r="A1345" t="s">
        <v>103</v>
      </c>
      <c r="B1345" t="s">
        <v>104</v>
      </c>
      <c r="C1345" s="6">
        <v>90133102</v>
      </c>
      <c r="D1345">
        <v>52071106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0</v>
      </c>
      <c r="CE1345" s="1">
        <v>0</v>
      </c>
      <c r="CF1345" s="1">
        <v>0</v>
      </c>
      <c r="CG1345" s="1">
        <v>0</v>
      </c>
      <c r="CH1345" s="1">
        <v>0</v>
      </c>
      <c r="CI1345" s="1">
        <v>0</v>
      </c>
      <c r="CJ1345" s="1">
        <v>0</v>
      </c>
      <c r="CK1345" s="1">
        <v>0</v>
      </c>
      <c r="CL1345" s="1">
        <v>0</v>
      </c>
      <c r="CM1345" s="1">
        <v>0</v>
      </c>
      <c r="CN1345" s="1">
        <v>0</v>
      </c>
      <c r="CO1345" s="1">
        <v>0</v>
      </c>
      <c r="CP1345" s="1">
        <v>0</v>
      </c>
      <c r="CQ1345" s="1">
        <v>0</v>
      </c>
      <c r="CR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0</v>
      </c>
      <c r="EB1345" s="1">
        <v>0</v>
      </c>
      <c r="EC1345" s="1">
        <v>0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>
        <v>0</v>
      </c>
      <c r="EJ1345" s="1">
        <v>0</v>
      </c>
      <c r="EK1345" s="1">
        <v>0</v>
      </c>
      <c r="EL1345" s="1">
        <v>0</v>
      </c>
      <c r="EM1345" s="1">
        <v>0</v>
      </c>
      <c r="EN1345" s="1">
        <v>0</v>
      </c>
      <c r="EO1345" s="1">
        <v>0</v>
      </c>
      <c r="EP1345" s="1">
        <v>0</v>
      </c>
      <c r="EQ1345" s="4">
        <v>0</v>
      </c>
      <c r="ER1345" s="1">
        <v>0</v>
      </c>
      <c r="ES1345" s="35">
        <v>70000</v>
      </c>
      <c r="ET1345" s="1">
        <v>5833.333333333333</v>
      </c>
      <c r="EU1345" s="1">
        <v>5833.333333333333</v>
      </c>
      <c r="EV1345" s="1">
        <v>5833.333333333333</v>
      </c>
      <c r="EW1345" s="1">
        <v>5833.333333333333</v>
      </c>
      <c r="EX1345" s="1">
        <v>5833.333333333333</v>
      </c>
      <c r="EY1345" s="1">
        <v>5833.333333333333</v>
      </c>
      <c r="EZ1345" s="1">
        <v>5833.333333333333</v>
      </c>
      <c r="FA1345" s="1">
        <v>5833.333333333333</v>
      </c>
      <c r="FB1345" s="1">
        <v>5833.333333333333</v>
      </c>
      <c r="FC1345" s="1">
        <v>5833.333333333333</v>
      </c>
      <c r="FD1345" s="1">
        <v>5833.333333333333</v>
      </c>
      <c r="FE1345" s="1">
        <v>5833.333333333333</v>
      </c>
      <c r="FF1345" s="1">
        <v>3787.8791666666662</v>
      </c>
      <c r="FG1345" s="1">
        <v>3787.8791666666662</v>
      </c>
      <c r="FH1345" s="1">
        <v>3787.8791666666662</v>
      </c>
      <c r="FI1345" s="1">
        <v>3787.8791666666662</v>
      </c>
      <c r="FJ1345" s="1">
        <v>3787.8791666666662</v>
      </c>
      <c r="FK1345" s="1">
        <v>3787.8791666666662</v>
      </c>
      <c r="FL1345" s="1">
        <v>3787.8791666666662</v>
      </c>
      <c r="FM1345" s="1">
        <v>3787.8791666666662</v>
      </c>
      <c r="FN1345" s="1">
        <v>3787.8791666666662</v>
      </c>
      <c r="FO1345" s="1">
        <v>3787.8791666666662</v>
      </c>
      <c r="FP1345" s="1">
        <v>3787.8791666666662</v>
      </c>
      <c r="FQ1345" s="1">
        <v>3787.8791666666662</v>
      </c>
      <c r="FR1345" s="1">
        <f>SUMIF('[1]2026B and 2026F Details'!$AU:$AU,[1]GAE!$HZ1345,'[1]2026B and 2026F Details'!DV:DV)</f>
        <v>0</v>
      </c>
      <c r="FS1345" s="1">
        <f>SUMIF('[1]2026B and 2026F Details'!$AU:$AU,[1]GAE!$HZ1345,'[1]2026B and 2026F Details'!DW:DW)</f>
        <v>0</v>
      </c>
      <c r="FT1345" s="1">
        <f>SUMIF('[1]2026B and 2026F Details'!$AU:$AU,[1]GAE!$HZ1345,'[1]2026B and 2026F Details'!DX:DX)</f>
        <v>0</v>
      </c>
      <c r="FU1345" s="1">
        <f>SUMIF('[1]2026B and 2026F Details'!$AU:$AU,[1]GAE!$HZ1345,'[1]2026B and 2026F Details'!DY:DY)</f>
        <v>0</v>
      </c>
      <c r="FV1345" s="1">
        <f>SUMIF('[1]2026B and 2026F Details'!$AU:$AU,[1]GAE!$HZ1345,'[1]2026B and 2026F Details'!DZ:DZ)</f>
        <v>0</v>
      </c>
      <c r="FW1345" s="1">
        <f>SUMIF('[1]2026B and 2026F Details'!$AU:$AU,[1]GAE!$HZ1345,'[1]2026B and 2026F Details'!EA:EA)</f>
        <v>0</v>
      </c>
      <c r="FX1345" s="1">
        <f>SUMIF('[1]2026B and 2026F Details'!$AU:$AU,[1]GAE!$HZ1345,'[1]2026B and 2026F Details'!EB:EB)</f>
        <v>0</v>
      </c>
      <c r="FY1345" s="1">
        <f>SUMIF('[1]2026B and 2026F Details'!$AU:$AU,[1]GAE!$HZ1345,'[1]2026B and 2026F Details'!EC:EC)</f>
        <v>0</v>
      </c>
      <c r="FZ1345" s="1">
        <f>SUMIF('[1]2026B and 2026F Details'!$AU:$AU,[1]GAE!$HZ1345,'[1]2026B and 2026F Details'!ED:ED)</f>
        <v>0</v>
      </c>
      <c r="GA1345" s="1">
        <f>SUMIF('[1]2026B and 2026F Details'!$AU:$AU,[1]GAE!$HZ1345,'[1]2026B and 2026F Details'!EE:EE)</f>
        <v>0</v>
      </c>
      <c r="GB1345" s="1">
        <f>SUMIF('[1]2026B and 2026F Details'!$AU:$AU,[1]GAE!$HZ1345,'[1]2026B and 2026F Details'!EF:EF)</f>
        <v>0</v>
      </c>
      <c r="GC1345" s="1">
        <f>SUMIF('[1]2026B and 2026F Details'!$AU:$AU,[1]GAE!$HZ1345,'[1]2026B and 2026F Details'!EG:EG)</f>
        <v>0</v>
      </c>
      <c r="GD1345" t="s">
        <v>135</v>
      </c>
      <c r="GE1345" t="s">
        <v>136</v>
      </c>
    </row>
    <row r="1346" spans="1:187" x14ac:dyDescent="0.35">
      <c r="A1346" t="s">
        <v>103</v>
      </c>
      <c r="B1346" t="s">
        <v>104</v>
      </c>
      <c r="C1346" s="6">
        <v>81319101</v>
      </c>
      <c r="D1346">
        <v>52119101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72600</v>
      </c>
      <c r="BZ1346" s="1">
        <v>-72600</v>
      </c>
      <c r="CA1346" s="1">
        <v>0</v>
      </c>
      <c r="CB1346" s="1">
        <v>500</v>
      </c>
      <c r="CC1346" s="1">
        <v>0</v>
      </c>
      <c r="CD1346" s="1">
        <v>0</v>
      </c>
      <c r="CE1346" s="1">
        <v>136</v>
      </c>
      <c r="CF1346" s="1">
        <v>0</v>
      </c>
      <c r="CG1346" s="1">
        <v>0</v>
      </c>
      <c r="CH1346" s="1">
        <v>0</v>
      </c>
      <c r="CI1346" s="1">
        <v>0</v>
      </c>
      <c r="CJ1346" s="1">
        <v>0</v>
      </c>
      <c r="CK1346" s="1">
        <v>0</v>
      </c>
      <c r="CL1346" s="1">
        <v>0</v>
      </c>
      <c r="CM1346" s="1">
        <v>0</v>
      </c>
      <c r="CN1346" s="1">
        <v>0</v>
      </c>
      <c r="CO1346" s="1">
        <v>0</v>
      </c>
      <c r="CP1346" s="1">
        <v>0</v>
      </c>
      <c r="CQ1346" s="1">
        <v>0</v>
      </c>
      <c r="CR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0</v>
      </c>
      <c r="DY1346" s="1">
        <v>0</v>
      </c>
      <c r="DZ1346" s="1">
        <v>0</v>
      </c>
      <c r="EA1346" s="1">
        <v>0</v>
      </c>
      <c r="EB1346" s="1">
        <v>0</v>
      </c>
      <c r="EC1346" s="1">
        <v>0</v>
      </c>
      <c r="ED1346" s="1">
        <v>0</v>
      </c>
      <c r="EE1346" s="1">
        <v>0</v>
      </c>
      <c r="EF1346" s="1">
        <v>0</v>
      </c>
      <c r="EG1346" s="1">
        <v>72600</v>
      </c>
      <c r="EH1346" s="1">
        <v>0</v>
      </c>
      <c r="EI1346" s="1">
        <v>0</v>
      </c>
      <c r="EJ1346" s="1">
        <v>0</v>
      </c>
      <c r="EK1346" s="1">
        <v>0</v>
      </c>
      <c r="EL1346" s="1">
        <v>0</v>
      </c>
      <c r="EM1346" s="1">
        <v>0</v>
      </c>
      <c r="EN1346" s="1">
        <v>0</v>
      </c>
      <c r="EO1346" s="1">
        <v>0</v>
      </c>
      <c r="EP1346" s="1">
        <v>0</v>
      </c>
      <c r="EQ1346" s="4">
        <v>0</v>
      </c>
      <c r="ER1346" s="1">
        <v>0</v>
      </c>
      <c r="ES1346" s="35"/>
      <c r="ET1346" s="1">
        <v>20000</v>
      </c>
      <c r="EU1346" s="1">
        <v>20000</v>
      </c>
      <c r="EV1346" s="1">
        <v>20000</v>
      </c>
      <c r="EW1346" s="1">
        <v>20000</v>
      </c>
      <c r="EX1346" s="1">
        <v>20000</v>
      </c>
      <c r="EY1346" s="1">
        <v>20000</v>
      </c>
      <c r="EZ1346" s="1">
        <v>20000</v>
      </c>
      <c r="FA1346" s="1">
        <v>20000</v>
      </c>
      <c r="FB1346" s="1">
        <v>20000</v>
      </c>
      <c r="FC1346" s="1">
        <v>20000</v>
      </c>
      <c r="FD1346" s="1">
        <v>20000</v>
      </c>
      <c r="FE1346" s="1">
        <v>20000</v>
      </c>
      <c r="FF1346" s="1">
        <v>10000</v>
      </c>
      <c r="FG1346" s="1">
        <v>10000</v>
      </c>
      <c r="FH1346" s="1">
        <v>10000</v>
      </c>
      <c r="FI1346" s="1">
        <v>10000</v>
      </c>
      <c r="FJ1346" s="1">
        <v>10000</v>
      </c>
      <c r="FK1346" s="1">
        <v>10000</v>
      </c>
      <c r="FL1346" s="1">
        <v>10000</v>
      </c>
      <c r="FM1346" s="1">
        <v>10000</v>
      </c>
      <c r="FN1346" s="1">
        <v>10000</v>
      </c>
      <c r="FO1346" s="1">
        <v>10000</v>
      </c>
      <c r="FP1346" s="1">
        <v>10000</v>
      </c>
      <c r="FQ1346" s="1">
        <v>10000</v>
      </c>
      <c r="FR1346" s="1">
        <f>SUMIF('[1]2026B and 2026F Details'!$AU:$AU,[1]GAE!$HZ1346,'[1]2026B and 2026F Details'!DV:DV)</f>
        <v>0</v>
      </c>
      <c r="FS1346" s="1">
        <f>SUMIF('[1]2026B and 2026F Details'!$AU:$AU,[1]GAE!$HZ1346,'[1]2026B and 2026F Details'!DW:DW)</f>
        <v>0</v>
      </c>
      <c r="FT1346" s="1">
        <f>SUMIF('[1]2026B and 2026F Details'!$AU:$AU,[1]GAE!$HZ1346,'[1]2026B and 2026F Details'!DX:DX)</f>
        <v>0</v>
      </c>
      <c r="FU1346" s="1">
        <f>SUMIF('[1]2026B and 2026F Details'!$AU:$AU,[1]GAE!$HZ1346,'[1]2026B and 2026F Details'!DY:DY)</f>
        <v>0</v>
      </c>
      <c r="FV1346" s="1">
        <f>SUMIF('[1]2026B and 2026F Details'!$AU:$AU,[1]GAE!$HZ1346,'[1]2026B and 2026F Details'!DZ:DZ)</f>
        <v>0</v>
      </c>
      <c r="FW1346" s="1">
        <f>SUMIF('[1]2026B and 2026F Details'!$AU:$AU,[1]GAE!$HZ1346,'[1]2026B and 2026F Details'!EA:EA)</f>
        <v>0</v>
      </c>
      <c r="FX1346" s="1">
        <f>SUMIF('[1]2026B and 2026F Details'!$AU:$AU,[1]GAE!$HZ1346,'[1]2026B and 2026F Details'!EB:EB)</f>
        <v>0</v>
      </c>
      <c r="FY1346" s="1">
        <f>SUMIF('[1]2026B and 2026F Details'!$AU:$AU,[1]GAE!$HZ1346,'[1]2026B and 2026F Details'!EC:EC)</f>
        <v>0</v>
      </c>
      <c r="FZ1346" s="1">
        <f>SUMIF('[1]2026B and 2026F Details'!$AU:$AU,[1]GAE!$HZ1346,'[1]2026B and 2026F Details'!ED:ED)</f>
        <v>0</v>
      </c>
      <c r="GA1346" s="1">
        <f>SUMIF('[1]2026B and 2026F Details'!$AU:$AU,[1]GAE!$HZ1346,'[1]2026B and 2026F Details'!EE:EE)</f>
        <v>0</v>
      </c>
      <c r="GB1346" s="1">
        <f>SUMIF('[1]2026B and 2026F Details'!$AU:$AU,[1]GAE!$HZ1346,'[1]2026B and 2026F Details'!EF:EF)</f>
        <v>0</v>
      </c>
      <c r="GC1346" s="1">
        <f>SUMIF('[1]2026B and 2026F Details'!$AU:$AU,[1]GAE!$HZ1346,'[1]2026B and 2026F Details'!EG:EG)</f>
        <v>0</v>
      </c>
      <c r="GD1346" t="s">
        <v>109</v>
      </c>
      <c r="GE1346" t="s">
        <v>124</v>
      </c>
    </row>
    <row r="1347" spans="1:187" x14ac:dyDescent="0.35">
      <c r="A1347" t="s">
        <v>103</v>
      </c>
      <c r="B1347" t="s">
        <v>104</v>
      </c>
      <c r="C1347" s="6">
        <v>81319101</v>
      </c>
      <c r="D1347">
        <v>52061103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3526.5</v>
      </c>
      <c r="BM1347" s="1">
        <v>2000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4833</v>
      </c>
      <c r="BT1347" s="1">
        <v>22321.43</v>
      </c>
      <c r="BU1347" s="1">
        <v>14299.11</v>
      </c>
      <c r="BV1347" s="1">
        <v>0</v>
      </c>
      <c r="BW1347" s="1">
        <v>45334.82</v>
      </c>
      <c r="BX1347" s="1">
        <v>0</v>
      </c>
      <c r="BY1347" s="1">
        <v>2625</v>
      </c>
      <c r="BZ1347" s="1">
        <v>0</v>
      </c>
      <c r="CA1347" s="1">
        <v>69544.639999999999</v>
      </c>
      <c r="CB1347" s="1">
        <v>0</v>
      </c>
      <c r="CC1347" s="1">
        <v>0</v>
      </c>
      <c r="CD1347" s="1">
        <v>0</v>
      </c>
      <c r="CE1347" s="1">
        <v>0</v>
      </c>
      <c r="CF1347" s="1">
        <v>1274</v>
      </c>
      <c r="CG1347" s="1">
        <v>0</v>
      </c>
      <c r="CH1347" s="1">
        <v>6699.070000000007</v>
      </c>
      <c r="CI1347" s="1">
        <v>33198.039999999994</v>
      </c>
      <c r="CJ1347" s="1">
        <v>-26724.83</v>
      </c>
      <c r="CK1347" s="1">
        <v>40178.570000000007</v>
      </c>
      <c r="CL1347" s="1">
        <v>22409.16</v>
      </c>
      <c r="CM1347" s="1">
        <v>0</v>
      </c>
      <c r="CN1347" s="1">
        <v>803.57</v>
      </c>
      <c r="CO1347" s="1">
        <v>6785.71</v>
      </c>
      <c r="CP1347" s="1">
        <v>0</v>
      </c>
      <c r="CQ1347" s="1">
        <v>20153.57</v>
      </c>
      <c r="CR1347" s="1">
        <v>12500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3526.5</v>
      </c>
      <c r="DU1347" s="1">
        <v>2000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4833</v>
      </c>
      <c r="EB1347" s="1">
        <v>22321.43</v>
      </c>
      <c r="EC1347" s="1">
        <v>14299.11</v>
      </c>
      <c r="ED1347" s="1">
        <v>0</v>
      </c>
      <c r="EE1347" s="1">
        <v>45334.82</v>
      </c>
      <c r="EF1347" s="1">
        <v>0</v>
      </c>
      <c r="EG1347" s="1">
        <v>2625</v>
      </c>
      <c r="EH1347" s="1">
        <v>0</v>
      </c>
      <c r="EI1347" s="1">
        <v>0</v>
      </c>
      <c r="EJ1347" s="1">
        <v>0</v>
      </c>
      <c r="EK1347" s="1">
        <v>0</v>
      </c>
      <c r="EL1347" s="1">
        <v>0</v>
      </c>
      <c r="EM1347" s="1">
        <v>4833</v>
      </c>
      <c r="EN1347" s="1">
        <v>22321.43</v>
      </c>
      <c r="EO1347" s="1">
        <v>14299.11</v>
      </c>
      <c r="EP1347" s="1">
        <v>0</v>
      </c>
      <c r="EQ1347" s="4">
        <v>45334.82</v>
      </c>
      <c r="ER1347" s="1">
        <v>0</v>
      </c>
      <c r="ES1347" s="35">
        <v>145211.64000000001</v>
      </c>
      <c r="ET1347" s="1">
        <v>19333.333333333332</v>
      </c>
      <c r="EU1347" s="1">
        <v>19333.333333333332</v>
      </c>
      <c r="EV1347" s="1">
        <v>19333.333333333332</v>
      </c>
      <c r="EW1347" s="1">
        <v>19333.333333333332</v>
      </c>
      <c r="EX1347" s="1">
        <v>19333.333333333332</v>
      </c>
      <c r="EY1347" s="1">
        <v>19333.333333333332</v>
      </c>
      <c r="EZ1347" s="1">
        <v>19333.333333333332</v>
      </c>
      <c r="FA1347" s="1">
        <v>19333.333333333332</v>
      </c>
      <c r="FB1347" s="1">
        <v>19333.333333333332</v>
      </c>
      <c r="FC1347" s="1">
        <v>19333.333333333332</v>
      </c>
      <c r="FD1347" s="1">
        <v>19333.333333333332</v>
      </c>
      <c r="FE1347" s="1">
        <v>19333.333333333332</v>
      </c>
      <c r="FF1347" s="1">
        <v>7000</v>
      </c>
      <c r="FG1347" s="1">
        <v>7000</v>
      </c>
      <c r="FH1347" s="1">
        <v>7000</v>
      </c>
      <c r="FI1347" s="1">
        <v>7000</v>
      </c>
      <c r="FJ1347" s="1">
        <v>7000</v>
      </c>
      <c r="FK1347" s="1">
        <v>7000</v>
      </c>
      <c r="FL1347" s="1">
        <v>7000</v>
      </c>
      <c r="FM1347" s="1">
        <v>7000</v>
      </c>
      <c r="FN1347" s="1">
        <v>7000</v>
      </c>
      <c r="FO1347" s="1">
        <v>7000</v>
      </c>
      <c r="FP1347" s="1">
        <v>7000</v>
      </c>
      <c r="FQ1347" s="1">
        <v>7000</v>
      </c>
      <c r="FR1347" s="1">
        <f>SUMIF('[1]2026B and 2026F Details'!$AU:$AU,[1]GAE!$HZ1347,'[1]2026B and 2026F Details'!DV:DV)</f>
        <v>0</v>
      </c>
      <c r="FS1347" s="1">
        <f>SUMIF('[1]2026B and 2026F Details'!$AU:$AU,[1]GAE!$HZ1347,'[1]2026B and 2026F Details'!DW:DW)</f>
        <v>0</v>
      </c>
      <c r="FT1347" s="1">
        <f>SUMIF('[1]2026B and 2026F Details'!$AU:$AU,[1]GAE!$HZ1347,'[1]2026B and 2026F Details'!DX:DX)</f>
        <v>0</v>
      </c>
      <c r="FU1347" s="1">
        <f>SUMIF('[1]2026B and 2026F Details'!$AU:$AU,[1]GAE!$HZ1347,'[1]2026B and 2026F Details'!DY:DY)</f>
        <v>0</v>
      </c>
      <c r="FV1347" s="1">
        <f>SUMIF('[1]2026B and 2026F Details'!$AU:$AU,[1]GAE!$HZ1347,'[1]2026B and 2026F Details'!DZ:DZ)</f>
        <v>0</v>
      </c>
      <c r="FW1347" s="1">
        <f>SUMIF('[1]2026B and 2026F Details'!$AU:$AU,[1]GAE!$HZ1347,'[1]2026B and 2026F Details'!EA:EA)</f>
        <v>0</v>
      </c>
      <c r="FX1347" s="1">
        <f>SUMIF('[1]2026B and 2026F Details'!$AU:$AU,[1]GAE!$HZ1347,'[1]2026B and 2026F Details'!EB:EB)</f>
        <v>0</v>
      </c>
      <c r="FY1347" s="1">
        <f>SUMIF('[1]2026B and 2026F Details'!$AU:$AU,[1]GAE!$HZ1347,'[1]2026B and 2026F Details'!EC:EC)</f>
        <v>0</v>
      </c>
      <c r="FZ1347" s="1">
        <f>SUMIF('[1]2026B and 2026F Details'!$AU:$AU,[1]GAE!$HZ1347,'[1]2026B and 2026F Details'!ED:ED)</f>
        <v>0</v>
      </c>
      <c r="GA1347" s="1">
        <f>SUMIF('[1]2026B and 2026F Details'!$AU:$AU,[1]GAE!$HZ1347,'[1]2026B and 2026F Details'!EE:EE)</f>
        <v>0</v>
      </c>
      <c r="GB1347" s="1">
        <f>SUMIF('[1]2026B and 2026F Details'!$AU:$AU,[1]GAE!$HZ1347,'[1]2026B and 2026F Details'!EF:EF)</f>
        <v>0</v>
      </c>
      <c r="GC1347" s="1">
        <f>SUMIF('[1]2026B and 2026F Details'!$AU:$AU,[1]GAE!$HZ1347,'[1]2026B and 2026F Details'!EG:EG)</f>
        <v>0</v>
      </c>
      <c r="GD1347" t="s">
        <v>109</v>
      </c>
      <c r="GE1347" t="s">
        <v>141</v>
      </c>
    </row>
    <row r="1348" spans="1:187" x14ac:dyDescent="0.35">
      <c r="A1348" t="s">
        <v>103</v>
      </c>
      <c r="B1348" t="s">
        <v>104</v>
      </c>
      <c r="C1348" s="6">
        <v>81319101</v>
      </c>
      <c r="D1348">
        <v>52061102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I1348" s="1">
        <v>0</v>
      </c>
      <c r="CJ1348" s="1">
        <v>98678.57</v>
      </c>
      <c r="CK1348" s="1">
        <v>0</v>
      </c>
      <c r="CL1348" s="1">
        <v>0</v>
      </c>
      <c r="CM1348" s="1">
        <v>0</v>
      </c>
      <c r="CN1348" s="1">
        <v>0</v>
      </c>
      <c r="CO1348" s="1">
        <v>0</v>
      </c>
      <c r="CP1348" s="1">
        <v>0</v>
      </c>
      <c r="CQ1348" s="1">
        <v>0</v>
      </c>
      <c r="CR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0</v>
      </c>
      <c r="EB1348" s="1">
        <v>0</v>
      </c>
      <c r="EC1348" s="1">
        <v>0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0</v>
      </c>
      <c r="EJ1348" s="1">
        <v>0</v>
      </c>
      <c r="EK1348" s="1">
        <v>0</v>
      </c>
      <c r="EL1348" s="1">
        <v>0</v>
      </c>
      <c r="EM1348" s="1">
        <v>0</v>
      </c>
      <c r="EN1348" s="1">
        <v>0</v>
      </c>
      <c r="EO1348" s="1">
        <v>0</v>
      </c>
      <c r="EP1348" s="1">
        <v>0</v>
      </c>
      <c r="EQ1348" s="4">
        <v>0</v>
      </c>
      <c r="ER1348" s="1">
        <v>0</v>
      </c>
      <c r="ES1348" s="35"/>
      <c r="ET1348" s="1">
        <v>39666.666666666664</v>
      </c>
      <c r="EU1348" s="1">
        <v>15000</v>
      </c>
      <c r="EV1348" s="1">
        <v>39666.666666666664</v>
      </c>
      <c r="EW1348" s="1">
        <v>15000</v>
      </c>
      <c r="EX1348" s="1">
        <v>39666.666666666664</v>
      </c>
      <c r="EY1348" s="1">
        <v>15000</v>
      </c>
      <c r="EZ1348" s="1">
        <v>39666.666666666664</v>
      </c>
      <c r="FA1348" s="1">
        <v>15000</v>
      </c>
      <c r="FB1348" s="1">
        <v>39666.666666666664</v>
      </c>
      <c r="FC1348" s="1">
        <v>15000</v>
      </c>
      <c r="FD1348" s="1">
        <v>39666.666666666664</v>
      </c>
      <c r="FE1348" s="1">
        <v>15000</v>
      </c>
      <c r="FF1348" s="1">
        <v>72000</v>
      </c>
      <c r="FG1348" s="1">
        <v>0</v>
      </c>
      <c r="FH1348" s="1">
        <v>47000</v>
      </c>
      <c r="FI1348" s="1">
        <v>25000</v>
      </c>
      <c r="FJ1348" s="1">
        <v>47000</v>
      </c>
      <c r="FK1348" s="1">
        <v>0</v>
      </c>
      <c r="FL1348" s="1">
        <v>72000</v>
      </c>
      <c r="FM1348" s="1">
        <v>0</v>
      </c>
      <c r="FN1348" s="1">
        <v>47000</v>
      </c>
      <c r="FO1348" s="1">
        <v>25000</v>
      </c>
      <c r="FP1348" s="1">
        <v>47000</v>
      </c>
      <c r="FQ1348" s="1">
        <v>0</v>
      </c>
      <c r="FR1348" s="1">
        <f>SUMIF('[1]2026B and 2026F Details'!$AU:$AU,[1]GAE!$HZ1348,'[1]2026B and 2026F Details'!DV:DV)</f>
        <v>0</v>
      </c>
      <c r="FS1348" s="1">
        <f>SUMIF('[1]2026B and 2026F Details'!$AU:$AU,[1]GAE!$HZ1348,'[1]2026B and 2026F Details'!DW:DW)</f>
        <v>0</v>
      </c>
      <c r="FT1348" s="1">
        <f>SUMIF('[1]2026B and 2026F Details'!$AU:$AU,[1]GAE!$HZ1348,'[1]2026B and 2026F Details'!DX:DX)</f>
        <v>0</v>
      </c>
      <c r="FU1348" s="1">
        <f>SUMIF('[1]2026B and 2026F Details'!$AU:$AU,[1]GAE!$HZ1348,'[1]2026B and 2026F Details'!DY:DY)</f>
        <v>0</v>
      </c>
      <c r="FV1348" s="1">
        <f>SUMIF('[1]2026B and 2026F Details'!$AU:$AU,[1]GAE!$HZ1348,'[1]2026B and 2026F Details'!DZ:DZ)</f>
        <v>0</v>
      </c>
      <c r="FW1348" s="1">
        <f>SUMIF('[1]2026B and 2026F Details'!$AU:$AU,[1]GAE!$HZ1348,'[1]2026B and 2026F Details'!EA:EA)</f>
        <v>0</v>
      </c>
      <c r="FX1348" s="1">
        <f>SUMIF('[1]2026B and 2026F Details'!$AU:$AU,[1]GAE!$HZ1348,'[1]2026B and 2026F Details'!EB:EB)</f>
        <v>0</v>
      </c>
      <c r="FY1348" s="1">
        <f>SUMIF('[1]2026B and 2026F Details'!$AU:$AU,[1]GAE!$HZ1348,'[1]2026B and 2026F Details'!EC:EC)</f>
        <v>0</v>
      </c>
      <c r="FZ1348" s="1">
        <f>SUMIF('[1]2026B and 2026F Details'!$AU:$AU,[1]GAE!$HZ1348,'[1]2026B and 2026F Details'!ED:ED)</f>
        <v>0</v>
      </c>
      <c r="GA1348" s="1">
        <f>SUMIF('[1]2026B and 2026F Details'!$AU:$AU,[1]GAE!$HZ1348,'[1]2026B and 2026F Details'!EE:EE)</f>
        <v>0</v>
      </c>
      <c r="GB1348" s="1">
        <f>SUMIF('[1]2026B and 2026F Details'!$AU:$AU,[1]GAE!$HZ1348,'[1]2026B and 2026F Details'!EF:EF)</f>
        <v>0</v>
      </c>
      <c r="GC1348" s="1">
        <f>SUMIF('[1]2026B and 2026F Details'!$AU:$AU,[1]GAE!$HZ1348,'[1]2026B and 2026F Details'!EG:EG)</f>
        <v>0</v>
      </c>
      <c r="GD1348" t="s">
        <v>109</v>
      </c>
      <c r="GE1348" t="s">
        <v>141</v>
      </c>
    </row>
    <row r="1349" spans="1:187" x14ac:dyDescent="0.35">
      <c r="A1349" t="s">
        <v>103</v>
      </c>
      <c r="B1349" t="s">
        <v>104</v>
      </c>
      <c r="C1349" s="6">
        <v>81319101</v>
      </c>
      <c r="D1349">
        <v>52061111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102125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0</v>
      </c>
      <c r="CF1349" s="1">
        <v>0</v>
      </c>
      <c r="CG1349" s="1">
        <v>0</v>
      </c>
      <c r="CH1349" s="1">
        <v>0</v>
      </c>
      <c r="CI1349" s="1">
        <v>0</v>
      </c>
      <c r="CJ1349" s="1">
        <v>0</v>
      </c>
      <c r="CK1349" s="1">
        <v>0</v>
      </c>
      <c r="CL1349" s="1">
        <v>0</v>
      </c>
      <c r="CM1349" s="1">
        <v>0</v>
      </c>
      <c r="CN1349" s="1">
        <v>0</v>
      </c>
      <c r="CO1349" s="1">
        <v>0</v>
      </c>
      <c r="CP1349" s="1">
        <v>0</v>
      </c>
      <c r="CQ1349" s="1">
        <v>0</v>
      </c>
      <c r="CR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0</v>
      </c>
      <c r="EB1349" s="1">
        <v>102125</v>
      </c>
      <c r="EC1349" s="1">
        <v>0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0</v>
      </c>
      <c r="EK1349" s="1">
        <v>0</v>
      </c>
      <c r="EL1349" s="1">
        <v>0</v>
      </c>
      <c r="EM1349" s="1">
        <v>0</v>
      </c>
      <c r="EN1349" s="1">
        <v>102125</v>
      </c>
      <c r="EO1349" s="1">
        <v>0</v>
      </c>
      <c r="EP1349" s="1">
        <v>0</v>
      </c>
      <c r="EQ1349" s="4">
        <v>0</v>
      </c>
      <c r="ER1349" s="1">
        <v>0</v>
      </c>
      <c r="ES1349" s="35">
        <v>1875</v>
      </c>
      <c r="ET1349" s="1">
        <v>0</v>
      </c>
      <c r="EU1349" s="1">
        <v>0</v>
      </c>
      <c r="EV1349" s="1">
        <v>26000</v>
      </c>
      <c r="EW1349" s="1">
        <v>0</v>
      </c>
      <c r="EX1349" s="1">
        <v>0</v>
      </c>
      <c r="EY1349" s="1">
        <v>26000</v>
      </c>
      <c r="EZ1349" s="1">
        <v>0</v>
      </c>
      <c r="FA1349" s="1">
        <v>0</v>
      </c>
      <c r="FB1349" s="1">
        <v>26000</v>
      </c>
      <c r="FC1349" s="1">
        <v>0</v>
      </c>
      <c r="FD1349" s="1">
        <v>0</v>
      </c>
      <c r="FE1349" s="1">
        <v>26000</v>
      </c>
      <c r="FF1349" s="1">
        <v>0</v>
      </c>
      <c r="FG1349" s="1">
        <v>0</v>
      </c>
      <c r="FH1349" s="1">
        <v>30000</v>
      </c>
      <c r="FI1349" s="1">
        <v>0</v>
      </c>
      <c r="FJ1349" s="1">
        <v>0</v>
      </c>
      <c r="FK1349" s="1">
        <v>30000</v>
      </c>
      <c r="FL1349" s="1">
        <v>0</v>
      </c>
      <c r="FM1349" s="1">
        <v>0</v>
      </c>
      <c r="FN1349" s="1">
        <v>30000</v>
      </c>
      <c r="FO1349" s="1">
        <v>0</v>
      </c>
      <c r="FP1349" s="1">
        <v>0</v>
      </c>
      <c r="FQ1349" s="1">
        <v>30000</v>
      </c>
      <c r="FR1349" s="1">
        <f>SUMIF('[1]2026B and 2026F Details'!$AU:$AU,[1]GAE!$HZ1349,'[1]2026B and 2026F Details'!DV:DV)</f>
        <v>0</v>
      </c>
      <c r="FS1349" s="1">
        <f>SUMIF('[1]2026B and 2026F Details'!$AU:$AU,[1]GAE!$HZ1349,'[1]2026B and 2026F Details'!DW:DW)</f>
        <v>0</v>
      </c>
      <c r="FT1349" s="1">
        <f>SUMIF('[1]2026B and 2026F Details'!$AU:$AU,[1]GAE!$HZ1349,'[1]2026B and 2026F Details'!DX:DX)</f>
        <v>0</v>
      </c>
      <c r="FU1349" s="1">
        <f>SUMIF('[1]2026B and 2026F Details'!$AU:$AU,[1]GAE!$HZ1349,'[1]2026B and 2026F Details'!DY:DY)</f>
        <v>0</v>
      </c>
      <c r="FV1349" s="1">
        <f>SUMIF('[1]2026B and 2026F Details'!$AU:$AU,[1]GAE!$HZ1349,'[1]2026B and 2026F Details'!DZ:DZ)</f>
        <v>0</v>
      </c>
      <c r="FW1349" s="1">
        <f>SUMIF('[1]2026B and 2026F Details'!$AU:$AU,[1]GAE!$HZ1349,'[1]2026B and 2026F Details'!EA:EA)</f>
        <v>0</v>
      </c>
      <c r="FX1349" s="1">
        <f>SUMIF('[1]2026B and 2026F Details'!$AU:$AU,[1]GAE!$HZ1349,'[1]2026B and 2026F Details'!EB:EB)</f>
        <v>0</v>
      </c>
      <c r="FY1349" s="1">
        <f>SUMIF('[1]2026B and 2026F Details'!$AU:$AU,[1]GAE!$HZ1349,'[1]2026B and 2026F Details'!EC:EC)</f>
        <v>0</v>
      </c>
      <c r="FZ1349" s="1">
        <f>SUMIF('[1]2026B and 2026F Details'!$AU:$AU,[1]GAE!$HZ1349,'[1]2026B and 2026F Details'!ED:ED)</f>
        <v>0</v>
      </c>
      <c r="GA1349" s="1">
        <f>SUMIF('[1]2026B and 2026F Details'!$AU:$AU,[1]GAE!$HZ1349,'[1]2026B and 2026F Details'!EE:EE)</f>
        <v>0</v>
      </c>
      <c r="GB1349" s="1">
        <f>SUMIF('[1]2026B and 2026F Details'!$AU:$AU,[1]GAE!$HZ1349,'[1]2026B and 2026F Details'!EF:EF)</f>
        <v>0</v>
      </c>
      <c r="GC1349" s="1">
        <f>SUMIF('[1]2026B and 2026F Details'!$AU:$AU,[1]GAE!$HZ1349,'[1]2026B and 2026F Details'!EG:EG)</f>
        <v>0</v>
      </c>
      <c r="GD1349" t="s">
        <v>109</v>
      </c>
      <c r="GE1349" t="s">
        <v>141</v>
      </c>
    </row>
    <row r="1350" spans="1:187" x14ac:dyDescent="0.35">
      <c r="A1350" t="s">
        <v>103</v>
      </c>
      <c r="B1350" t="s">
        <v>104</v>
      </c>
      <c r="C1350" s="6">
        <v>81319101</v>
      </c>
      <c r="D1350">
        <v>52011199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0</v>
      </c>
      <c r="CF1350" s="1">
        <v>0</v>
      </c>
      <c r="CG1350" s="1">
        <v>0</v>
      </c>
      <c r="CH1350" s="1">
        <v>0</v>
      </c>
      <c r="CI1350" s="1">
        <v>0</v>
      </c>
      <c r="CJ1350" s="1">
        <v>0</v>
      </c>
      <c r="CK1350" s="1">
        <v>0</v>
      </c>
      <c r="CL1350" s="1">
        <v>0</v>
      </c>
      <c r="CM1350" s="1">
        <v>0</v>
      </c>
      <c r="CN1350" s="1">
        <v>0</v>
      </c>
      <c r="CO1350" s="1">
        <v>0</v>
      </c>
      <c r="CP1350" s="1">
        <v>0</v>
      </c>
      <c r="CQ1350" s="1">
        <v>0</v>
      </c>
      <c r="CR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0</v>
      </c>
      <c r="EB1350" s="1">
        <v>0</v>
      </c>
      <c r="EC1350" s="1">
        <v>0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J1350" s="1">
        <v>0</v>
      </c>
      <c r="EK1350" s="1">
        <v>0</v>
      </c>
      <c r="EL1350" s="1">
        <v>0</v>
      </c>
      <c r="EM1350" s="1">
        <v>0</v>
      </c>
      <c r="EN1350" s="1">
        <v>0</v>
      </c>
      <c r="EO1350" s="1">
        <v>0</v>
      </c>
      <c r="EP1350" s="1">
        <v>0</v>
      </c>
      <c r="EQ1350" s="4">
        <v>0</v>
      </c>
      <c r="ER1350" s="1">
        <v>0</v>
      </c>
      <c r="ES1350" s="35"/>
      <c r="ET1350" s="1">
        <v>12500</v>
      </c>
      <c r="EU1350" s="1">
        <v>12500</v>
      </c>
      <c r="EV1350" s="1">
        <v>12500</v>
      </c>
      <c r="EW1350" s="1">
        <v>92500</v>
      </c>
      <c r="EX1350" s="1">
        <v>12500</v>
      </c>
      <c r="EY1350" s="1">
        <v>12500</v>
      </c>
      <c r="EZ1350" s="1">
        <v>12500</v>
      </c>
      <c r="FA1350" s="1">
        <v>92500</v>
      </c>
      <c r="FB1350" s="1">
        <v>12500</v>
      </c>
      <c r="FC1350" s="1">
        <v>12500</v>
      </c>
      <c r="FD1350" s="1">
        <v>12500</v>
      </c>
      <c r="FE1350" s="1">
        <v>92500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f>SUMIF('[1]2026B and 2026F Details'!$AU:$AU,[1]GAE!$HZ1350,'[1]2026B and 2026F Details'!DV:DV)</f>
        <v>0</v>
      </c>
      <c r="FS1350" s="1">
        <f>SUMIF('[1]2026B and 2026F Details'!$AU:$AU,[1]GAE!$HZ1350,'[1]2026B and 2026F Details'!DW:DW)</f>
        <v>0</v>
      </c>
      <c r="FT1350" s="1">
        <f>SUMIF('[1]2026B and 2026F Details'!$AU:$AU,[1]GAE!$HZ1350,'[1]2026B and 2026F Details'!DX:DX)</f>
        <v>0</v>
      </c>
      <c r="FU1350" s="1">
        <f>SUMIF('[1]2026B and 2026F Details'!$AU:$AU,[1]GAE!$HZ1350,'[1]2026B and 2026F Details'!DY:DY)</f>
        <v>0</v>
      </c>
      <c r="FV1350" s="1">
        <f>SUMIF('[1]2026B and 2026F Details'!$AU:$AU,[1]GAE!$HZ1350,'[1]2026B and 2026F Details'!DZ:DZ)</f>
        <v>0</v>
      </c>
      <c r="FW1350" s="1">
        <f>SUMIF('[1]2026B and 2026F Details'!$AU:$AU,[1]GAE!$HZ1350,'[1]2026B and 2026F Details'!EA:EA)</f>
        <v>0</v>
      </c>
      <c r="FX1350" s="1">
        <f>SUMIF('[1]2026B and 2026F Details'!$AU:$AU,[1]GAE!$HZ1350,'[1]2026B and 2026F Details'!EB:EB)</f>
        <v>0</v>
      </c>
      <c r="FY1350" s="1">
        <f>SUMIF('[1]2026B and 2026F Details'!$AU:$AU,[1]GAE!$HZ1350,'[1]2026B and 2026F Details'!EC:EC)</f>
        <v>0</v>
      </c>
      <c r="FZ1350" s="1">
        <f>SUMIF('[1]2026B and 2026F Details'!$AU:$AU,[1]GAE!$HZ1350,'[1]2026B and 2026F Details'!ED:ED)</f>
        <v>0</v>
      </c>
      <c r="GA1350" s="1">
        <f>SUMIF('[1]2026B and 2026F Details'!$AU:$AU,[1]GAE!$HZ1350,'[1]2026B and 2026F Details'!EE:EE)</f>
        <v>0</v>
      </c>
      <c r="GB1350" s="1">
        <f>SUMIF('[1]2026B and 2026F Details'!$AU:$AU,[1]GAE!$HZ1350,'[1]2026B and 2026F Details'!EF:EF)</f>
        <v>0</v>
      </c>
      <c r="GC1350" s="1">
        <f>SUMIF('[1]2026B and 2026F Details'!$AU:$AU,[1]GAE!$HZ1350,'[1]2026B and 2026F Details'!EG:EG)</f>
        <v>0</v>
      </c>
      <c r="GD1350" t="s">
        <v>109</v>
      </c>
      <c r="GE1350" t="s">
        <v>133</v>
      </c>
    </row>
    <row r="1351" spans="1:187" x14ac:dyDescent="0.35">
      <c r="A1351" t="s">
        <v>103</v>
      </c>
      <c r="B1351" t="s">
        <v>104</v>
      </c>
      <c r="C1351">
        <v>80111201</v>
      </c>
      <c r="D1351">
        <v>52041101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BN1351" s="1">
        <v>34570.959999999999</v>
      </c>
      <c r="BO1351" s="1">
        <v>37098.620000000003</v>
      </c>
      <c r="BP1351" s="1">
        <v>34311.839999999997</v>
      </c>
      <c r="BQ1351" s="1">
        <v>37304.270000000004</v>
      </c>
      <c r="BR1351" s="1">
        <v>45267.889999999985</v>
      </c>
      <c r="BS1351" s="1">
        <v>-188553.58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42512.28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I1351" s="1">
        <v>0</v>
      </c>
      <c r="CJ1351" s="1">
        <v>0</v>
      </c>
      <c r="CK1351" s="1">
        <v>0</v>
      </c>
      <c r="CL1351" s="1">
        <v>0</v>
      </c>
      <c r="CM1351" s="1">
        <v>0</v>
      </c>
      <c r="CN1351" s="1">
        <v>0</v>
      </c>
      <c r="CO1351" s="1">
        <v>0</v>
      </c>
      <c r="CP1351" s="1">
        <v>0</v>
      </c>
      <c r="CQ1351" s="1">
        <v>0</v>
      </c>
      <c r="CR1351" s="1">
        <v>0</v>
      </c>
      <c r="DV1351" s="1">
        <v>34570.959999999999</v>
      </c>
      <c r="DW1351" s="1">
        <v>37098.620000000003</v>
      </c>
      <c r="DX1351" s="1">
        <v>34311.839999999997</v>
      </c>
      <c r="DY1351" s="1">
        <v>37304.270000000004</v>
      </c>
      <c r="DZ1351" s="1">
        <v>45267.889999999985</v>
      </c>
      <c r="EA1351" s="1">
        <v>-188553.58</v>
      </c>
      <c r="EB1351" s="1">
        <v>0</v>
      </c>
      <c r="EC1351" s="1">
        <v>0</v>
      </c>
      <c r="ED1351" s="1">
        <v>0</v>
      </c>
      <c r="EE1351" s="1">
        <v>0</v>
      </c>
      <c r="EF1351" s="1">
        <v>0</v>
      </c>
      <c r="EG1351" s="1">
        <v>42512.28</v>
      </c>
      <c r="EH1351" s="1">
        <v>34570.959999999999</v>
      </c>
      <c r="EI1351" s="1">
        <v>37098.620000000003</v>
      </c>
      <c r="EJ1351" s="1">
        <v>34311.839999999997</v>
      </c>
      <c r="EK1351" s="1">
        <v>37304.270000000004</v>
      </c>
      <c r="EL1351" s="1">
        <v>45267.889999999985</v>
      </c>
      <c r="EM1351" s="1">
        <v>-188553.58</v>
      </c>
      <c r="EN1351" s="1">
        <v>0</v>
      </c>
      <c r="EO1351" s="1">
        <v>0</v>
      </c>
      <c r="EP1351" s="1">
        <v>0</v>
      </c>
      <c r="EQ1351" s="4">
        <v>0</v>
      </c>
      <c r="ER1351" s="1">
        <v>0</v>
      </c>
      <c r="ET1351" s="1">
        <v>0</v>
      </c>
      <c r="EU1351" s="1">
        <v>0</v>
      </c>
      <c r="EV1351" s="1">
        <v>0</v>
      </c>
      <c r="EW1351" s="1">
        <v>0</v>
      </c>
      <c r="EX1351" s="1">
        <v>0</v>
      </c>
      <c r="EY1351" s="1">
        <v>0</v>
      </c>
      <c r="EZ1351" s="1">
        <v>0</v>
      </c>
      <c r="FA1351" s="1">
        <v>0</v>
      </c>
      <c r="FB1351" s="1">
        <v>0</v>
      </c>
      <c r="FC1351" s="1">
        <v>0</v>
      </c>
      <c r="FD1351" s="1">
        <v>0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f>SUMIF('[1]2026B and 2026F Details'!$AU:$AU,[1]GAE!$HZ1351,'[1]2026B and 2026F Details'!DV:DV)</f>
        <v>0</v>
      </c>
      <c r="FS1351" s="1">
        <f>SUMIF('[1]2026B and 2026F Details'!$AU:$AU,[1]GAE!$HZ1351,'[1]2026B and 2026F Details'!DW:DW)</f>
        <v>0</v>
      </c>
      <c r="FT1351" s="1">
        <f>SUMIF('[1]2026B and 2026F Details'!$AU:$AU,[1]GAE!$HZ1351,'[1]2026B and 2026F Details'!DX:DX)</f>
        <v>0</v>
      </c>
      <c r="FU1351" s="1">
        <f>SUMIF('[1]2026B and 2026F Details'!$AU:$AU,[1]GAE!$HZ1351,'[1]2026B and 2026F Details'!DY:DY)</f>
        <v>0</v>
      </c>
      <c r="FV1351" s="1">
        <f>SUMIF('[1]2026B and 2026F Details'!$AU:$AU,[1]GAE!$HZ1351,'[1]2026B and 2026F Details'!DZ:DZ)</f>
        <v>0</v>
      </c>
      <c r="FW1351" s="1">
        <f>SUMIF('[1]2026B and 2026F Details'!$AU:$AU,[1]GAE!$HZ1351,'[1]2026B and 2026F Details'!EA:EA)</f>
        <v>0</v>
      </c>
      <c r="FX1351" s="1">
        <f>SUMIF('[1]2026B and 2026F Details'!$AU:$AU,[1]GAE!$HZ1351,'[1]2026B and 2026F Details'!EB:EB)</f>
        <v>0</v>
      </c>
      <c r="FY1351" s="1">
        <f>SUMIF('[1]2026B and 2026F Details'!$AU:$AU,[1]GAE!$HZ1351,'[1]2026B and 2026F Details'!EC:EC)</f>
        <v>0</v>
      </c>
      <c r="FZ1351" s="1">
        <f>SUMIF('[1]2026B and 2026F Details'!$AU:$AU,[1]GAE!$HZ1351,'[1]2026B and 2026F Details'!ED:ED)</f>
        <v>0</v>
      </c>
      <c r="GA1351" s="1">
        <f>SUMIF('[1]2026B and 2026F Details'!$AU:$AU,[1]GAE!$HZ1351,'[1]2026B and 2026F Details'!EE:EE)</f>
        <v>0</v>
      </c>
      <c r="GB1351" s="1">
        <f>SUMIF('[1]2026B and 2026F Details'!$AU:$AU,[1]GAE!$HZ1351,'[1]2026B and 2026F Details'!EF:EF)</f>
        <v>0</v>
      </c>
      <c r="GC1351" s="1">
        <f>SUMIF('[1]2026B and 2026F Details'!$AU:$AU,[1]GAE!$HZ1351,'[1]2026B and 2026F Details'!EG:EG)</f>
        <v>0</v>
      </c>
      <c r="GD1351" t="s">
        <v>109</v>
      </c>
      <c r="GE1351" t="s">
        <v>123</v>
      </c>
    </row>
    <row r="1352" spans="1:187" x14ac:dyDescent="0.35">
      <c r="A1352" t="s">
        <v>103</v>
      </c>
      <c r="B1352" t="s">
        <v>104</v>
      </c>
      <c r="C1352">
        <v>80121101</v>
      </c>
      <c r="D1352">
        <v>52041101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BN1352" s="1">
        <v>44738.89</v>
      </c>
      <c r="BO1352" s="1">
        <v>48010</v>
      </c>
      <c r="BP1352" s="1">
        <v>44403.560000000012</v>
      </c>
      <c r="BQ1352" s="1">
        <v>48276.109999999986</v>
      </c>
      <c r="BR1352" s="1">
        <v>58581.98000000001</v>
      </c>
      <c r="BS1352" s="1">
        <v>-244010.54</v>
      </c>
      <c r="BT1352" s="1">
        <v>0</v>
      </c>
      <c r="BU1352" s="1">
        <v>-29805.360000000001</v>
      </c>
      <c r="BV1352" s="1">
        <v>29805.360000000001</v>
      </c>
      <c r="BW1352" s="1">
        <v>0</v>
      </c>
      <c r="BX1352" s="1">
        <v>0</v>
      </c>
      <c r="BY1352" s="1">
        <v>55015.88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I1352" s="1">
        <v>0</v>
      </c>
      <c r="CJ1352" s="1">
        <v>0</v>
      </c>
      <c r="CK1352" s="1">
        <v>0</v>
      </c>
      <c r="CL1352" s="1">
        <v>0</v>
      </c>
      <c r="CM1352" s="1">
        <v>0</v>
      </c>
      <c r="CN1352" s="1">
        <v>0</v>
      </c>
      <c r="CO1352" s="1">
        <v>0</v>
      </c>
      <c r="CP1352" s="1">
        <v>0</v>
      </c>
      <c r="CQ1352" s="1">
        <v>0</v>
      </c>
      <c r="CR1352" s="1">
        <v>0</v>
      </c>
      <c r="DV1352" s="1">
        <v>44738.89</v>
      </c>
      <c r="DW1352" s="1">
        <v>48010</v>
      </c>
      <c r="DX1352" s="1">
        <v>44403.560000000012</v>
      </c>
      <c r="DY1352" s="1">
        <v>48276.109999999986</v>
      </c>
      <c r="DZ1352" s="1">
        <v>58581.98000000001</v>
      </c>
      <c r="EA1352" s="1">
        <v>-244010.54</v>
      </c>
      <c r="EB1352" s="1">
        <v>0</v>
      </c>
      <c r="EC1352" s="1">
        <v>-29805.360000000001</v>
      </c>
      <c r="ED1352" s="1">
        <v>29805.360000000001</v>
      </c>
      <c r="EE1352" s="1">
        <v>0</v>
      </c>
      <c r="EF1352" s="1">
        <v>0</v>
      </c>
      <c r="EG1352" s="1">
        <v>55015.88</v>
      </c>
      <c r="EH1352" s="1">
        <v>44738.89</v>
      </c>
      <c r="EI1352" s="1">
        <v>48010</v>
      </c>
      <c r="EJ1352" s="1">
        <v>44403.560000000012</v>
      </c>
      <c r="EK1352" s="1">
        <v>48276.109999999986</v>
      </c>
      <c r="EL1352" s="1">
        <v>58581.98000000001</v>
      </c>
      <c r="EM1352" s="1">
        <v>-244010.54</v>
      </c>
      <c r="EN1352" s="1">
        <v>0</v>
      </c>
      <c r="EO1352" s="1">
        <v>-29805.360000000001</v>
      </c>
      <c r="EP1352" s="1">
        <v>29805.360000000001</v>
      </c>
      <c r="EQ1352" s="4">
        <v>0</v>
      </c>
      <c r="ER1352" s="1">
        <v>0</v>
      </c>
      <c r="ET1352" s="1">
        <v>0</v>
      </c>
      <c r="EU1352" s="1">
        <v>0</v>
      </c>
      <c r="EV1352" s="1">
        <v>0</v>
      </c>
      <c r="EW1352" s="1">
        <v>0</v>
      </c>
      <c r="EX1352" s="1">
        <v>0</v>
      </c>
      <c r="EY1352" s="1">
        <v>0</v>
      </c>
      <c r="EZ1352" s="1">
        <v>0</v>
      </c>
      <c r="FA1352" s="1">
        <v>0</v>
      </c>
      <c r="FB1352" s="1">
        <v>0</v>
      </c>
      <c r="FC1352" s="1">
        <v>0</v>
      </c>
      <c r="FD1352" s="1">
        <v>0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f>SUMIF('[1]2026B and 2026F Details'!$AU:$AU,[1]GAE!$HZ1352,'[1]2026B and 2026F Details'!DV:DV)</f>
        <v>0</v>
      </c>
      <c r="FS1352" s="1">
        <f>SUMIF('[1]2026B and 2026F Details'!$AU:$AU,[1]GAE!$HZ1352,'[1]2026B and 2026F Details'!DW:DW)</f>
        <v>0</v>
      </c>
      <c r="FT1352" s="1">
        <f>SUMIF('[1]2026B and 2026F Details'!$AU:$AU,[1]GAE!$HZ1352,'[1]2026B and 2026F Details'!DX:DX)</f>
        <v>0</v>
      </c>
      <c r="FU1352" s="1">
        <f>SUMIF('[1]2026B and 2026F Details'!$AU:$AU,[1]GAE!$HZ1352,'[1]2026B and 2026F Details'!DY:DY)</f>
        <v>0</v>
      </c>
      <c r="FV1352" s="1">
        <f>SUMIF('[1]2026B and 2026F Details'!$AU:$AU,[1]GAE!$HZ1352,'[1]2026B and 2026F Details'!DZ:DZ)</f>
        <v>0</v>
      </c>
      <c r="FW1352" s="1">
        <f>SUMIF('[1]2026B and 2026F Details'!$AU:$AU,[1]GAE!$HZ1352,'[1]2026B and 2026F Details'!EA:EA)</f>
        <v>0</v>
      </c>
      <c r="FX1352" s="1">
        <f>SUMIF('[1]2026B and 2026F Details'!$AU:$AU,[1]GAE!$HZ1352,'[1]2026B and 2026F Details'!EB:EB)</f>
        <v>0</v>
      </c>
      <c r="FY1352" s="1">
        <f>SUMIF('[1]2026B and 2026F Details'!$AU:$AU,[1]GAE!$HZ1352,'[1]2026B and 2026F Details'!EC:EC)</f>
        <v>0</v>
      </c>
      <c r="FZ1352" s="1">
        <f>SUMIF('[1]2026B and 2026F Details'!$AU:$AU,[1]GAE!$HZ1352,'[1]2026B and 2026F Details'!ED:ED)</f>
        <v>0</v>
      </c>
      <c r="GA1352" s="1">
        <f>SUMIF('[1]2026B and 2026F Details'!$AU:$AU,[1]GAE!$HZ1352,'[1]2026B and 2026F Details'!EE:EE)</f>
        <v>0</v>
      </c>
      <c r="GB1352" s="1">
        <f>SUMIF('[1]2026B and 2026F Details'!$AU:$AU,[1]GAE!$HZ1352,'[1]2026B and 2026F Details'!EF:EF)</f>
        <v>0</v>
      </c>
      <c r="GC1352" s="1">
        <f>SUMIF('[1]2026B and 2026F Details'!$AU:$AU,[1]GAE!$HZ1352,'[1]2026B and 2026F Details'!EG:EG)</f>
        <v>0</v>
      </c>
      <c r="GD1352" t="s">
        <v>109</v>
      </c>
      <c r="GE1352" t="s">
        <v>123</v>
      </c>
    </row>
    <row r="1353" spans="1:187" x14ac:dyDescent="0.35">
      <c r="A1353" t="s">
        <v>103</v>
      </c>
      <c r="B1353" t="s">
        <v>104</v>
      </c>
      <c r="C1353">
        <v>80122101</v>
      </c>
      <c r="D1353">
        <v>52041101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27315.919999999998</v>
      </c>
      <c r="BU1353" s="1">
        <v>-27315.919999999998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0</v>
      </c>
      <c r="CE1353" s="1">
        <v>0</v>
      </c>
      <c r="CF1353" s="1">
        <v>0</v>
      </c>
      <c r="CG1353" s="1">
        <v>0</v>
      </c>
      <c r="CH1353" s="1">
        <v>0</v>
      </c>
      <c r="CI1353" s="1">
        <v>0</v>
      </c>
      <c r="CJ1353" s="1">
        <v>0</v>
      </c>
      <c r="CK1353" s="1">
        <v>0</v>
      </c>
      <c r="CL1353" s="1">
        <v>0</v>
      </c>
      <c r="CM1353" s="1">
        <v>0</v>
      </c>
      <c r="CN1353" s="1">
        <v>0</v>
      </c>
      <c r="CO1353" s="1">
        <v>0</v>
      </c>
      <c r="CP1353" s="1">
        <v>0</v>
      </c>
      <c r="CQ1353" s="1">
        <v>0</v>
      </c>
      <c r="CR1353" s="1">
        <v>0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0</v>
      </c>
      <c r="EB1353" s="1">
        <v>27315.919999999998</v>
      </c>
      <c r="EC1353" s="1">
        <v>-27315.919999999998</v>
      </c>
      <c r="ED1353" s="1">
        <v>0</v>
      </c>
      <c r="EE1353" s="1">
        <v>0</v>
      </c>
      <c r="EF1353" s="1">
        <v>0</v>
      </c>
      <c r="EG1353" s="1">
        <v>0</v>
      </c>
      <c r="EH1353" s="1">
        <v>0</v>
      </c>
      <c r="EI1353" s="1">
        <v>0</v>
      </c>
      <c r="EJ1353" s="1">
        <v>0</v>
      </c>
      <c r="EK1353" s="1">
        <v>0</v>
      </c>
      <c r="EL1353" s="1">
        <v>0</v>
      </c>
      <c r="EM1353" s="1">
        <v>0</v>
      </c>
      <c r="EN1353" s="1">
        <v>27315.919999999998</v>
      </c>
      <c r="EO1353" s="1">
        <v>-27315.919999999998</v>
      </c>
      <c r="EP1353" s="1">
        <v>0</v>
      </c>
      <c r="EQ1353" s="4">
        <v>0</v>
      </c>
      <c r="ER1353" s="1">
        <v>0</v>
      </c>
      <c r="ET1353" s="1">
        <v>0</v>
      </c>
      <c r="EU1353" s="1">
        <v>0</v>
      </c>
      <c r="EV1353" s="1">
        <v>0</v>
      </c>
      <c r="EW1353" s="1">
        <v>0</v>
      </c>
      <c r="EX1353" s="1">
        <v>0</v>
      </c>
      <c r="EY1353" s="1">
        <v>0</v>
      </c>
      <c r="EZ1353" s="1">
        <v>0</v>
      </c>
      <c r="FA1353" s="1">
        <v>0</v>
      </c>
      <c r="FB1353" s="1">
        <v>0</v>
      </c>
      <c r="FC1353" s="1">
        <v>0</v>
      </c>
      <c r="FD1353" s="1">
        <v>0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f>SUMIF('[1]2026B and 2026F Details'!$AU:$AU,[1]GAE!$HZ1353,'[1]2026B and 2026F Details'!DV:DV)</f>
        <v>0</v>
      </c>
      <c r="FS1353" s="1">
        <f>SUMIF('[1]2026B and 2026F Details'!$AU:$AU,[1]GAE!$HZ1353,'[1]2026B and 2026F Details'!DW:DW)</f>
        <v>0</v>
      </c>
      <c r="FT1353" s="1">
        <f>SUMIF('[1]2026B and 2026F Details'!$AU:$AU,[1]GAE!$HZ1353,'[1]2026B and 2026F Details'!DX:DX)</f>
        <v>0</v>
      </c>
      <c r="FU1353" s="1">
        <f>SUMIF('[1]2026B and 2026F Details'!$AU:$AU,[1]GAE!$HZ1353,'[1]2026B and 2026F Details'!DY:DY)</f>
        <v>0</v>
      </c>
      <c r="FV1353" s="1">
        <f>SUMIF('[1]2026B and 2026F Details'!$AU:$AU,[1]GAE!$HZ1353,'[1]2026B and 2026F Details'!DZ:DZ)</f>
        <v>0</v>
      </c>
      <c r="FW1353" s="1">
        <f>SUMIF('[1]2026B and 2026F Details'!$AU:$AU,[1]GAE!$HZ1353,'[1]2026B and 2026F Details'!EA:EA)</f>
        <v>0</v>
      </c>
      <c r="FX1353" s="1">
        <f>SUMIF('[1]2026B and 2026F Details'!$AU:$AU,[1]GAE!$HZ1353,'[1]2026B and 2026F Details'!EB:EB)</f>
        <v>0</v>
      </c>
      <c r="FY1353" s="1">
        <f>SUMIF('[1]2026B and 2026F Details'!$AU:$AU,[1]GAE!$HZ1353,'[1]2026B and 2026F Details'!EC:EC)</f>
        <v>0</v>
      </c>
      <c r="FZ1353" s="1">
        <f>SUMIF('[1]2026B and 2026F Details'!$AU:$AU,[1]GAE!$HZ1353,'[1]2026B and 2026F Details'!ED:ED)</f>
        <v>0</v>
      </c>
      <c r="GA1353" s="1">
        <f>SUMIF('[1]2026B and 2026F Details'!$AU:$AU,[1]GAE!$HZ1353,'[1]2026B and 2026F Details'!EE:EE)</f>
        <v>0</v>
      </c>
      <c r="GB1353" s="1">
        <f>SUMIF('[1]2026B and 2026F Details'!$AU:$AU,[1]GAE!$HZ1353,'[1]2026B and 2026F Details'!EF:EF)</f>
        <v>0</v>
      </c>
      <c r="GC1353" s="1">
        <f>SUMIF('[1]2026B and 2026F Details'!$AU:$AU,[1]GAE!$HZ1353,'[1]2026B and 2026F Details'!EG:EG)</f>
        <v>0</v>
      </c>
      <c r="GD1353" t="s">
        <v>109</v>
      </c>
      <c r="GE1353" t="s">
        <v>123</v>
      </c>
    </row>
    <row r="1354" spans="1:187" x14ac:dyDescent="0.35">
      <c r="A1354" t="s">
        <v>103</v>
      </c>
      <c r="B1354" t="s">
        <v>104</v>
      </c>
      <c r="C1354">
        <v>80131101</v>
      </c>
      <c r="D1354">
        <v>52041101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BN1354" s="1">
        <v>54906.82</v>
      </c>
      <c r="BO1354" s="1">
        <v>58921.359999999993</v>
      </c>
      <c r="BP1354" s="1">
        <v>54495.28</v>
      </c>
      <c r="BQ1354" s="1">
        <v>59247.960000000021</v>
      </c>
      <c r="BR1354" s="1">
        <v>71896.059999999969</v>
      </c>
      <c r="BS1354" s="1">
        <v>-299467.48</v>
      </c>
      <c r="BT1354" s="1">
        <v>0</v>
      </c>
      <c r="BU1354" s="1">
        <v>12418.9</v>
      </c>
      <c r="BV1354" s="1">
        <v>-12418.9</v>
      </c>
      <c r="BW1354" s="1">
        <v>0</v>
      </c>
      <c r="BX1354" s="1">
        <v>0</v>
      </c>
      <c r="BY1354" s="1">
        <v>67519.490000000005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0</v>
      </c>
      <c r="CF1354" s="1">
        <v>0</v>
      </c>
      <c r="CG1354" s="1">
        <v>0</v>
      </c>
      <c r="CH1354" s="1">
        <v>0</v>
      </c>
      <c r="CI1354" s="1">
        <v>0</v>
      </c>
      <c r="CJ1354" s="1">
        <v>0</v>
      </c>
      <c r="CK1354" s="1">
        <v>0</v>
      </c>
      <c r="CL1354" s="1">
        <v>0</v>
      </c>
      <c r="CM1354" s="1">
        <v>0</v>
      </c>
      <c r="CN1354" s="1">
        <v>0</v>
      </c>
      <c r="CO1354" s="1">
        <v>0</v>
      </c>
      <c r="CP1354" s="1">
        <v>0</v>
      </c>
      <c r="CQ1354" s="1">
        <v>0</v>
      </c>
      <c r="CR1354" s="1">
        <v>0</v>
      </c>
      <c r="DV1354" s="1">
        <v>54906.82</v>
      </c>
      <c r="DW1354" s="1">
        <v>58921.359999999993</v>
      </c>
      <c r="DX1354" s="1">
        <v>54495.28</v>
      </c>
      <c r="DY1354" s="1">
        <v>59247.960000000021</v>
      </c>
      <c r="DZ1354" s="1">
        <v>71896.059999999969</v>
      </c>
      <c r="EA1354" s="1">
        <v>-299467.48</v>
      </c>
      <c r="EB1354" s="1">
        <v>0</v>
      </c>
      <c r="EC1354" s="1">
        <v>12418.9</v>
      </c>
      <c r="ED1354" s="1">
        <v>-12418.9</v>
      </c>
      <c r="EE1354" s="1">
        <v>0</v>
      </c>
      <c r="EF1354" s="1">
        <v>0</v>
      </c>
      <c r="EG1354" s="1">
        <v>67519.490000000005</v>
      </c>
      <c r="EH1354" s="1">
        <v>54906.82</v>
      </c>
      <c r="EI1354" s="1">
        <v>58921.359999999993</v>
      </c>
      <c r="EJ1354" s="1">
        <v>54495.28</v>
      </c>
      <c r="EK1354" s="1">
        <v>59247.960000000021</v>
      </c>
      <c r="EL1354" s="1">
        <v>71896.059999999969</v>
      </c>
      <c r="EM1354" s="1">
        <v>-299467.48</v>
      </c>
      <c r="EN1354" s="1">
        <v>0</v>
      </c>
      <c r="EO1354" s="1">
        <v>12418.9</v>
      </c>
      <c r="EP1354" s="1">
        <v>-12418.9</v>
      </c>
      <c r="EQ1354" s="4">
        <v>0</v>
      </c>
      <c r="ER1354" s="1">
        <v>0</v>
      </c>
      <c r="ET1354" s="1">
        <v>0</v>
      </c>
      <c r="EU1354" s="1">
        <v>0</v>
      </c>
      <c r="EV1354" s="1">
        <v>0</v>
      </c>
      <c r="EW1354" s="1">
        <v>0</v>
      </c>
      <c r="EX1354" s="1">
        <v>0</v>
      </c>
      <c r="EY1354" s="1">
        <v>0</v>
      </c>
      <c r="EZ1354" s="1">
        <v>0</v>
      </c>
      <c r="FA1354" s="1">
        <v>0</v>
      </c>
      <c r="FB1354" s="1">
        <v>0</v>
      </c>
      <c r="FC1354" s="1">
        <v>0</v>
      </c>
      <c r="FD1354" s="1">
        <v>0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f>SUMIF('[1]2026B and 2026F Details'!$AU:$AU,[1]GAE!$HZ1354,'[1]2026B and 2026F Details'!DV:DV)</f>
        <v>0</v>
      </c>
      <c r="FS1354" s="1">
        <f>SUMIF('[1]2026B and 2026F Details'!$AU:$AU,[1]GAE!$HZ1354,'[1]2026B and 2026F Details'!DW:DW)</f>
        <v>0</v>
      </c>
      <c r="FT1354" s="1">
        <f>SUMIF('[1]2026B and 2026F Details'!$AU:$AU,[1]GAE!$HZ1354,'[1]2026B and 2026F Details'!DX:DX)</f>
        <v>0</v>
      </c>
      <c r="FU1354" s="1">
        <f>SUMIF('[1]2026B and 2026F Details'!$AU:$AU,[1]GAE!$HZ1354,'[1]2026B and 2026F Details'!DY:DY)</f>
        <v>0</v>
      </c>
      <c r="FV1354" s="1">
        <f>SUMIF('[1]2026B and 2026F Details'!$AU:$AU,[1]GAE!$HZ1354,'[1]2026B and 2026F Details'!DZ:DZ)</f>
        <v>0</v>
      </c>
      <c r="FW1354" s="1">
        <f>SUMIF('[1]2026B and 2026F Details'!$AU:$AU,[1]GAE!$HZ1354,'[1]2026B and 2026F Details'!EA:EA)</f>
        <v>0</v>
      </c>
      <c r="FX1354" s="1">
        <f>SUMIF('[1]2026B and 2026F Details'!$AU:$AU,[1]GAE!$HZ1354,'[1]2026B and 2026F Details'!EB:EB)</f>
        <v>0</v>
      </c>
      <c r="FY1354" s="1">
        <f>SUMIF('[1]2026B and 2026F Details'!$AU:$AU,[1]GAE!$HZ1354,'[1]2026B and 2026F Details'!EC:EC)</f>
        <v>0</v>
      </c>
      <c r="FZ1354" s="1">
        <f>SUMIF('[1]2026B and 2026F Details'!$AU:$AU,[1]GAE!$HZ1354,'[1]2026B and 2026F Details'!ED:ED)</f>
        <v>0</v>
      </c>
      <c r="GA1354" s="1">
        <f>SUMIF('[1]2026B and 2026F Details'!$AU:$AU,[1]GAE!$HZ1354,'[1]2026B and 2026F Details'!EE:EE)</f>
        <v>0</v>
      </c>
      <c r="GB1354" s="1">
        <f>SUMIF('[1]2026B and 2026F Details'!$AU:$AU,[1]GAE!$HZ1354,'[1]2026B and 2026F Details'!EF:EF)</f>
        <v>0</v>
      </c>
      <c r="GC1354" s="1">
        <f>SUMIF('[1]2026B and 2026F Details'!$AU:$AU,[1]GAE!$HZ1354,'[1]2026B and 2026F Details'!EG:EG)</f>
        <v>0</v>
      </c>
      <c r="GD1354" t="s">
        <v>109</v>
      </c>
      <c r="GE1354" t="s">
        <v>123</v>
      </c>
    </row>
    <row r="1355" spans="1:187" x14ac:dyDescent="0.35">
      <c r="A1355" t="s">
        <v>103</v>
      </c>
      <c r="B1355" t="s">
        <v>104</v>
      </c>
      <c r="C1355">
        <v>80311101</v>
      </c>
      <c r="D1355">
        <v>52041101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BN1355" s="1">
        <v>69141.919999999998</v>
      </c>
      <c r="BO1355" s="1">
        <v>74197.27</v>
      </c>
      <c r="BP1355" s="1">
        <v>68623.679999999993</v>
      </c>
      <c r="BQ1355" s="1">
        <v>74608.539999999979</v>
      </c>
      <c r="BR1355" s="1">
        <v>90535.780000000028</v>
      </c>
      <c r="BS1355" s="1">
        <v>-377107.19</v>
      </c>
      <c r="BT1355" s="1">
        <v>0</v>
      </c>
      <c r="BU1355" s="1">
        <v>17386.46</v>
      </c>
      <c r="BV1355" s="1">
        <v>-17386.46</v>
      </c>
      <c r="BW1355" s="1">
        <v>0</v>
      </c>
      <c r="BX1355" s="1">
        <v>0</v>
      </c>
      <c r="BY1355" s="1">
        <v>85024.55</v>
      </c>
      <c r="BZ1355" s="1">
        <v>0</v>
      </c>
      <c r="CA1355" s="1">
        <v>0</v>
      </c>
      <c r="CB1355" s="1">
        <v>0</v>
      </c>
      <c r="CC1355" s="1">
        <v>0</v>
      </c>
      <c r="CD1355" s="1">
        <v>0</v>
      </c>
      <c r="CE1355" s="1">
        <v>0</v>
      </c>
      <c r="CF1355" s="1">
        <v>0</v>
      </c>
      <c r="CG1355" s="1">
        <v>0</v>
      </c>
      <c r="CH1355" s="1">
        <v>0</v>
      </c>
      <c r="CI1355" s="1">
        <v>0</v>
      </c>
      <c r="CJ1355" s="1">
        <v>0</v>
      </c>
      <c r="CK1355" s="1">
        <v>0</v>
      </c>
      <c r="CL1355" s="1">
        <v>0</v>
      </c>
      <c r="CM1355" s="1">
        <v>0</v>
      </c>
      <c r="CN1355" s="1">
        <v>0</v>
      </c>
      <c r="CO1355" s="1">
        <v>0</v>
      </c>
      <c r="CP1355" s="1">
        <v>0</v>
      </c>
      <c r="CQ1355" s="1">
        <v>0</v>
      </c>
      <c r="CR1355" s="1">
        <v>0</v>
      </c>
      <c r="DV1355" s="1">
        <v>69141.919999999998</v>
      </c>
      <c r="DW1355" s="1">
        <v>74197.27</v>
      </c>
      <c r="DX1355" s="1">
        <v>68623.679999999993</v>
      </c>
      <c r="DY1355" s="1">
        <v>74608.539999999979</v>
      </c>
      <c r="DZ1355" s="1">
        <v>90535.780000000028</v>
      </c>
      <c r="EA1355" s="1">
        <v>-377107.19</v>
      </c>
      <c r="EB1355" s="1">
        <v>0</v>
      </c>
      <c r="EC1355" s="1">
        <v>17386.46</v>
      </c>
      <c r="ED1355" s="1">
        <v>-17386.46</v>
      </c>
      <c r="EE1355" s="1">
        <v>0</v>
      </c>
      <c r="EF1355" s="1">
        <v>0</v>
      </c>
      <c r="EG1355" s="1">
        <v>85024.55</v>
      </c>
      <c r="EH1355" s="1">
        <v>69141.919999999998</v>
      </c>
      <c r="EI1355" s="1">
        <v>74197.27</v>
      </c>
      <c r="EJ1355" s="1">
        <v>68623.679999999993</v>
      </c>
      <c r="EK1355" s="1">
        <v>74608.539999999979</v>
      </c>
      <c r="EL1355" s="1">
        <v>90535.780000000028</v>
      </c>
      <c r="EM1355" s="1">
        <v>-377107.19</v>
      </c>
      <c r="EN1355" s="1">
        <v>0</v>
      </c>
      <c r="EO1355" s="1">
        <v>17386.46</v>
      </c>
      <c r="EP1355" s="1">
        <v>-17386.46</v>
      </c>
      <c r="EQ1355" s="4">
        <v>0</v>
      </c>
      <c r="ER1355" s="1">
        <v>0</v>
      </c>
      <c r="ET1355" s="1">
        <v>0</v>
      </c>
      <c r="EU1355" s="1">
        <v>0</v>
      </c>
      <c r="EV1355" s="1">
        <v>0</v>
      </c>
      <c r="EW1355" s="1">
        <v>0</v>
      </c>
      <c r="EX1355" s="1">
        <v>0</v>
      </c>
      <c r="EY1355" s="1">
        <v>0</v>
      </c>
      <c r="EZ1355" s="1">
        <v>0</v>
      </c>
      <c r="FA1355" s="1">
        <v>0</v>
      </c>
      <c r="FB1355" s="1">
        <v>0</v>
      </c>
      <c r="FC1355" s="1">
        <v>0</v>
      </c>
      <c r="FD1355" s="1">
        <v>0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f>SUMIF('[1]2026B and 2026F Details'!$AU:$AU,[1]GAE!$HZ1355,'[1]2026B and 2026F Details'!DV:DV)</f>
        <v>0</v>
      </c>
      <c r="FS1355" s="1">
        <f>SUMIF('[1]2026B and 2026F Details'!$AU:$AU,[1]GAE!$HZ1355,'[1]2026B and 2026F Details'!DW:DW)</f>
        <v>0</v>
      </c>
      <c r="FT1355" s="1">
        <f>SUMIF('[1]2026B and 2026F Details'!$AU:$AU,[1]GAE!$HZ1355,'[1]2026B and 2026F Details'!DX:DX)</f>
        <v>0</v>
      </c>
      <c r="FU1355" s="1">
        <f>SUMIF('[1]2026B and 2026F Details'!$AU:$AU,[1]GAE!$HZ1355,'[1]2026B and 2026F Details'!DY:DY)</f>
        <v>0</v>
      </c>
      <c r="FV1355" s="1">
        <f>SUMIF('[1]2026B and 2026F Details'!$AU:$AU,[1]GAE!$HZ1355,'[1]2026B and 2026F Details'!DZ:DZ)</f>
        <v>0</v>
      </c>
      <c r="FW1355" s="1">
        <f>SUMIF('[1]2026B and 2026F Details'!$AU:$AU,[1]GAE!$HZ1355,'[1]2026B and 2026F Details'!EA:EA)</f>
        <v>0</v>
      </c>
      <c r="FX1355" s="1">
        <f>SUMIF('[1]2026B and 2026F Details'!$AU:$AU,[1]GAE!$HZ1355,'[1]2026B and 2026F Details'!EB:EB)</f>
        <v>0</v>
      </c>
      <c r="FY1355" s="1">
        <f>SUMIF('[1]2026B and 2026F Details'!$AU:$AU,[1]GAE!$HZ1355,'[1]2026B and 2026F Details'!EC:EC)</f>
        <v>0</v>
      </c>
      <c r="FZ1355" s="1">
        <f>SUMIF('[1]2026B and 2026F Details'!$AU:$AU,[1]GAE!$HZ1355,'[1]2026B and 2026F Details'!ED:ED)</f>
        <v>0</v>
      </c>
      <c r="GA1355" s="1">
        <f>SUMIF('[1]2026B and 2026F Details'!$AU:$AU,[1]GAE!$HZ1355,'[1]2026B and 2026F Details'!EE:EE)</f>
        <v>0</v>
      </c>
      <c r="GB1355" s="1">
        <f>SUMIF('[1]2026B and 2026F Details'!$AU:$AU,[1]GAE!$HZ1355,'[1]2026B and 2026F Details'!EF:EF)</f>
        <v>0</v>
      </c>
      <c r="GC1355" s="1">
        <f>SUMIF('[1]2026B and 2026F Details'!$AU:$AU,[1]GAE!$HZ1355,'[1]2026B and 2026F Details'!EG:EG)</f>
        <v>0</v>
      </c>
      <c r="GD1355" t="s">
        <v>109</v>
      </c>
      <c r="GE1355" t="s">
        <v>123</v>
      </c>
    </row>
    <row r="1356" spans="1:187" x14ac:dyDescent="0.35">
      <c r="A1356" t="s">
        <v>103</v>
      </c>
      <c r="B1356" t="s">
        <v>114</v>
      </c>
      <c r="C1356">
        <v>90311101</v>
      </c>
      <c r="D1356">
        <v>52041495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0</v>
      </c>
      <c r="CE1356" s="1">
        <v>0</v>
      </c>
      <c r="CF1356" s="1">
        <v>0</v>
      </c>
      <c r="CG1356" s="1">
        <v>0</v>
      </c>
      <c r="CH1356" s="1">
        <v>0</v>
      </c>
      <c r="CI1356" s="1">
        <v>0</v>
      </c>
      <c r="CJ1356" s="1">
        <v>0</v>
      </c>
      <c r="CK1356" s="1">
        <v>0</v>
      </c>
      <c r="CL1356" s="1">
        <v>0</v>
      </c>
      <c r="CM1356" s="1">
        <v>0</v>
      </c>
      <c r="CN1356" s="1">
        <v>0</v>
      </c>
      <c r="CO1356" s="1">
        <v>0</v>
      </c>
      <c r="CP1356" s="1">
        <v>0</v>
      </c>
      <c r="CQ1356" s="1">
        <v>0</v>
      </c>
      <c r="CR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0</v>
      </c>
      <c r="EB1356" s="1">
        <v>0</v>
      </c>
      <c r="EC1356" s="1">
        <v>0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J1356" s="1">
        <v>0</v>
      </c>
      <c r="EK1356" s="1">
        <v>0</v>
      </c>
      <c r="EL1356" s="1">
        <v>0</v>
      </c>
      <c r="EM1356" s="1">
        <v>0</v>
      </c>
      <c r="EN1356" s="1">
        <v>0</v>
      </c>
      <c r="EO1356" s="1">
        <v>0</v>
      </c>
      <c r="EP1356" s="1">
        <v>0</v>
      </c>
      <c r="EQ1356" s="4">
        <v>0</v>
      </c>
      <c r="ER1356" s="1">
        <v>0</v>
      </c>
      <c r="ET1356" s="1">
        <v>0</v>
      </c>
      <c r="EU1356" s="1">
        <v>0</v>
      </c>
      <c r="EV1356" s="1">
        <v>0</v>
      </c>
      <c r="EW1356" s="1">
        <v>0</v>
      </c>
      <c r="EX1356" s="1">
        <v>0</v>
      </c>
      <c r="EY1356" s="1">
        <v>0</v>
      </c>
      <c r="EZ1356" s="1">
        <v>0</v>
      </c>
      <c r="FA1356" s="1">
        <v>0</v>
      </c>
      <c r="FB1356" s="1">
        <v>0</v>
      </c>
      <c r="FC1356" s="1">
        <v>0</v>
      </c>
      <c r="FD1356" s="1">
        <v>0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f>SUMIF('[1]2026B and 2026F Details'!$AU:$AU,[1]GAE!$HZ1356,'[1]2026B and 2026F Details'!DV:DV)</f>
        <v>0</v>
      </c>
      <c r="FS1356" s="1">
        <f>SUMIF('[1]2026B and 2026F Details'!$AU:$AU,[1]GAE!$HZ1356,'[1]2026B and 2026F Details'!DW:DW)</f>
        <v>0</v>
      </c>
      <c r="FT1356" s="1">
        <f>SUMIF('[1]2026B and 2026F Details'!$AU:$AU,[1]GAE!$HZ1356,'[1]2026B and 2026F Details'!DX:DX)</f>
        <v>0</v>
      </c>
      <c r="FU1356" s="1">
        <f>SUMIF('[1]2026B and 2026F Details'!$AU:$AU,[1]GAE!$HZ1356,'[1]2026B and 2026F Details'!DY:DY)</f>
        <v>0</v>
      </c>
      <c r="FV1356" s="1">
        <f>SUMIF('[1]2026B and 2026F Details'!$AU:$AU,[1]GAE!$HZ1356,'[1]2026B and 2026F Details'!DZ:DZ)</f>
        <v>0</v>
      </c>
      <c r="FW1356" s="1">
        <f>SUMIF('[1]2026B and 2026F Details'!$AU:$AU,[1]GAE!$HZ1356,'[1]2026B and 2026F Details'!EA:EA)</f>
        <v>0</v>
      </c>
      <c r="FX1356" s="1">
        <f>SUMIF('[1]2026B and 2026F Details'!$AU:$AU,[1]GAE!$HZ1356,'[1]2026B and 2026F Details'!EB:EB)</f>
        <v>0</v>
      </c>
      <c r="FY1356" s="1">
        <f>SUMIF('[1]2026B and 2026F Details'!$AU:$AU,[1]GAE!$HZ1356,'[1]2026B and 2026F Details'!EC:EC)</f>
        <v>0</v>
      </c>
      <c r="FZ1356" s="1">
        <f>SUMIF('[1]2026B and 2026F Details'!$AU:$AU,[1]GAE!$HZ1356,'[1]2026B and 2026F Details'!ED:ED)</f>
        <v>0</v>
      </c>
      <c r="GA1356" s="1">
        <f>SUMIF('[1]2026B and 2026F Details'!$AU:$AU,[1]GAE!$HZ1356,'[1]2026B and 2026F Details'!EE:EE)</f>
        <v>0</v>
      </c>
      <c r="GB1356" s="1">
        <f>SUMIF('[1]2026B and 2026F Details'!$AU:$AU,[1]GAE!$HZ1356,'[1]2026B and 2026F Details'!EF:EF)</f>
        <v>0</v>
      </c>
      <c r="GC1356" s="1">
        <f>SUMIF('[1]2026B and 2026F Details'!$AU:$AU,[1]GAE!$HZ1356,'[1]2026B and 2026F Details'!EG:EG)</f>
        <v>0</v>
      </c>
      <c r="GD1356" t="s">
        <v>128</v>
      </c>
      <c r="GE1356" s="9" t="s">
        <v>159</v>
      </c>
    </row>
    <row r="1357" spans="1:187" x14ac:dyDescent="0.35">
      <c r="A1357" t="s">
        <v>103</v>
      </c>
      <c r="B1357" t="s">
        <v>104</v>
      </c>
      <c r="C1357">
        <v>81319101</v>
      </c>
      <c r="D1357">
        <v>52061123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BN1357" s="1">
        <v>0</v>
      </c>
      <c r="BO1357" s="1">
        <v>0</v>
      </c>
      <c r="BP1357" s="1">
        <v>0</v>
      </c>
      <c r="BQ1357" s="1">
        <v>0</v>
      </c>
      <c r="BR1357" s="1">
        <v>23705.360000000001</v>
      </c>
      <c r="BS1357" s="1">
        <v>36620.54</v>
      </c>
      <c r="BT1357" s="1">
        <v>-22321.43</v>
      </c>
      <c r="BU1357" s="1">
        <v>7330.3499999999985</v>
      </c>
      <c r="BV1357" s="1">
        <v>0</v>
      </c>
      <c r="BW1357" s="1">
        <v>-45334.82</v>
      </c>
      <c r="BX1357" s="1">
        <v>0</v>
      </c>
      <c r="BY1357" s="1">
        <v>69544.649999999994</v>
      </c>
      <c r="BZ1357" s="1">
        <v>-69544.649999999994</v>
      </c>
      <c r="CA1357" s="1">
        <v>0</v>
      </c>
      <c r="CB1357" s="1">
        <v>0</v>
      </c>
      <c r="CC1357" s="1">
        <v>0</v>
      </c>
      <c r="CD1357" s="1">
        <v>0</v>
      </c>
      <c r="CE1357" s="1">
        <v>0</v>
      </c>
      <c r="CF1357" s="1">
        <v>0</v>
      </c>
      <c r="CG1357" s="1">
        <v>0</v>
      </c>
      <c r="CH1357" s="1">
        <v>0</v>
      </c>
      <c r="CI1357" s="1">
        <v>0</v>
      </c>
      <c r="CJ1357" s="1">
        <v>0</v>
      </c>
      <c r="CK1357" s="1">
        <v>0</v>
      </c>
      <c r="CL1357" s="1">
        <v>0</v>
      </c>
      <c r="CM1357" s="1">
        <v>0</v>
      </c>
      <c r="CN1357" s="1">
        <v>0</v>
      </c>
      <c r="CO1357" s="1">
        <v>0</v>
      </c>
      <c r="CP1357" s="1">
        <v>0</v>
      </c>
      <c r="CQ1357" s="1">
        <v>0</v>
      </c>
      <c r="CR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23705.360000000001</v>
      </c>
      <c r="EA1357" s="1">
        <v>36620.54</v>
      </c>
      <c r="EB1357" s="1">
        <v>-22321.43</v>
      </c>
      <c r="EC1357" s="1">
        <v>7330.3499999999985</v>
      </c>
      <c r="ED1357" s="1">
        <v>0</v>
      </c>
      <c r="EE1357" s="1">
        <v>-45334.82</v>
      </c>
      <c r="EF1357" s="1">
        <v>0</v>
      </c>
      <c r="EG1357" s="1">
        <v>69544.649999999994</v>
      </c>
      <c r="EH1357" s="1">
        <v>0</v>
      </c>
      <c r="EI1357" s="1">
        <v>0</v>
      </c>
      <c r="EJ1357" s="1">
        <v>0</v>
      </c>
      <c r="EK1357" s="1">
        <v>0</v>
      </c>
      <c r="EL1357" s="1">
        <v>23705.360000000001</v>
      </c>
      <c r="EM1357" s="1">
        <v>36620.54</v>
      </c>
      <c r="EN1357" s="1">
        <v>-22321.43</v>
      </c>
      <c r="EO1357" s="1">
        <v>7330.3499999999985</v>
      </c>
      <c r="EP1357" s="1">
        <v>0</v>
      </c>
      <c r="EQ1357" s="4">
        <v>-45334.82</v>
      </c>
      <c r="ER1357" s="1">
        <v>0</v>
      </c>
      <c r="ES1357" s="35"/>
      <c r="ET1357" s="1">
        <v>0</v>
      </c>
      <c r="EU1357" s="1">
        <v>0</v>
      </c>
      <c r="EV1357" s="1">
        <v>0</v>
      </c>
      <c r="EW1357" s="1">
        <v>0</v>
      </c>
      <c r="EX1357" s="1">
        <v>0</v>
      </c>
      <c r="EY1357" s="1">
        <v>0</v>
      </c>
      <c r="EZ1357" s="1">
        <v>0</v>
      </c>
      <c r="FA1357" s="1">
        <v>0</v>
      </c>
      <c r="FB1357" s="1">
        <v>0</v>
      </c>
      <c r="FC1357" s="1">
        <v>0</v>
      </c>
      <c r="FD1357" s="1">
        <v>0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f>SUMIF('[1]2026B and 2026F Details'!$AU:$AU,[1]GAE!$HZ1357,'[1]2026B and 2026F Details'!DV:DV)</f>
        <v>0</v>
      </c>
      <c r="FS1357" s="1">
        <f>SUMIF('[1]2026B and 2026F Details'!$AU:$AU,[1]GAE!$HZ1357,'[1]2026B and 2026F Details'!DW:DW)</f>
        <v>0</v>
      </c>
      <c r="FT1357" s="1">
        <f>SUMIF('[1]2026B and 2026F Details'!$AU:$AU,[1]GAE!$HZ1357,'[1]2026B and 2026F Details'!DX:DX)</f>
        <v>0</v>
      </c>
      <c r="FU1357" s="1">
        <f>SUMIF('[1]2026B and 2026F Details'!$AU:$AU,[1]GAE!$HZ1357,'[1]2026B and 2026F Details'!DY:DY)</f>
        <v>0</v>
      </c>
      <c r="FV1357" s="1">
        <f>SUMIF('[1]2026B and 2026F Details'!$AU:$AU,[1]GAE!$HZ1357,'[1]2026B and 2026F Details'!DZ:DZ)</f>
        <v>0</v>
      </c>
      <c r="FW1357" s="1">
        <f>SUMIF('[1]2026B and 2026F Details'!$AU:$AU,[1]GAE!$HZ1357,'[1]2026B and 2026F Details'!EA:EA)</f>
        <v>0</v>
      </c>
      <c r="FX1357" s="1">
        <f>SUMIF('[1]2026B and 2026F Details'!$AU:$AU,[1]GAE!$HZ1357,'[1]2026B and 2026F Details'!EB:EB)</f>
        <v>0</v>
      </c>
      <c r="FY1357" s="1">
        <f>SUMIF('[1]2026B and 2026F Details'!$AU:$AU,[1]GAE!$HZ1357,'[1]2026B and 2026F Details'!EC:EC)</f>
        <v>0</v>
      </c>
      <c r="FZ1357" s="1">
        <f>SUMIF('[1]2026B and 2026F Details'!$AU:$AU,[1]GAE!$HZ1357,'[1]2026B and 2026F Details'!ED:ED)</f>
        <v>0</v>
      </c>
      <c r="GA1357" s="1">
        <f>SUMIF('[1]2026B and 2026F Details'!$AU:$AU,[1]GAE!$HZ1357,'[1]2026B and 2026F Details'!EE:EE)</f>
        <v>0</v>
      </c>
      <c r="GB1357" s="1">
        <f>SUMIF('[1]2026B and 2026F Details'!$AU:$AU,[1]GAE!$HZ1357,'[1]2026B and 2026F Details'!EF:EF)</f>
        <v>0</v>
      </c>
      <c r="GC1357" s="1">
        <f>SUMIF('[1]2026B and 2026F Details'!$AU:$AU,[1]GAE!$HZ1357,'[1]2026B and 2026F Details'!EG:EG)</f>
        <v>0</v>
      </c>
      <c r="GD1357" t="s">
        <v>109</v>
      </c>
      <c r="GE1357" t="s">
        <v>141</v>
      </c>
    </row>
    <row r="1358" spans="1:187" x14ac:dyDescent="0.35">
      <c r="A1358" t="s">
        <v>103</v>
      </c>
      <c r="B1358" t="s">
        <v>104</v>
      </c>
      <c r="C1358">
        <v>81319101</v>
      </c>
      <c r="D1358">
        <v>52061125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9300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0</v>
      </c>
      <c r="CE1358" s="1">
        <v>0</v>
      </c>
      <c r="CF1358" s="1">
        <v>0</v>
      </c>
      <c r="CG1358" s="1">
        <v>9300</v>
      </c>
      <c r="CH1358" s="1">
        <v>0</v>
      </c>
      <c r="CI1358" s="1">
        <v>-9300</v>
      </c>
      <c r="CJ1358" s="1">
        <v>0</v>
      </c>
      <c r="CK1358" s="1">
        <v>-9300</v>
      </c>
      <c r="CL1358" s="1">
        <v>0</v>
      </c>
      <c r="CM1358" s="1">
        <v>0</v>
      </c>
      <c r="CN1358" s="1">
        <v>0</v>
      </c>
      <c r="CO1358" s="1">
        <v>0</v>
      </c>
      <c r="CP1358" s="1">
        <v>0</v>
      </c>
      <c r="CQ1358" s="1">
        <v>0</v>
      </c>
      <c r="CR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0</v>
      </c>
      <c r="EA1358" s="1">
        <v>9300</v>
      </c>
      <c r="EB1358" s="1">
        <v>0</v>
      </c>
      <c r="EC1358" s="1">
        <v>0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J1358" s="1">
        <v>0</v>
      </c>
      <c r="EK1358" s="1">
        <v>0</v>
      </c>
      <c r="EL1358" s="1">
        <v>0</v>
      </c>
      <c r="EM1358" s="1">
        <v>9300</v>
      </c>
      <c r="EN1358" s="1">
        <v>0</v>
      </c>
      <c r="EO1358" s="1">
        <v>0</v>
      </c>
      <c r="EP1358" s="1">
        <v>0</v>
      </c>
      <c r="EQ1358" s="4">
        <v>0</v>
      </c>
      <c r="ER1358" s="1">
        <v>0</v>
      </c>
      <c r="ES1358" s="35"/>
      <c r="ET1358" s="1">
        <v>0</v>
      </c>
      <c r="EU1358" s="1">
        <v>0</v>
      </c>
      <c r="EV1358" s="1">
        <v>0</v>
      </c>
      <c r="EW1358" s="1">
        <v>0</v>
      </c>
      <c r="EX1358" s="1">
        <v>0</v>
      </c>
      <c r="EY1358" s="1">
        <v>0</v>
      </c>
      <c r="EZ1358" s="1">
        <v>0</v>
      </c>
      <c r="FA1358" s="1">
        <v>0</v>
      </c>
      <c r="FB1358" s="1">
        <v>0</v>
      </c>
      <c r="FC1358" s="1">
        <v>0</v>
      </c>
      <c r="FD1358" s="1">
        <v>0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f>SUMIF('[1]2026B and 2026F Details'!$AU:$AU,[1]GAE!$HZ1358,'[1]2026B and 2026F Details'!DV:DV)</f>
        <v>0</v>
      </c>
      <c r="FS1358" s="1">
        <f>SUMIF('[1]2026B and 2026F Details'!$AU:$AU,[1]GAE!$HZ1358,'[1]2026B and 2026F Details'!DW:DW)</f>
        <v>0</v>
      </c>
      <c r="FT1358" s="1">
        <f>SUMIF('[1]2026B and 2026F Details'!$AU:$AU,[1]GAE!$HZ1358,'[1]2026B and 2026F Details'!DX:DX)</f>
        <v>0</v>
      </c>
      <c r="FU1358" s="1">
        <f>SUMIF('[1]2026B and 2026F Details'!$AU:$AU,[1]GAE!$HZ1358,'[1]2026B and 2026F Details'!DY:DY)</f>
        <v>0</v>
      </c>
      <c r="FV1358" s="1">
        <f>SUMIF('[1]2026B and 2026F Details'!$AU:$AU,[1]GAE!$HZ1358,'[1]2026B and 2026F Details'!DZ:DZ)</f>
        <v>0</v>
      </c>
      <c r="FW1358" s="1">
        <f>SUMIF('[1]2026B and 2026F Details'!$AU:$AU,[1]GAE!$HZ1358,'[1]2026B and 2026F Details'!EA:EA)</f>
        <v>0</v>
      </c>
      <c r="FX1358" s="1">
        <f>SUMIF('[1]2026B and 2026F Details'!$AU:$AU,[1]GAE!$HZ1358,'[1]2026B and 2026F Details'!EB:EB)</f>
        <v>0</v>
      </c>
      <c r="FY1358" s="1">
        <f>SUMIF('[1]2026B and 2026F Details'!$AU:$AU,[1]GAE!$HZ1358,'[1]2026B and 2026F Details'!EC:EC)</f>
        <v>0</v>
      </c>
      <c r="FZ1358" s="1">
        <f>SUMIF('[1]2026B and 2026F Details'!$AU:$AU,[1]GAE!$HZ1358,'[1]2026B and 2026F Details'!ED:ED)</f>
        <v>0</v>
      </c>
      <c r="GA1358" s="1">
        <f>SUMIF('[1]2026B and 2026F Details'!$AU:$AU,[1]GAE!$HZ1358,'[1]2026B and 2026F Details'!EE:EE)</f>
        <v>0</v>
      </c>
      <c r="GB1358" s="1">
        <f>SUMIF('[1]2026B and 2026F Details'!$AU:$AU,[1]GAE!$HZ1358,'[1]2026B and 2026F Details'!EF:EF)</f>
        <v>0</v>
      </c>
      <c r="GC1358" s="1">
        <f>SUMIF('[1]2026B and 2026F Details'!$AU:$AU,[1]GAE!$HZ1358,'[1]2026B and 2026F Details'!EG:EG)</f>
        <v>0</v>
      </c>
      <c r="GD1358" t="s">
        <v>109</v>
      </c>
      <c r="GE1358" t="s">
        <v>141</v>
      </c>
    </row>
    <row r="1359" spans="1:187" x14ac:dyDescent="0.35">
      <c r="A1359" t="s">
        <v>103</v>
      </c>
      <c r="B1359" t="s">
        <v>104</v>
      </c>
      <c r="C1359">
        <v>90134102</v>
      </c>
      <c r="D1359">
        <v>52091103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1459642.85</v>
      </c>
      <c r="BU1359" s="1">
        <v>0</v>
      </c>
      <c r="BV1359" s="1">
        <v>0</v>
      </c>
      <c r="BW1359" s="1">
        <v>725535.71</v>
      </c>
      <c r="BX1359" s="1">
        <v>-142857.14000000013</v>
      </c>
      <c r="BY1359" s="1">
        <v>725535.71</v>
      </c>
      <c r="BZ1359" s="1">
        <v>0</v>
      </c>
      <c r="CA1359" s="1">
        <v>0</v>
      </c>
      <c r="CB1359" s="1">
        <v>737857.14</v>
      </c>
      <c r="CC1359" s="1">
        <v>0</v>
      </c>
      <c r="CD1359" s="1">
        <v>0</v>
      </c>
      <c r="CE1359" s="1">
        <v>0</v>
      </c>
      <c r="CF1359" s="1">
        <v>737857.14</v>
      </c>
      <c r="CG1359" s="1">
        <v>0</v>
      </c>
      <c r="CH1359" s="1">
        <v>0</v>
      </c>
      <c r="CI1359" s="1">
        <v>737857.1399999999</v>
      </c>
      <c r="CJ1359" s="1">
        <v>0</v>
      </c>
      <c r="CK1359" s="1">
        <v>666428.5700000003</v>
      </c>
      <c r="CL1359" s="1">
        <v>0</v>
      </c>
      <c r="CM1359" s="1">
        <v>0</v>
      </c>
      <c r="CN1359" s="1">
        <v>737857.14</v>
      </c>
      <c r="CO1359" s="1">
        <v>0</v>
      </c>
      <c r="CP1359" s="1">
        <v>0</v>
      </c>
      <c r="CQ1359" s="1">
        <v>0</v>
      </c>
      <c r="CR1359" s="1">
        <v>737857.14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1459642.85</v>
      </c>
      <c r="EC1359" s="1">
        <v>0</v>
      </c>
      <c r="ED1359" s="1">
        <v>0</v>
      </c>
      <c r="EE1359" s="1">
        <v>725535.71</v>
      </c>
      <c r="EF1359" s="1">
        <v>-142857.14000000013</v>
      </c>
      <c r="EG1359" s="1">
        <v>725535.71</v>
      </c>
      <c r="EH1359" s="1">
        <v>0</v>
      </c>
      <c r="EI1359" s="1">
        <v>0</v>
      </c>
      <c r="EJ1359" s="1">
        <v>0</v>
      </c>
      <c r="EK1359" s="1">
        <v>0</v>
      </c>
      <c r="EL1359" s="1">
        <v>0</v>
      </c>
      <c r="EM1359" s="1">
        <v>0</v>
      </c>
      <c r="EN1359" s="1">
        <v>1459642.85</v>
      </c>
      <c r="EO1359" s="1">
        <v>0</v>
      </c>
      <c r="EP1359" s="1">
        <v>0</v>
      </c>
      <c r="EQ1359" s="4">
        <v>725535.71</v>
      </c>
      <c r="ER1359" s="1">
        <v>-142857.14000000013</v>
      </c>
      <c r="ES1359" s="35">
        <v>725535.71</v>
      </c>
      <c r="ET1359" s="1">
        <v>0</v>
      </c>
      <c r="EU1359" s="1">
        <v>0</v>
      </c>
      <c r="EV1359" s="1">
        <v>0</v>
      </c>
      <c r="EW1359" s="1">
        <v>0</v>
      </c>
      <c r="EX1359" s="1">
        <v>0</v>
      </c>
      <c r="EY1359" s="1">
        <v>0</v>
      </c>
      <c r="EZ1359" s="1">
        <v>0</v>
      </c>
      <c r="FA1359" s="1">
        <v>0</v>
      </c>
      <c r="FB1359" s="1">
        <v>0</v>
      </c>
      <c r="FC1359" s="1">
        <v>0</v>
      </c>
      <c r="FD1359" s="1">
        <v>0</v>
      </c>
      <c r="FE1359" s="1">
        <v>0</v>
      </c>
      <c r="FF1359" s="1">
        <v>0</v>
      </c>
      <c r="FG1359" s="1">
        <v>0</v>
      </c>
      <c r="FH1359" s="1">
        <v>734107.14</v>
      </c>
      <c r="FI1359" s="1">
        <v>0</v>
      </c>
      <c r="FJ1359" s="1">
        <v>734107.14</v>
      </c>
      <c r="FK1359" s="1">
        <v>0</v>
      </c>
      <c r="FL1359" s="1">
        <v>734107.14</v>
      </c>
      <c r="FM1359" s="1">
        <v>0</v>
      </c>
      <c r="FN1359" s="1">
        <v>0</v>
      </c>
      <c r="FO1359" s="1">
        <v>734107.14</v>
      </c>
      <c r="FP1359" s="1">
        <v>0</v>
      </c>
      <c r="FQ1359" s="1">
        <v>734107.14</v>
      </c>
      <c r="FR1359" s="1">
        <f>SUMIF('[1]2026B and 2026F Details'!$AU:$AU,[1]GAE!$HZ1359,'[1]2026B and 2026F Details'!DV:DV)</f>
        <v>0</v>
      </c>
      <c r="FS1359" s="1">
        <f>SUMIF('[1]2026B and 2026F Details'!$AU:$AU,[1]GAE!$HZ1359,'[1]2026B and 2026F Details'!DW:DW)</f>
        <v>0</v>
      </c>
      <c r="FT1359" s="1">
        <f>SUMIF('[1]2026B and 2026F Details'!$AU:$AU,[1]GAE!$HZ1359,'[1]2026B and 2026F Details'!DX:DX)</f>
        <v>0</v>
      </c>
      <c r="FU1359" s="1">
        <f>SUMIF('[1]2026B and 2026F Details'!$AU:$AU,[1]GAE!$HZ1359,'[1]2026B and 2026F Details'!DY:DY)</f>
        <v>0</v>
      </c>
      <c r="FV1359" s="1">
        <f>SUMIF('[1]2026B and 2026F Details'!$AU:$AU,[1]GAE!$HZ1359,'[1]2026B and 2026F Details'!DZ:DZ)</f>
        <v>0</v>
      </c>
      <c r="FW1359" s="1">
        <f>SUMIF('[1]2026B and 2026F Details'!$AU:$AU,[1]GAE!$HZ1359,'[1]2026B and 2026F Details'!EA:EA)</f>
        <v>0</v>
      </c>
      <c r="FX1359" s="1">
        <f>SUMIF('[1]2026B and 2026F Details'!$AU:$AU,[1]GAE!$HZ1359,'[1]2026B and 2026F Details'!EB:EB)</f>
        <v>0</v>
      </c>
      <c r="FY1359" s="1">
        <f>SUMIF('[1]2026B and 2026F Details'!$AU:$AU,[1]GAE!$HZ1359,'[1]2026B and 2026F Details'!EC:EC)</f>
        <v>0</v>
      </c>
      <c r="FZ1359" s="1">
        <f>SUMIF('[1]2026B and 2026F Details'!$AU:$AU,[1]GAE!$HZ1359,'[1]2026B and 2026F Details'!ED:ED)</f>
        <v>0</v>
      </c>
      <c r="GA1359" s="1">
        <f>SUMIF('[1]2026B and 2026F Details'!$AU:$AU,[1]GAE!$HZ1359,'[1]2026B and 2026F Details'!EE:EE)</f>
        <v>0</v>
      </c>
      <c r="GB1359" s="1">
        <f>SUMIF('[1]2026B and 2026F Details'!$AU:$AU,[1]GAE!$HZ1359,'[1]2026B and 2026F Details'!EF:EF)</f>
        <v>0</v>
      </c>
      <c r="GC1359" s="1">
        <f>SUMIF('[1]2026B and 2026F Details'!$AU:$AU,[1]GAE!$HZ1359,'[1]2026B and 2026F Details'!EG:EG)</f>
        <v>0</v>
      </c>
      <c r="GD1359" t="s">
        <v>109</v>
      </c>
      <c r="GE1359" t="s">
        <v>127</v>
      </c>
    </row>
    <row r="1360" spans="1:187" x14ac:dyDescent="0.35">
      <c r="A1360" t="s">
        <v>103</v>
      </c>
      <c r="B1360" t="s">
        <v>104</v>
      </c>
      <c r="C1360">
        <v>90111101</v>
      </c>
      <c r="D1360">
        <v>52101107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BN1360" s="1">
        <v>34279.589999999997</v>
      </c>
      <c r="BO1360" s="1">
        <v>0</v>
      </c>
      <c r="BP1360" s="1">
        <v>68559.180000000008</v>
      </c>
      <c r="BQ1360" s="1">
        <v>34279.589999999982</v>
      </c>
      <c r="BR1360" s="1">
        <v>34279.580000000016</v>
      </c>
      <c r="BS1360" s="1">
        <v>34279.579999999987</v>
      </c>
      <c r="BT1360" s="1">
        <v>34279.580000000016</v>
      </c>
      <c r="BU1360" s="1">
        <v>34279.579999999987</v>
      </c>
      <c r="BV1360" s="1">
        <v>34279.580000000016</v>
      </c>
      <c r="BW1360" s="1">
        <v>34279.580000000016</v>
      </c>
      <c r="BX1360" s="1">
        <v>34279.579999999958</v>
      </c>
      <c r="BY1360" s="1">
        <v>34279.580000000016</v>
      </c>
      <c r="BZ1360" s="1">
        <v>34279.58</v>
      </c>
      <c r="CA1360" s="1">
        <v>34279.589999999997</v>
      </c>
      <c r="CB1360" s="1">
        <v>34279.58</v>
      </c>
      <c r="CC1360" s="1">
        <v>34279.579999999987</v>
      </c>
      <c r="CD1360" s="1">
        <v>34279.580000000016</v>
      </c>
      <c r="CE1360" s="1">
        <v>34279.579999999987</v>
      </c>
      <c r="CF1360" s="1">
        <v>34279.580000000016</v>
      </c>
      <c r="CG1360" s="1">
        <v>34279.580000000016</v>
      </c>
      <c r="CH1360" s="1">
        <v>34279.579999999958</v>
      </c>
      <c r="CI1360" s="1">
        <v>34279.580000000016</v>
      </c>
      <c r="CJ1360" s="1">
        <v>34279.580000000016</v>
      </c>
      <c r="CK1360" s="1">
        <v>34279.609999999986</v>
      </c>
      <c r="CL1360" s="1">
        <v>34279.620000000003</v>
      </c>
      <c r="CM1360" s="1">
        <v>34279.58</v>
      </c>
      <c r="CN1360" s="1">
        <v>34279.58</v>
      </c>
      <c r="CO1360" s="1">
        <v>34279.58</v>
      </c>
      <c r="CP1360" s="1">
        <v>34279.58</v>
      </c>
      <c r="CQ1360" s="1">
        <v>34279.58</v>
      </c>
      <c r="CR1360" s="1">
        <v>34279.58</v>
      </c>
      <c r="DV1360" s="1">
        <v>34279.589999999997</v>
      </c>
      <c r="DW1360" s="1">
        <v>0</v>
      </c>
      <c r="DX1360" s="1">
        <v>68559.180000000008</v>
      </c>
      <c r="DY1360" s="1">
        <v>34279.589999999982</v>
      </c>
      <c r="DZ1360" s="1">
        <v>34279.580000000016</v>
      </c>
      <c r="EA1360" s="1">
        <v>34279.579999999987</v>
      </c>
      <c r="EB1360" s="1">
        <v>34279.580000000016</v>
      </c>
      <c r="EC1360" s="1">
        <v>34279.579999999987</v>
      </c>
      <c r="ED1360" s="1">
        <v>34279.580000000016</v>
      </c>
      <c r="EE1360" s="1">
        <v>34279.580000000016</v>
      </c>
      <c r="EF1360" s="1">
        <v>34279.579999999958</v>
      </c>
      <c r="EG1360" s="1">
        <v>34279.580000000016</v>
      </c>
      <c r="EH1360" s="1">
        <v>34279.589999999997</v>
      </c>
      <c r="EI1360" s="1">
        <v>0</v>
      </c>
      <c r="EJ1360" s="1">
        <v>68559.180000000008</v>
      </c>
      <c r="EK1360" s="1">
        <v>34279.589999999982</v>
      </c>
      <c r="EL1360" s="1">
        <v>34279.580000000016</v>
      </c>
      <c r="EM1360" s="1">
        <v>34279.579999999987</v>
      </c>
      <c r="EN1360" s="1">
        <v>34279.580000000016</v>
      </c>
      <c r="EO1360" s="1">
        <v>34279.579999999987</v>
      </c>
      <c r="EP1360" s="1">
        <v>34279.580000000016</v>
      </c>
      <c r="EQ1360" s="4">
        <v>34279.580000000016</v>
      </c>
      <c r="ER1360" s="1">
        <v>34279.579999999958</v>
      </c>
      <c r="ES1360" s="35">
        <v>34279.579999999958</v>
      </c>
      <c r="ET1360" s="1">
        <v>0</v>
      </c>
      <c r="EU1360" s="1">
        <v>0</v>
      </c>
      <c r="EV1360" s="1">
        <v>0</v>
      </c>
      <c r="EW1360" s="1">
        <v>0</v>
      </c>
      <c r="EX1360" s="1">
        <v>0</v>
      </c>
      <c r="EY1360" s="1">
        <v>0</v>
      </c>
      <c r="EZ1360" s="1">
        <v>0</v>
      </c>
      <c r="FA1360" s="1">
        <v>0</v>
      </c>
      <c r="FB1360" s="1">
        <v>0</v>
      </c>
      <c r="FC1360" s="1">
        <v>0</v>
      </c>
      <c r="FD1360" s="1">
        <v>0</v>
      </c>
      <c r="FE1360" s="1">
        <v>0</v>
      </c>
      <c r="FF1360" s="1">
        <v>34279.58</v>
      </c>
      <c r="FG1360" s="1">
        <v>34279.58</v>
      </c>
      <c r="FH1360" s="1">
        <v>34279.58</v>
      </c>
      <c r="FI1360" s="1">
        <v>34279.58</v>
      </c>
      <c r="FJ1360" s="1">
        <v>34279.58</v>
      </c>
      <c r="FK1360" s="1">
        <v>34279.58</v>
      </c>
      <c r="FL1360" s="1">
        <v>34279.58</v>
      </c>
      <c r="FM1360" s="1">
        <v>34279.58</v>
      </c>
      <c r="FN1360" s="1">
        <v>34279.58</v>
      </c>
      <c r="FO1360" s="1">
        <v>34279.58</v>
      </c>
      <c r="FP1360" s="1">
        <v>34279.58</v>
      </c>
      <c r="FQ1360" s="1">
        <v>34279.58</v>
      </c>
      <c r="FR1360" s="1">
        <f>SUMIF('[1]2026B and 2026F Details'!$AU:$AU,[1]GAE!$HZ1360,'[1]2026B and 2026F Details'!DV:DV)</f>
        <v>0</v>
      </c>
      <c r="FS1360" s="1">
        <f>SUMIF('[1]2026B and 2026F Details'!$AU:$AU,[1]GAE!$HZ1360,'[1]2026B and 2026F Details'!DW:DW)</f>
        <v>0</v>
      </c>
      <c r="FT1360" s="1">
        <f>SUMIF('[1]2026B and 2026F Details'!$AU:$AU,[1]GAE!$HZ1360,'[1]2026B and 2026F Details'!DX:DX)</f>
        <v>0</v>
      </c>
      <c r="FU1360" s="1">
        <f>SUMIF('[1]2026B and 2026F Details'!$AU:$AU,[1]GAE!$HZ1360,'[1]2026B and 2026F Details'!DY:DY)</f>
        <v>0</v>
      </c>
      <c r="FV1360" s="1">
        <f>SUMIF('[1]2026B and 2026F Details'!$AU:$AU,[1]GAE!$HZ1360,'[1]2026B and 2026F Details'!DZ:DZ)</f>
        <v>0</v>
      </c>
      <c r="FW1360" s="1">
        <f>SUMIF('[1]2026B and 2026F Details'!$AU:$AU,[1]GAE!$HZ1360,'[1]2026B and 2026F Details'!EA:EA)</f>
        <v>0</v>
      </c>
      <c r="FX1360" s="1">
        <f>SUMIF('[1]2026B and 2026F Details'!$AU:$AU,[1]GAE!$HZ1360,'[1]2026B and 2026F Details'!EB:EB)</f>
        <v>0</v>
      </c>
      <c r="FY1360" s="1">
        <f>SUMIF('[1]2026B and 2026F Details'!$AU:$AU,[1]GAE!$HZ1360,'[1]2026B and 2026F Details'!EC:EC)</f>
        <v>0</v>
      </c>
      <c r="FZ1360" s="1">
        <f>SUMIF('[1]2026B and 2026F Details'!$AU:$AU,[1]GAE!$HZ1360,'[1]2026B and 2026F Details'!ED:ED)</f>
        <v>0</v>
      </c>
      <c r="GA1360" s="1">
        <f>SUMIF('[1]2026B and 2026F Details'!$AU:$AU,[1]GAE!$HZ1360,'[1]2026B and 2026F Details'!EE:EE)</f>
        <v>0</v>
      </c>
      <c r="GB1360" s="1">
        <f>SUMIF('[1]2026B and 2026F Details'!$AU:$AU,[1]GAE!$HZ1360,'[1]2026B and 2026F Details'!EF:EF)</f>
        <v>0</v>
      </c>
      <c r="GC1360" s="1">
        <f>SUMIF('[1]2026B and 2026F Details'!$AU:$AU,[1]GAE!$HZ1360,'[1]2026B and 2026F Details'!EG:EG)</f>
        <v>0</v>
      </c>
      <c r="GD1360" t="s">
        <v>109</v>
      </c>
      <c r="GE1360" t="s">
        <v>121</v>
      </c>
    </row>
    <row r="1361" spans="1:187" x14ac:dyDescent="0.35">
      <c r="A1361" t="s">
        <v>103</v>
      </c>
      <c r="B1361" t="s">
        <v>104</v>
      </c>
      <c r="C1361">
        <v>81319101</v>
      </c>
      <c r="D1361">
        <v>52111111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BN1361" s="1">
        <v>0</v>
      </c>
      <c r="BO1361" s="1">
        <v>0</v>
      </c>
      <c r="BP1361" s="1">
        <v>0</v>
      </c>
      <c r="BQ1361" s="1">
        <v>0</v>
      </c>
      <c r="BR1361" s="1">
        <v>157874.66</v>
      </c>
      <c r="BS1361" s="1">
        <v>11394.199999999983</v>
      </c>
      <c r="BT1361" s="1">
        <v>25881.650000000023</v>
      </c>
      <c r="BU1361" s="1">
        <v>-106943.73000000001</v>
      </c>
      <c r="BV1361" s="1">
        <v>-32397.85</v>
      </c>
      <c r="BW1361" s="1">
        <v>0</v>
      </c>
      <c r="BX1361" s="1">
        <v>12484.82</v>
      </c>
      <c r="BY1361" s="1">
        <v>0</v>
      </c>
      <c r="BZ1361" s="1">
        <v>181045.98</v>
      </c>
      <c r="CA1361" s="1">
        <v>126181.28</v>
      </c>
      <c r="CB1361" s="1">
        <v>-138570.53</v>
      </c>
      <c r="CC1361" s="1">
        <v>-74254.970000000016</v>
      </c>
      <c r="CD1361" s="1">
        <v>-162695.51</v>
      </c>
      <c r="CE1361" s="1">
        <v>0</v>
      </c>
      <c r="CF1361" s="1">
        <v>0</v>
      </c>
      <c r="CG1361" s="1">
        <v>0</v>
      </c>
      <c r="CH1361" s="1">
        <v>0</v>
      </c>
      <c r="CI1361" s="1">
        <v>0</v>
      </c>
      <c r="CJ1361" s="1">
        <v>0</v>
      </c>
      <c r="CK1361" s="1">
        <v>0</v>
      </c>
      <c r="CL1361" s="1">
        <v>0</v>
      </c>
      <c r="CM1361" s="1">
        <v>0</v>
      </c>
      <c r="CN1361" s="1">
        <v>0</v>
      </c>
      <c r="CO1361" s="1">
        <v>0</v>
      </c>
      <c r="CP1361" s="1">
        <v>0</v>
      </c>
      <c r="CQ1361" s="1">
        <v>0</v>
      </c>
      <c r="CR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157874.66</v>
      </c>
      <c r="EA1361" s="1">
        <v>11394.199999999983</v>
      </c>
      <c r="EB1361" s="1">
        <v>25881.650000000023</v>
      </c>
      <c r="EC1361" s="1">
        <v>-106943.73000000001</v>
      </c>
      <c r="ED1361" s="1">
        <v>-32397.85</v>
      </c>
      <c r="EE1361" s="1">
        <v>0</v>
      </c>
      <c r="EF1361" s="1">
        <v>12484.82</v>
      </c>
      <c r="EG1361" s="1">
        <v>0</v>
      </c>
      <c r="EH1361" s="1">
        <v>0</v>
      </c>
      <c r="EI1361" s="1">
        <v>0</v>
      </c>
      <c r="EJ1361" s="1">
        <v>0</v>
      </c>
      <c r="EK1361" s="1">
        <v>0</v>
      </c>
      <c r="EL1361" s="1">
        <v>157874.66</v>
      </c>
      <c r="EM1361" s="1">
        <v>11394.199999999983</v>
      </c>
      <c r="EN1361" s="1">
        <v>25881.650000000023</v>
      </c>
      <c r="EO1361" s="1">
        <v>-106943.73000000001</v>
      </c>
      <c r="EP1361" s="1">
        <v>-32397.85</v>
      </c>
      <c r="EQ1361" s="4">
        <v>0</v>
      </c>
      <c r="ER1361" s="1">
        <v>12484.82</v>
      </c>
      <c r="ES1361" s="35"/>
      <c r="ET1361" s="1">
        <v>0</v>
      </c>
      <c r="EU1361" s="1">
        <v>0</v>
      </c>
      <c r="EV1361" s="1">
        <v>0</v>
      </c>
      <c r="EW1361" s="1">
        <v>0</v>
      </c>
      <c r="EX1361" s="1">
        <v>0</v>
      </c>
      <c r="EY1361" s="1">
        <v>0</v>
      </c>
      <c r="EZ1361" s="1">
        <v>0</v>
      </c>
      <c r="FA1361" s="1">
        <v>0</v>
      </c>
      <c r="FB1361" s="1">
        <v>0</v>
      </c>
      <c r="FC1361" s="1">
        <v>0</v>
      </c>
      <c r="FD1361" s="1">
        <v>0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f>SUMIF('[1]2026B and 2026F Details'!$AU:$AU,[1]GAE!$HZ1361,'[1]2026B and 2026F Details'!DV:DV)</f>
        <v>0</v>
      </c>
      <c r="FS1361" s="1">
        <f>SUMIF('[1]2026B and 2026F Details'!$AU:$AU,[1]GAE!$HZ1361,'[1]2026B and 2026F Details'!DW:DW)</f>
        <v>0</v>
      </c>
      <c r="FT1361" s="1">
        <f>SUMIF('[1]2026B and 2026F Details'!$AU:$AU,[1]GAE!$HZ1361,'[1]2026B and 2026F Details'!DX:DX)</f>
        <v>0</v>
      </c>
      <c r="FU1361" s="1">
        <f>SUMIF('[1]2026B and 2026F Details'!$AU:$AU,[1]GAE!$HZ1361,'[1]2026B and 2026F Details'!DY:DY)</f>
        <v>0</v>
      </c>
      <c r="FV1361" s="1">
        <f>SUMIF('[1]2026B and 2026F Details'!$AU:$AU,[1]GAE!$HZ1361,'[1]2026B and 2026F Details'!DZ:DZ)</f>
        <v>0</v>
      </c>
      <c r="FW1361" s="1">
        <f>SUMIF('[1]2026B and 2026F Details'!$AU:$AU,[1]GAE!$HZ1361,'[1]2026B and 2026F Details'!EA:EA)</f>
        <v>0</v>
      </c>
      <c r="FX1361" s="1">
        <f>SUMIF('[1]2026B and 2026F Details'!$AU:$AU,[1]GAE!$HZ1361,'[1]2026B and 2026F Details'!EB:EB)</f>
        <v>0</v>
      </c>
      <c r="FY1361" s="1">
        <f>SUMIF('[1]2026B and 2026F Details'!$AU:$AU,[1]GAE!$HZ1361,'[1]2026B and 2026F Details'!EC:EC)</f>
        <v>0</v>
      </c>
      <c r="FZ1361" s="1">
        <f>SUMIF('[1]2026B and 2026F Details'!$AU:$AU,[1]GAE!$HZ1361,'[1]2026B and 2026F Details'!ED:ED)</f>
        <v>0</v>
      </c>
      <c r="GA1361" s="1">
        <f>SUMIF('[1]2026B and 2026F Details'!$AU:$AU,[1]GAE!$HZ1361,'[1]2026B and 2026F Details'!EE:EE)</f>
        <v>0</v>
      </c>
      <c r="GB1361" s="1">
        <f>SUMIF('[1]2026B and 2026F Details'!$AU:$AU,[1]GAE!$HZ1361,'[1]2026B and 2026F Details'!EF:EF)</f>
        <v>0</v>
      </c>
      <c r="GC1361" s="1">
        <f>SUMIF('[1]2026B and 2026F Details'!$AU:$AU,[1]GAE!$HZ1361,'[1]2026B and 2026F Details'!EG:EG)</f>
        <v>0</v>
      </c>
      <c r="GD1361" t="s">
        <v>109</v>
      </c>
      <c r="GE1361" t="s">
        <v>141</v>
      </c>
    </row>
    <row r="1362" spans="1:187" x14ac:dyDescent="0.35">
      <c r="A1362" t="s">
        <v>103</v>
      </c>
      <c r="B1362" t="s">
        <v>114</v>
      </c>
      <c r="C1362">
        <v>90311101</v>
      </c>
      <c r="D1362">
        <v>52121101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BN1362" s="1">
        <v>0</v>
      </c>
      <c r="BO1362" s="1">
        <v>0</v>
      </c>
      <c r="BP1362" s="1">
        <v>-178.19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0</v>
      </c>
      <c r="CI1362" s="1">
        <v>0</v>
      </c>
      <c r="CJ1362" s="1">
        <v>0</v>
      </c>
      <c r="CK1362" s="1">
        <v>0</v>
      </c>
      <c r="CL1362" s="1">
        <v>0</v>
      </c>
      <c r="CM1362" s="1">
        <v>0</v>
      </c>
      <c r="CN1362" s="1">
        <v>0</v>
      </c>
      <c r="CO1362" s="1">
        <v>0</v>
      </c>
      <c r="CP1362" s="1">
        <v>0</v>
      </c>
      <c r="CQ1362" s="1">
        <v>0</v>
      </c>
      <c r="CR1362" s="1">
        <v>0</v>
      </c>
      <c r="DV1362" s="1">
        <v>0</v>
      </c>
      <c r="DW1362" s="1">
        <v>0</v>
      </c>
      <c r="DX1362" s="1">
        <v>-178.19</v>
      </c>
      <c r="DY1362" s="1">
        <v>0</v>
      </c>
      <c r="DZ1362" s="1">
        <v>0</v>
      </c>
      <c r="EA1362" s="1">
        <v>0</v>
      </c>
      <c r="EB1362" s="1">
        <v>0</v>
      </c>
      <c r="EC1362" s="1">
        <v>0</v>
      </c>
      <c r="ED1362" s="1">
        <v>0</v>
      </c>
      <c r="EE1362" s="1">
        <v>0</v>
      </c>
      <c r="EF1362" s="1">
        <v>0</v>
      </c>
      <c r="EG1362" s="1">
        <v>0</v>
      </c>
      <c r="EH1362" s="1">
        <v>0</v>
      </c>
      <c r="EI1362" s="1">
        <v>0</v>
      </c>
      <c r="EJ1362" s="1">
        <v>-178.19</v>
      </c>
      <c r="EK1362" s="1">
        <v>0</v>
      </c>
      <c r="EL1362" s="1">
        <v>0</v>
      </c>
      <c r="EM1362" s="1">
        <v>0</v>
      </c>
      <c r="EN1362" s="1">
        <v>0</v>
      </c>
      <c r="EO1362" s="1">
        <v>0</v>
      </c>
      <c r="EP1362" s="1">
        <v>0</v>
      </c>
      <c r="EQ1362" s="4">
        <v>0</v>
      </c>
      <c r="ER1362" s="1">
        <v>0</v>
      </c>
      <c r="ET1362" s="1">
        <v>0</v>
      </c>
      <c r="EU1362" s="1">
        <v>0</v>
      </c>
      <c r="EV1362" s="1">
        <v>0</v>
      </c>
      <c r="EW1362" s="1">
        <v>0</v>
      </c>
      <c r="EX1362" s="1">
        <v>0</v>
      </c>
      <c r="EY1362" s="1">
        <v>0</v>
      </c>
      <c r="EZ1362" s="1">
        <v>0</v>
      </c>
      <c r="FA1362" s="1">
        <v>0</v>
      </c>
      <c r="FB1362" s="1">
        <v>0</v>
      </c>
      <c r="FC1362" s="1">
        <v>0</v>
      </c>
      <c r="FD1362" s="1">
        <v>0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f>SUMIF('[1]2026B and 2026F Details'!$AU:$AU,[1]GAE!$HZ1362,'[1]2026B and 2026F Details'!DV:DV)</f>
        <v>0</v>
      </c>
      <c r="FS1362" s="1">
        <f>SUMIF('[1]2026B and 2026F Details'!$AU:$AU,[1]GAE!$HZ1362,'[1]2026B and 2026F Details'!DW:DW)</f>
        <v>0</v>
      </c>
      <c r="FT1362" s="1">
        <f>SUMIF('[1]2026B and 2026F Details'!$AU:$AU,[1]GAE!$HZ1362,'[1]2026B and 2026F Details'!DX:DX)</f>
        <v>0</v>
      </c>
      <c r="FU1362" s="1">
        <f>SUMIF('[1]2026B and 2026F Details'!$AU:$AU,[1]GAE!$HZ1362,'[1]2026B and 2026F Details'!DY:DY)</f>
        <v>0</v>
      </c>
      <c r="FV1362" s="1">
        <f>SUMIF('[1]2026B and 2026F Details'!$AU:$AU,[1]GAE!$HZ1362,'[1]2026B and 2026F Details'!DZ:DZ)</f>
        <v>0</v>
      </c>
      <c r="FW1362" s="1">
        <f>SUMIF('[1]2026B and 2026F Details'!$AU:$AU,[1]GAE!$HZ1362,'[1]2026B and 2026F Details'!EA:EA)</f>
        <v>0</v>
      </c>
      <c r="FX1362" s="1">
        <f>SUMIF('[1]2026B and 2026F Details'!$AU:$AU,[1]GAE!$HZ1362,'[1]2026B and 2026F Details'!EB:EB)</f>
        <v>0</v>
      </c>
      <c r="FY1362" s="1">
        <f>SUMIF('[1]2026B and 2026F Details'!$AU:$AU,[1]GAE!$HZ1362,'[1]2026B and 2026F Details'!EC:EC)</f>
        <v>0</v>
      </c>
      <c r="FZ1362" s="1">
        <f>SUMIF('[1]2026B and 2026F Details'!$AU:$AU,[1]GAE!$HZ1362,'[1]2026B and 2026F Details'!ED:ED)</f>
        <v>0</v>
      </c>
      <c r="GA1362" s="1">
        <f>SUMIF('[1]2026B and 2026F Details'!$AU:$AU,[1]GAE!$HZ1362,'[1]2026B and 2026F Details'!EE:EE)</f>
        <v>0</v>
      </c>
      <c r="GB1362" s="1">
        <f>SUMIF('[1]2026B and 2026F Details'!$AU:$AU,[1]GAE!$HZ1362,'[1]2026B and 2026F Details'!EF:EF)</f>
        <v>0</v>
      </c>
      <c r="GC1362" s="1">
        <f>SUMIF('[1]2026B and 2026F Details'!$AU:$AU,[1]GAE!$HZ1362,'[1]2026B and 2026F Details'!EG:EG)</f>
        <v>0</v>
      </c>
      <c r="GD1362" t="s">
        <v>128</v>
      </c>
      <c r="GE1362" t="s">
        <v>148</v>
      </c>
    </row>
    <row r="1363" spans="1:187" x14ac:dyDescent="0.35">
      <c r="A1363" t="s">
        <v>103</v>
      </c>
      <c r="B1363" t="s">
        <v>114</v>
      </c>
      <c r="C1363">
        <v>90111101</v>
      </c>
      <c r="D1363">
        <v>52121202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BN1363" s="1">
        <v>626.20000000000005</v>
      </c>
      <c r="BO1363" s="1">
        <v>626.20000000000005</v>
      </c>
      <c r="BP1363" s="1">
        <v>5282.6200000000008</v>
      </c>
      <c r="BQ1363" s="1">
        <v>3862.3999999999996</v>
      </c>
      <c r="BR1363" s="1">
        <v>8124.4999999999982</v>
      </c>
      <c r="BS1363" s="1">
        <v>5735.2100000000028</v>
      </c>
      <c r="BT1363" s="1">
        <v>14865.639999999996</v>
      </c>
      <c r="BU1363" s="1">
        <v>5142</v>
      </c>
      <c r="BV1363" s="1">
        <v>1565.8000000000029</v>
      </c>
      <c r="BW1363" s="1">
        <v>2286.1100000000006</v>
      </c>
      <c r="BX1363" s="1">
        <v>1735.8199999999997</v>
      </c>
      <c r="BY1363" s="1">
        <v>3268.5500000000029</v>
      </c>
      <c r="BZ1363" s="1">
        <v>2904.86</v>
      </c>
      <c r="CA1363" s="1">
        <v>1823.2199999999998</v>
      </c>
      <c r="CB1363" s="1">
        <v>4402.1499999999996</v>
      </c>
      <c r="CC1363" s="1">
        <v>3516.5300000000007</v>
      </c>
      <c r="CD1363" s="1">
        <v>1199.7299999999996</v>
      </c>
      <c r="CE1363" s="1">
        <v>3503.49</v>
      </c>
      <c r="CF1363" s="1">
        <v>8092.6000000000022</v>
      </c>
      <c r="CG1363" s="1">
        <v>1298.9199999999983</v>
      </c>
      <c r="CH1363" s="1">
        <v>708.5</v>
      </c>
      <c r="CI1363" s="1">
        <v>5016.1899999999987</v>
      </c>
      <c r="CJ1363" s="1">
        <v>3875.5000000000036</v>
      </c>
      <c r="CK1363" s="1">
        <v>425.09999999999854</v>
      </c>
      <c r="CL1363" s="1">
        <v>0</v>
      </c>
      <c r="CM1363" s="1">
        <v>0</v>
      </c>
      <c r="CN1363" s="1">
        <v>0</v>
      </c>
      <c r="CO1363" s="1">
        <v>0</v>
      </c>
      <c r="CP1363" s="1">
        <v>0</v>
      </c>
      <c r="CQ1363" s="1">
        <v>0</v>
      </c>
      <c r="CR1363" s="1">
        <v>0</v>
      </c>
      <c r="DV1363" s="1">
        <v>626.20000000000005</v>
      </c>
      <c r="DW1363" s="1">
        <v>626.20000000000005</v>
      </c>
      <c r="DX1363" s="1">
        <v>5282.6200000000008</v>
      </c>
      <c r="DY1363" s="1">
        <v>3862.3999999999996</v>
      </c>
      <c r="DZ1363" s="1">
        <v>8124.4999999999982</v>
      </c>
      <c r="EA1363" s="1">
        <v>5735.2100000000028</v>
      </c>
      <c r="EB1363" s="1">
        <v>14865.639999999996</v>
      </c>
      <c r="EC1363" s="1">
        <v>5142</v>
      </c>
      <c r="ED1363" s="1">
        <v>1565.8000000000029</v>
      </c>
      <c r="EE1363" s="1">
        <v>2286.1100000000006</v>
      </c>
      <c r="EF1363" s="1">
        <v>1735.8199999999997</v>
      </c>
      <c r="EG1363" s="1">
        <v>3268.5500000000029</v>
      </c>
      <c r="EH1363" s="1">
        <v>626.20000000000005</v>
      </c>
      <c r="EI1363" s="1">
        <v>626.20000000000005</v>
      </c>
      <c r="EJ1363" s="1">
        <v>5282.6200000000008</v>
      </c>
      <c r="EK1363" s="1">
        <v>3862.3999999999996</v>
      </c>
      <c r="EL1363" s="1">
        <v>8124.4999999999982</v>
      </c>
      <c r="EM1363" s="1">
        <v>5735.2100000000028</v>
      </c>
      <c r="EN1363" s="1">
        <v>14865.639999999996</v>
      </c>
      <c r="EO1363" s="1">
        <v>5142</v>
      </c>
      <c r="EP1363" s="1">
        <v>1565.8000000000029</v>
      </c>
      <c r="EQ1363" s="4">
        <v>2286.1100000000006</v>
      </c>
      <c r="ER1363" s="1">
        <v>1735.8199999999997</v>
      </c>
      <c r="ES1363" s="35">
        <v>1735.8199999999997</v>
      </c>
      <c r="ET1363" s="1">
        <v>0</v>
      </c>
      <c r="EU1363" s="1">
        <v>0</v>
      </c>
      <c r="EV1363" s="1">
        <v>0</v>
      </c>
      <c r="EW1363" s="1">
        <v>0</v>
      </c>
      <c r="EX1363" s="1">
        <v>0</v>
      </c>
      <c r="EY1363" s="1">
        <v>0</v>
      </c>
      <c r="EZ1363" s="1">
        <v>0</v>
      </c>
      <c r="FA1363" s="1">
        <v>0</v>
      </c>
      <c r="FB1363" s="1">
        <v>0</v>
      </c>
      <c r="FC1363" s="1">
        <v>0</v>
      </c>
      <c r="FD1363" s="1">
        <v>0</v>
      </c>
      <c r="FE1363" s="1">
        <v>0</v>
      </c>
      <c r="FF1363" s="1">
        <v>2904.86</v>
      </c>
      <c r="FG1363" s="1">
        <v>2904.86</v>
      </c>
      <c r="FH1363" s="1">
        <v>2904.86</v>
      </c>
      <c r="FI1363" s="1">
        <v>2904.86</v>
      </c>
      <c r="FJ1363" s="1">
        <v>2904.86</v>
      </c>
      <c r="FK1363" s="1">
        <v>2904.86</v>
      </c>
      <c r="FL1363" s="1">
        <v>2904.86</v>
      </c>
      <c r="FM1363" s="1">
        <v>2904.86</v>
      </c>
      <c r="FN1363" s="1">
        <v>2904.86</v>
      </c>
      <c r="FO1363" s="1">
        <v>2904.86</v>
      </c>
      <c r="FP1363" s="1">
        <v>2904.86</v>
      </c>
      <c r="FQ1363" s="1">
        <v>2904.86</v>
      </c>
      <c r="FR1363" s="1">
        <f>SUMIF('[1]2026B and 2026F Details'!$AU:$AU,[1]GAE!$HZ1363,'[1]2026B and 2026F Details'!DV:DV)</f>
        <v>0</v>
      </c>
      <c r="FS1363" s="1">
        <f>SUMIF('[1]2026B and 2026F Details'!$AU:$AU,[1]GAE!$HZ1363,'[1]2026B and 2026F Details'!DW:DW)</f>
        <v>0</v>
      </c>
      <c r="FT1363" s="1">
        <f>SUMIF('[1]2026B and 2026F Details'!$AU:$AU,[1]GAE!$HZ1363,'[1]2026B and 2026F Details'!DX:DX)</f>
        <v>0</v>
      </c>
      <c r="FU1363" s="1">
        <f>SUMIF('[1]2026B and 2026F Details'!$AU:$AU,[1]GAE!$HZ1363,'[1]2026B and 2026F Details'!DY:DY)</f>
        <v>0</v>
      </c>
      <c r="FV1363" s="1">
        <f>SUMIF('[1]2026B and 2026F Details'!$AU:$AU,[1]GAE!$HZ1363,'[1]2026B and 2026F Details'!DZ:DZ)</f>
        <v>0</v>
      </c>
      <c r="FW1363" s="1">
        <f>SUMIF('[1]2026B and 2026F Details'!$AU:$AU,[1]GAE!$HZ1363,'[1]2026B and 2026F Details'!EA:EA)</f>
        <v>0</v>
      </c>
      <c r="FX1363" s="1">
        <f>SUMIF('[1]2026B and 2026F Details'!$AU:$AU,[1]GAE!$HZ1363,'[1]2026B and 2026F Details'!EB:EB)</f>
        <v>0</v>
      </c>
      <c r="FY1363" s="1">
        <f>SUMIF('[1]2026B and 2026F Details'!$AU:$AU,[1]GAE!$HZ1363,'[1]2026B and 2026F Details'!EC:EC)</f>
        <v>0</v>
      </c>
      <c r="FZ1363" s="1">
        <f>SUMIF('[1]2026B and 2026F Details'!$AU:$AU,[1]GAE!$HZ1363,'[1]2026B and 2026F Details'!ED:ED)</f>
        <v>0</v>
      </c>
      <c r="GA1363" s="1">
        <f>SUMIF('[1]2026B and 2026F Details'!$AU:$AU,[1]GAE!$HZ1363,'[1]2026B and 2026F Details'!EE:EE)</f>
        <v>0</v>
      </c>
      <c r="GB1363" s="1">
        <f>SUMIF('[1]2026B and 2026F Details'!$AU:$AU,[1]GAE!$HZ1363,'[1]2026B and 2026F Details'!EF:EF)</f>
        <v>0</v>
      </c>
      <c r="GC1363" s="1">
        <f>SUMIF('[1]2026B and 2026F Details'!$AU:$AU,[1]GAE!$HZ1363,'[1]2026B and 2026F Details'!EG:EG)</f>
        <v>0</v>
      </c>
      <c r="GD1363" t="s">
        <v>128</v>
      </c>
      <c r="GE1363" s="9" t="s">
        <v>146</v>
      </c>
    </row>
    <row r="1364" spans="1:187" x14ac:dyDescent="0.35">
      <c r="A1364" t="s">
        <v>103</v>
      </c>
      <c r="B1364" t="s">
        <v>114</v>
      </c>
      <c r="C1364">
        <v>90311101</v>
      </c>
      <c r="D1364">
        <v>52121308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BN1364" s="1">
        <v>0</v>
      </c>
      <c r="BO1364" s="1">
        <v>0</v>
      </c>
      <c r="BP1364" s="1">
        <v>18000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0</v>
      </c>
      <c r="CH1364" s="1">
        <v>0</v>
      </c>
      <c r="CI1364" s="1">
        <v>0</v>
      </c>
      <c r="CJ1364" s="1">
        <v>0</v>
      </c>
      <c r="CK1364" s="1">
        <v>0</v>
      </c>
      <c r="CL1364" s="1">
        <v>0</v>
      </c>
      <c r="CM1364" s="1">
        <v>0</v>
      </c>
      <c r="CN1364" s="1">
        <v>0</v>
      </c>
      <c r="CO1364" s="1">
        <v>0</v>
      </c>
      <c r="CP1364" s="1">
        <v>0</v>
      </c>
      <c r="CQ1364" s="1">
        <v>0</v>
      </c>
      <c r="CR1364" s="1">
        <v>0</v>
      </c>
      <c r="DV1364" s="1">
        <v>0</v>
      </c>
      <c r="DW1364" s="1">
        <v>0</v>
      </c>
      <c r="DX1364" s="1">
        <v>18000</v>
      </c>
      <c r="DY1364" s="1">
        <v>0</v>
      </c>
      <c r="DZ1364" s="1">
        <v>0</v>
      </c>
      <c r="EA1364" s="1">
        <v>0</v>
      </c>
      <c r="EB1364" s="1">
        <v>0</v>
      </c>
      <c r="EC1364" s="1">
        <v>0</v>
      </c>
      <c r="ED1364" s="1">
        <v>0</v>
      </c>
      <c r="EE1364" s="1">
        <v>0</v>
      </c>
      <c r="EF1364" s="1">
        <v>0</v>
      </c>
      <c r="EG1364" s="1">
        <v>0</v>
      </c>
      <c r="EH1364" s="1">
        <v>0</v>
      </c>
      <c r="EI1364" s="1">
        <v>0</v>
      </c>
      <c r="EJ1364" s="1">
        <v>18000</v>
      </c>
      <c r="EK1364" s="1">
        <v>0</v>
      </c>
      <c r="EL1364" s="1">
        <v>0</v>
      </c>
      <c r="EM1364" s="1">
        <v>0</v>
      </c>
      <c r="EN1364" s="1">
        <v>0</v>
      </c>
      <c r="EO1364" s="1">
        <v>0</v>
      </c>
      <c r="EP1364" s="1">
        <v>0</v>
      </c>
      <c r="EQ1364" s="4">
        <v>0</v>
      </c>
      <c r="ER1364" s="1">
        <v>0</v>
      </c>
      <c r="ES1364" s="35">
        <v>0</v>
      </c>
      <c r="ET1364" s="1">
        <v>0</v>
      </c>
      <c r="EU1364" s="1">
        <v>0</v>
      </c>
      <c r="EV1364" s="1">
        <v>0</v>
      </c>
      <c r="EW1364" s="1">
        <v>0</v>
      </c>
      <c r="EX1364" s="1">
        <v>0</v>
      </c>
      <c r="EY1364" s="1">
        <v>0</v>
      </c>
      <c r="EZ1364" s="1">
        <v>0</v>
      </c>
      <c r="FA1364" s="1">
        <v>0</v>
      </c>
      <c r="FB1364" s="1">
        <v>0</v>
      </c>
      <c r="FC1364" s="1">
        <v>0</v>
      </c>
      <c r="FD1364" s="1">
        <v>0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f>SUMIF('[1]2026B and 2026F Details'!$AU:$AU,[1]GAE!$HZ1364,'[1]2026B and 2026F Details'!DV:DV)</f>
        <v>0</v>
      </c>
      <c r="FS1364" s="1">
        <f>SUMIF('[1]2026B and 2026F Details'!$AU:$AU,[1]GAE!$HZ1364,'[1]2026B and 2026F Details'!DW:DW)</f>
        <v>0</v>
      </c>
      <c r="FT1364" s="1">
        <f>SUMIF('[1]2026B and 2026F Details'!$AU:$AU,[1]GAE!$HZ1364,'[1]2026B and 2026F Details'!DX:DX)</f>
        <v>0</v>
      </c>
      <c r="FU1364" s="1">
        <f>SUMIF('[1]2026B and 2026F Details'!$AU:$AU,[1]GAE!$HZ1364,'[1]2026B and 2026F Details'!DY:DY)</f>
        <v>0</v>
      </c>
      <c r="FV1364" s="1">
        <f>SUMIF('[1]2026B and 2026F Details'!$AU:$AU,[1]GAE!$HZ1364,'[1]2026B and 2026F Details'!DZ:DZ)</f>
        <v>0</v>
      </c>
      <c r="FW1364" s="1">
        <f>SUMIF('[1]2026B and 2026F Details'!$AU:$AU,[1]GAE!$HZ1364,'[1]2026B and 2026F Details'!EA:EA)</f>
        <v>0</v>
      </c>
      <c r="FX1364" s="1">
        <f>SUMIF('[1]2026B and 2026F Details'!$AU:$AU,[1]GAE!$HZ1364,'[1]2026B and 2026F Details'!EB:EB)</f>
        <v>0</v>
      </c>
      <c r="FY1364" s="1">
        <f>SUMIF('[1]2026B and 2026F Details'!$AU:$AU,[1]GAE!$HZ1364,'[1]2026B and 2026F Details'!EC:EC)</f>
        <v>0</v>
      </c>
      <c r="FZ1364" s="1">
        <f>SUMIF('[1]2026B and 2026F Details'!$AU:$AU,[1]GAE!$HZ1364,'[1]2026B and 2026F Details'!ED:ED)</f>
        <v>0</v>
      </c>
      <c r="GA1364" s="1">
        <f>SUMIF('[1]2026B and 2026F Details'!$AU:$AU,[1]GAE!$HZ1364,'[1]2026B and 2026F Details'!EE:EE)</f>
        <v>0</v>
      </c>
      <c r="GB1364" s="1">
        <f>SUMIF('[1]2026B and 2026F Details'!$AU:$AU,[1]GAE!$HZ1364,'[1]2026B and 2026F Details'!EF:EF)</f>
        <v>0</v>
      </c>
      <c r="GC1364" s="1">
        <f>SUMIF('[1]2026B and 2026F Details'!$AU:$AU,[1]GAE!$HZ1364,'[1]2026B and 2026F Details'!EG:EG)</f>
        <v>0</v>
      </c>
      <c r="GD1364" t="s">
        <v>115</v>
      </c>
      <c r="GE1364" t="s">
        <v>118</v>
      </c>
    </row>
    <row r="1365" spans="1:187" x14ac:dyDescent="0.35">
      <c r="A1365" t="s">
        <v>103</v>
      </c>
      <c r="B1365" t="s">
        <v>114</v>
      </c>
      <c r="C1365">
        <v>81122101</v>
      </c>
      <c r="D1365">
        <v>52121314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0</v>
      </c>
      <c r="CH1365" s="1">
        <v>0</v>
      </c>
      <c r="CI1365" s="1">
        <v>25750</v>
      </c>
      <c r="CJ1365" s="1">
        <v>0</v>
      </c>
      <c r="CK1365" s="1">
        <v>0</v>
      </c>
      <c r="CL1365" s="1">
        <v>0</v>
      </c>
      <c r="CM1365" s="1">
        <v>0</v>
      </c>
      <c r="CN1365" s="1">
        <v>0</v>
      </c>
      <c r="CO1365" s="1">
        <v>0</v>
      </c>
      <c r="CP1365" s="1">
        <v>0</v>
      </c>
      <c r="CQ1365" s="1">
        <v>0</v>
      </c>
      <c r="CR1365" s="1">
        <v>0</v>
      </c>
      <c r="DV1365" s="1">
        <v>0</v>
      </c>
      <c r="DW1365" s="1">
        <v>0</v>
      </c>
      <c r="DX1365" s="1">
        <v>0</v>
      </c>
      <c r="DY1365" s="1">
        <v>0</v>
      </c>
      <c r="DZ1365" s="1">
        <v>0</v>
      </c>
      <c r="EA1365" s="1">
        <v>0</v>
      </c>
      <c r="EB1365" s="1">
        <v>0</v>
      </c>
      <c r="EC1365" s="1">
        <v>0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>
        <v>0</v>
      </c>
      <c r="EJ1365" s="1">
        <v>0</v>
      </c>
      <c r="EK1365" s="1">
        <v>0</v>
      </c>
      <c r="EL1365" s="1">
        <v>0</v>
      </c>
      <c r="EM1365" s="1">
        <v>0</v>
      </c>
      <c r="EN1365" s="1">
        <v>0</v>
      </c>
      <c r="EO1365" s="1">
        <v>0</v>
      </c>
      <c r="EP1365" s="1">
        <v>0</v>
      </c>
      <c r="EQ1365" s="4">
        <v>0</v>
      </c>
      <c r="ER1365" s="1">
        <v>0</v>
      </c>
      <c r="ES1365" s="35">
        <v>0</v>
      </c>
      <c r="ET1365" s="1">
        <v>0</v>
      </c>
      <c r="EU1365" s="1">
        <v>0</v>
      </c>
      <c r="EV1365" s="1">
        <v>0</v>
      </c>
      <c r="EW1365" s="1">
        <v>0</v>
      </c>
      <c r="EX1365" s="1">
        <v>0</v>
      </c>
      <c r="EY1365" s="1">
        <v>0</v>
      </c>
      <c r="EZ1365" s="1">
        <v>0</v>
      </c>
      <c r="FA1365" s="1">
        <v>0</v>
      </c>
      <c r="FB1365" s="1">
        <v>0</v>
      </c>
      <c r="FC1365" s="1">
        <v>0</v>
      </c>
      <c r="FD1365" s="1">
        <v>0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21000</v>
      </c>
      <c r="FR1365" s="1">
        <f>SUMIF('[1]2026B and 2026F Details'!$AU:$AU,[1]GAE!$HZ1365,'[1]2026B and 2026F Details'!DV:DV)</f>
        <v>0</v>
      </c>
      <c r="FS1365" s="1">
        <f>SUMIF('[1]2026B and 2026F Details'!$AU:$AU,[1]GAE!$HZ1365,'[1]2026B and 2026F Details'!DW:DW)</f>
        <v>0</v>
      </c>
      <c r="FT1365" s="1">
        <f>SUMIF('[1]2026B and 2026F Details'!$AU:$AU,[1]GAE!$HZ1365,'[1]2026B and 2026F Details'!DX:DX)</f>
        <v>0</v>
      </c>
      <c r="FU1365" s="1">
        <f>SUMIF('[1]2026B and 2026F Details'!$AU:$AU,[1]GAE!$HZ1365,'[1]2026B and 2026F Details'!DY:DY)</f>
        <v>0</v>
      </c>
      <c r="FV1365" s="1">
        <f>SUMIF('[1]2026B and 2026F Details'!$AU:$AU,[1]GAE!$HZ1365,'[1]2026B and 2026F Details'!DZ:DZ)</f>
        <v>0</v>
      </c>
      <c r="FW1365" s="1">
        <f>SUMIF('[1]2026B and 2026F Details'!$AU:$AU,[1]GAE!$HZ1365,'[1]2026B and 2026F Details'!EA:EA)</f>
        <v>0</v>
      </c>
      <c r="FX1365" s="1">
        <f>SUMIF('[1]2026B and 2026F Details'!$AU:$AU,[1]GAE!$HZ1365,'[1]2026B and 2026F Details'!EB:EB)</f>
        <v>0</v>
      </c>
      <c r="FY1365" s="1">
        <f>SUMIF('[1]2026B and 2026F Details'!$AU:$AU,[1]GAE!$HZ1365,'[1]2026B and 2026F Details'!EC:EC)</f>
        <v>0</v>
      </c>
      <c r="FZ1365" s="1">
        <f>SUMIF('[1]2026B and 2026F Details'!$AU:$AU,[1]GAE!$HZ1365,'[1]2026B and 2026F Details'!ED:ED)</f>
        <v>0</v>
      </c>
      <c r="GA1365" s="1">
        <f>SUMIF('[1]2026B and 2026F Details'!$AU:$AU,[1]GAE!$HZ1365,'[1]2026B and 2026F Details'!EE:EE)</f>
        <v>0</v>
      </c>
      <c r="GB1365" s="1">
        <f>SUMIF('[1]2026B and 2026F Details'!$AU:$AU,[1]GAE!$HZ1365,'[1]2026B and 2026F Details'!EF:EF)</f>
        <v>0</v>
      </c>
      <c r="GC1365" s="1">
        <f>SUMIF('[1]2026B and 2026F Details'!$AU:$AU,[1]GAE!$HZ1365,'[1]2026B and 2026F Details'!EG:EG)</f>
        <v>0</v>
      </c>
      <c r="GD1365" t="s">
        <v>115</v>
      </c>
      <c r="GE1365" s="3" t="s">
        <v>118</v>
      </c>
    </row>
    <row r="1366" spans="1:187" x14ac:dyDescent="0.35">
      <c r="A1366" t="s">
        <v>103</v>
      </c>
      <c r="B1366" t="s">
        <v>104</v>
      </c>
      <c r="C1366">
        <v>81123102</v>
      </c>
      <c r="D1366">
        <v>52951103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0</v>
      </c>
      <c r="CI1366" s="1">
        <v>0</v>
      </c>
      <c r="CJ1366" s="1">
        <v>0</v>
      </c>
      <c r="CK1366" s="1">
        <v>0</v>
      </c>
      <c r="CL1366" s="1">
        <v>0</v>
      </c>
      <c r="CM1366" s="1">
        <v>0</v>
      </c>
      <c r="CN1366" s="1">
        <v>0</v>
      </c>
      <c r="CO1366" s="1">
        <v>0</v>
      </c>
      <c r="CP1366" s="1">
        <v>0</v>
      </c>
      <c r="CQ1366" s="1">
        <v>0</v>
      </c>
      <c r="CR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0</v>
      </c>
      <c r="EB1366" s="1">
        <v>0</v>
      </c>
      <c r="EC1366" s="1">
        <v>0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>
        <v>0</v>
      </c>
      <c r="EJ1366" s="1">
        <v>0</v>
      </c>
      <c r="EK1366" s="1">
        <v>0</v>
      </c>
      <c r="EL1366" s="1">
        <v>0</v>
      </c>
      <c r="EM1366" s="1">
        <v>0</v>
      </c>
      <c r="EN1366" s="1">
        <v>0</v>
      </c>
      <c r="EO1366" s="1">
        <v>0</v>
      </c>
      <c r="EP1366" s="1">
        <v>0</v>
      </c>
      <c r="EQ1366" s="4">
        <v>0</v>
      </c>
      <c r="ER1366" s="1">
        <v>0</v>
      </c>
      <c r="ES1366" s="35">
        <v>0</v>
      </c>
      <c r="ET1366" s="1">
        <v>0</v>
      </c>
      <c r="EU1366" s="1">
        <v>0</v>
      </c>
      <c r="EV1366" s="1">
        <v>0</v>
      </c>
      <c r="EW1366" s="1">
        <v>0</v>
      </c>
      <c r="EX1366" s="1">
        <v>0</v>
      </c>
      <c r="EY1366" s="1">
        <v>0</v>
      </c>
      <c r="EZ1366" s="1">
        <v>0</v>
      </c>
      <c r="FA1366" s="1">
        <v>0</v>
      </c>
      <c r="FB1366" s="1">
        <v>0</v>
      </c>
      <c r="FC1366" s="1">
        <v>0</v>
      </c>
      <c r="FD1366" s="1">
        <v>0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f>SUMIF('[1]2026B and 2026F Details'!$AU:$AU,[1]GAE!$HZ1366,'[1]2026B and 2026F Details'!DV:DV)</f>
        <v>0</v>
      </c>
      <c r="FS1366" s="1">
        <f>SUMIF('[1]2026B and 2026F Details'!$AU:$AU,[1]GAE!$HZ1366,'[1]2026B and 2026F Details'!DW:DW)</f>
        <v>0</v>
      </c>
      <c r="FT1366" s="1">
        <f>SUMIF('[1]2026B and 2026F Details'!$AU:$AU,[1]GAE!$HZ1366,'[1]2026B and 2026F Details'!DX:DX)</f>
        <v>0</v>
      </c>
      <c r="FU1366" s="1">
        <f>SUMIF('[1]2026B and 2026F Details'!$AU:$AU,[1]GAE!$HZ1366,'[1]2026B and 2026F Details'!DY:DY)</f>
        <v>0</v>
      </c>
      <c r="FV1366" s="1">
        <f>SUMIF('[1]2026B and 2026F Details'!$AU:$AU,[1]GAE!$HZ1366,'[1]2026B and 2026F Details'!DZ:DZ)</f>
        <v>0</v>
      </c>
      <c r="FW1366" s="1">
        <f>SUMIF('[1]2026B and 2026F Details'!$AU:$AU,[1]GAE!$HZ1366,'[1]2026B and 2026F Details'!EA:EA)</f>
        <v>0</v>
      </c>
      <c r="FX1366" s="1">
        <f>SUMIF('[1]2026B and 2026F Details'!$AU:$AU,[1]GAE!$HZ1366,'[1]2026B and 2026F Details'!EB:EB)</f>
        <v>0</v>
      </c>
      <c r="FY1366" s="1">
        <f>SUMIF('[1]2026B and 2026F Details'!$AU:$AU,[1]GAE!$HZ1366,'[1]2026B and 2026F Details'!EC:EC)</f>
        <v>0</v>
      </c>
      <c r="FZ1366" s="1">
        <f>SUMIF('[1]2026B and 2026F Details'!$AU:$AU,[1]GAE!$HZ1366,'[1]2026B and 2026F Details'!ED:ED)</f>
        <v>0</v>
      </c>
      <c r="GA1366" s="1">
        <f>SUMIF('[1]2026B and 2026F Details'!$AU:$AU,[1]GAE!$HZ1366,'[1]2026B and 2026F Details'!EE:EE)</f>
        <v>0</v>
      </c>
      <c r="GB1366" s="1">
        <f>SUMIF('[1]2026B and 2026F Details'!$AU:$AU,[1]GAE!$HZ1366,'[1]2026B and 2026F Details'!EF:EF)</f>
        <v>0</v>
      </c>
      <c r="GC1366" s="1">
        <f>SUMIF('[1]2026B and 2026F Details'!$AU:$AU,[1]GAE!$HZ1366,'[1]2026B and 2026F Details'!EG:EG)</f>
        <v>0</v>
      </c>
      <c r="GD1366" t="s">
        <v>109</v>
      </c>
      <c r="GE1366" t="s">
        <v>113</v>
      </c>
    </row>
    <row r="1367" spans="1:187" x14ac:dyDescent="0.35">
      <c r="A1367" t="s">
        <v>103</v>
      </c>
      <c r="B1367" t="s">
        <v>104</v>
      </c>
      <c r="C1367">
        <v>81122101</v>
      </c>
      <c r="D1367">
        <v>52952101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450</v>
      </c>
      <c r="CA1367" s="1">
        <v>0</v>
      </c>
      <c r="CB1367" s="1">
        <v>0</v>
      </c>
      <c r="CC1367" s="1">
        <v>0</v>
      </c>
      <c r="CD1367" s="1">
        <v>0</v>
      </c>
      <c r="CE1367" s="1">
        <v>0</v>
      </c>
      <c r="CF1367" s="1">
        <v>530</v>
      </c>
      <c r="CG1367" s="1">
        <v>0</v>
      </c>
      <c r="CH1367" s="1">
        <v>0</v>
      </c>
      <c r="CI1367" s="1">
        <v>0</v>
      </c>
      <c r="CJ1367" s="1">
        <v>0</v>
      </c>
      <c r="CK1367" s="1">
        <v>0</v>
      </c>
      <c r="CL1367" s="1">
        <v>0</v>
      </c>
      <c r="CM1367" s="1">
        <v>0</v>
      </c>
      <c r="CN1367" s="1">
        <v>0</v>
      </c>
      <c r="CO1367" s="1">
        <v>0</v>
      </c>
      <c r="CP1367" s="1">
        <v>0</v>
      </c>
      <c r="CQ1367" s="1">
        <v>0</v>
      </c>
      <c r="CR1367" s="1">
        <v>530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0</v>
      </c>
      <c r="EC1367" s="1">
        <v>0</v>
      </c>
      <c r="ED1367" s="1">
        <v>0</v>
      </c>
      <c r="EE1367" s="1">
        <v>0</v>
      </c>
      <c r="EF1367" s="1">
        <v>0</v>
      </c>
      <c r="EG1367" s="1">
        <v>0</v>
      </c>
      <c r="EH1367" s="1">
        <v>0</v>
      </c>
      <c r="EI1367" s="1">
        <v>0</v>
      </c>
      <c r="EJ1367" s="1">
        <v>0</v>
      </c>
      <c r="EK1367" s="1">
        <v>0</v>
      </c>
      <c r="EL1367" s="1">
        <v>0</v>
      </c>
      <c r="EM1367" s="1">
        <v>0</v>
      </c>
      <c r="EN1367" s="1">
        <v>0</v>
      </c>
      <c r="EO1367" s="1">
        <v>0</v>
      </c>
      <c r="EP1367" s="1">
        <v>0</v>
      </c>
      <c r="EQ1367" s="4">
        <v>0</v>
      </c>
      <c r="ER1367" s="1">
        <v>0</v>
      </c>
      <c r="ES1367" s="35">
        <v>0</v>
      </c>
      <c r="ET1367" s="1">
        <v>0</v>
      </c>
      <c r="EU1367" s="1">
        <v>0</v>
      </c>
      <c r="EV1367" s="1">
        <v>0</v>
      </c>
      <c r="EW1367" s="1">
        <v>0</v>
      </c>
      <c r="EX1367" s="1">
        <v>0</v>
      </c>
      <c r="EY1367" s="1">
        <v>0</v>
      </c>
      <c r="EZ1367" s="1">
        <v>0</v>
      </c>
      <c r="FA1367" s="1">
        <v>0</v>
      </c>
      <c r="FB1367" s="1">
        <v>0</v>
      </c>
      <c r="FC1367" s="1">
        <v>0</v>
      </c>
      <c r="FD1367" s="1">
        <v>0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10000</v>
      </c>
      <c r="FL1367" s="1">
        <v>0</v>
      </c>
      <c r="FM1367" s="1">
        <v>0</v>
      </c>
      <c r="FN1367" s="1">
        <v>3500</v>
      </c>
      <c r="FO1367" s="1">
        <v>0</v>
      </c>
      <c r="FP1367" s="1">
        <v>9000</v>
      </c>
      <c r="FQ1367" s="1">
        <v>0</v>
      </c>
      <c r="FR1367" s="1">
        <f>SUMIF('[1]2026B and 2026F Details'!$AU:$AU,[1]GAE!$HZ1367,'[1]2026B and 2026F Details'!DV:DV)</f>
        <v>0</v>
      </c>
      <c r="FS1367" s="1">
        <f>SUMIF('[1]2026B and 2026F Details'!$AU:$AU,[1]GAE!$HZ1367,'[1]2026B and 2026F Details'!DW:DW)</f>
        <v>0</v>
      </c>
      <c r="FT1367" s="1">
        <f>SUMIF('[1]2026B and 2026F Details'!$AU:$AU,[1]GAE!$HZ1367,'[1]2026B and 2026F Details'!DX:DX)</f>
        <v>0</v>
      </c>
      <c r="FU1367" s="1">
        <f>SUMIF('[1]2026B and 2026F Details'!$AU:$AU,[1]GAE!$HZ1367,'[1]2026B and 2026F Details'!DY:DY)</f>
        <v>0</v>
      </c>
      <c r="FV1367" s="1">
        <f>SUMIF('[1]2026B and 2026F Details'!$AU:$AU,[1]GAE!$HZ1367,'[1]2026B and 2026F Details'!DZ:DZ)</f>
        <v>0</v>
      </c>
      <c r="FW1367" s="1">
        <f>SUMIF('[1]2026B and 2026F Details'!$AU:$AU,[1]GAE!$HZ1367,'[1]2026B and 2026F Details'!EA:EA)</f>
        <v>0</v>
      </c>
      <c r="FX1367" s="1">
        <f>SUMIF('[1]2026B and 2026F Details'!$AU:$AU,[1]GAE!$HZ1367,'[1]2026B and 2026F Details'!EB:EB)</f>
        <v>0</v>
      </c>
      <c r="FY1367" s="1">
        <f>SUMIF('[1]2026B and 2026F Details'!$AU:$AU,[1]GAE!$HZ1367,'[1]2026B and 2026F Details'!EC:EC)</f>
        <v>0</v>
      </c>
      <c r="FZ1367" s="1">
        <f>SUMIF('[1]2026B and 2026F Details'!$AU:$AU,[1]GAE!$HZ1367,'[1]2026B and 2026F Details'!ED:ED)</f>
        <v>0</v>
      </c>
      <c r="GA1367" s="1">
        <f>SUMIF('[1]2026B and 2026F Details'!$AU:$AU,[1]GAE!$HZ1367,'[1]2026B and 2026F Details'!EE:EE)</f>
        <v>0</v>
      </c>
      <c r="GB1367" s="1">
        <f>SUMIF('[1]2026B and 2026F Details'!$AU:$AU,[1]GAE!$HZ1367,'[1]2026B and 2026F Details'!EF:EF)</f>
        <v>0</v>
      </c>
      <c r="GC1367" s="1">
        <f>SUMIF('[1]2026B and 2026F Details'!$AU:$AU,[1]GAE!$HZ1367,'[1]2026B and 2026F Details'!EG:EG)</f>
        <v>0</v>
      </c>
      <c r="GD1367" t="s">
        <v>109</v>
      </c>
      <c r="GE1367" t="s">
        <v>112</v>
      </c>
    </row>
    <row r="1368" spans="1:187" x14ac:dyDescent="0.35">
      <c r="A1368" t="s">
        <v>103</v>
      </c>
      <c r="B1368" t="s">
        <v>104</v>
      </c>
      <c r="C1368">
        <v>80111101</v>
      </c>
      <c r="D1368">
        <v>52959902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-0.05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I1368" s="1">
        <v>0</v>
      </c>
      <c r="CJ1368" s="1">
        <v>0</v>
      </c>
      <c r="CK1368" s="1">
        <v>0</v>
      </c>
      <c r="CL1368" s="1">
        <v>0</v>
      </c>
      <c r="CM1368" s="1">
        <v>0</v>
      </c>
      <c r="CN1368" s="1">
        <v>0</v>
      </c>
      <c r="CO1368" s="1">
        <v>0</v>
      </c>
      <c r="CP1368" s="1">
        <v>0</v>
      </c>
      <c r="CQ1368" s="1">
        <v>0</v>
      </c>
      <c r="CR1368" s="1">
        <v>0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0</v>
      </c>
      <c r="EC1368" s="1">
        <v>0</v>
      </c>
      <c r="ED1368" s="1">
        <v>-0.05</v>
      </c>
      <c r="EE1368" s="1">
        <v>0</v>
      </c>
      <c r="EF1368" s="1">
        <v>0</v>
      </c>
      <c r="EG1368" s="1">
        <v>0</v>
      </c>
      <c r="EH1368" s="1">
        <v>0</v>
      </c>
      <c r="EI1368" s="1">
        <v>0</v>
      </c>
      <c r="EJ1368" s="1">
        <v>0</v>
      </c>
      <c r="EK1368" s="1">
        <v>0</v>
      </c>
      <c r="EL1368" s="1">
        <v>0</v>
      </c>
      <c r="EM1368" s="1">
        <v>0</v>
      </c>
      <c r="EN1368" s="1">
        <v>0</v>
      </c>
      <c r="EO1368" s="1">
        <v>0</v>
      </c>
      <c r="EP1368" s="1">
        <v>-0.05</v>
      </c>
      <c r="EQ1368" s="4">
        <v>0</v>
      </c>
      <c r="ER1368" s="1">
        <v>0</v>
      </c>
      <c r="ES1368" s="35"/>
      <c r="ET1368" s="1">
        <v>0</v>
      </c>
      <c r="EU1368" s="1">
        <v>0</v>
      </c>
      <c r="EV1368" s="1">
        <v>0</v>
      </c>
      <c r="EW1368" s="1">
        <v>0</v>
      </c>
      <c r="EX1368" s="1">
        <v>0</v>
      </c>
      <c r="EY1368" s="1">
        <v>0</v>
      </c>
      <c r="EZ1368" s="1">
        <v>0</v>
      </c>
      <c r="FA1368" s="1">
        <v>0</v>
      </c>
      <c r="FB1368" s="1">
        <v>0</v>
      </c>
      <c r="FC1368" s="1">
        <v>0</v>
      </c>
      <c r="FD1368" s="1">
        <v>0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f>SUMIF('[1]2026B and 2026F Details'!$AU:$AU,[1]GAE!$HZ1368,'[1]2026B and 2026F Details'!DV:DV)</f>
        <v>0</v>
      </c>
      <c r="FS1368" s="1">
        <f>SUMIF('[1]2026B and 2026F Details'!$AU:$AU,[1]GAE!$HZ1368,'[1]2026B and 2026F Details'!DW:DW)</f>
        <v>0</v>
      </c>
      <c r="FT1368" s="1">
        <f>SUMIF('[1]2026B and 2026F Details'!$AU:$AU,[1]GAE!$HZ1368,'[1]2026B and 2026F Details'!DX:DX)</f>
        <v>0</v>
      </c>
      <c r="FU1368" s="1">
        <f>SUMIF('[1]2026B and 2026F Details'!$AU:$AU,[1]GAE!$HZ1368,'[1]2026B and 2026F Details'!DY:DY)</f>
        <v>0</v>
      </c>
      <c r="FV1368" s="1">
        <f>SUMIF('[1]2026B and 2026F Details'!$AU:$AU,[1]GAE!$HZ1368,'[1]2026B and 2026F Details'!DZ:DZ)</f>
        <v>0</v>
      </c>
      <c r="FW1368" s="1">
        <f>SUMIF('[1]2026B and 2026F Details'!$AU:$AU,[1]GAE!$HZ1368,'[1]2026B and 2026F Details'!EA:EA)</f>
        <v>0</v>
      </c>
      <c r="FX1368" s="1">
        <f>SUMIF('[1]2026B and 2026F Details'!$AU:$AU,[1]GAE!$HZ1368,'[1]2026B and 2026F Details'!EB:EB)</f>
        <v>0</v>
      </c>
      <c r="FY1368" s="1">
        <f>SUMIF('[1]2026B and 2026F Details'!$AU:$AU,[1]GAE!$HZ1368,'[1]2026B and 2026F Details'!EC:EC)</f>
        <v>0</v>
      </c>
      <c r="FZ1368" s="1">
        <f>SUMIF('[1]2026B and 2026F Details'!$AU:$AU,[1]GAE!$HZ1368,'[1]2026B and 2026F Details'!ED:ED)</f>
        <v>0</v>
      </c>
      <c r="GA1368" s="1">
        <f>SUMIF('[1]2026B and 2026F Details'!$AU:$AU,[1]GAE!$HZ1368,'[1]2026B and 2026F Details'!EE:EE)</f>
        <v>0</v>
      </c>
      <c r="GB1368" s="1">
        <f>SUMIF('[1]2026B and 2026F Details'!$AU:$AU,[1]GAE!$HZ1368,'[1]2026B and 2026F Details'!EF:EF)</f>
        <v>0</v>
      </c>
      <c r="GC1368" s="1">
        <f>SUMIF('[1]2026B and 2026F Details'!$AU:$AU,[1]GAE!$HZ1368,'[1]2026B and 2026F Details'!EG:EG)</f>
        <v>0</v>
      </c>
      <c r="GD1368" t="s">
        <v>109</v>
      </c>
      <c r="GE1368" t="s">
        <v>109</v>
      </c>
    </row>
    <row r="1369" spans="1:187" x14ac:dyDescent="0.35">
      <c r="A1369" t="s">
        <v>103</v>
      </c>
      <c r="B1369" t="s">
        <v>114</v>
      </c>
      <c r="C1369">
        <v>90111101</v>
      </c>
      <c r="D1369">
        <v>61021206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BN1369" s="1">
        <v>0</v>
      </c>
      <c r="BO1369" s="1">
        <v>0</v>
      </c>
      <c r="BP1369" s="1">
        <v>36275</v>
      </c>
      <c r="BQ1369" s="1">
        <v>19650</v>
      </c>
      <c r="BR1369" s="1">
        <v>0</v>
      </c>
      <c r="BS1369" s="1">
        <v>0</v>
      </c>
      <c r="BT1369" s="1">
        <v>3925</v>
      </c>
      <c r="BU1369" s="1">
        <v>23850</v>
      </c>
      <c r="BV1369" s="1">
        <v>91575</v>
      </c>
      <c r="BW1369" s="1">
        <v>12937.5</v>
      </c>
      <c r="BX1369" s="1">
        <v>8351.4400000000023</v>
      </c>
      <c r="BY1369" s="1">
        <v>12150</v>
      </c>
      <c r="BZ1369" s="1">
        <v>0</v>
      </c>
      <c r="CA1369" s="1">
        <v>0</v>
      </c>
      <c r="CB1369" s="1">
        <v>0</v>
      </c>
      <c r="CC1369" s="1">
        <v>7087.5</v>
      </c>
      <c r="CD1369" s="1">
        <v>0</v>
      </c>
      <c r="CE1369" s="1">
        <v>0</v>
      </c>
      <c r="CF1369" s="1">
        <v>6900</v>
      </c>
      <c r="CG1369" s="1">
        <v>0</v>
      </c>
      <c r="CH1369" s="1">
        <v>0</v>
      </c>
      <c r="CI1369" s="1">
        <v>0</v>
      </c>
      <c r="CJ1369" s="1">
        <v>0</v>
      </c>
      <c r="CK1369" s="1">
        <v>39000</v>
      </c>
      <c r="CL1369" s="1">
        <v>0</v>
      </c>
      <c r="CM1369" s="1">
        <v>0</v>
      </c>
      <c r="CN1369" s="1">
        <v>26593.63</v>
      </c>
      <c r="CO1369" s="1">
        <v>20835.63</v>
      </c>
      <c r="CP1369" s="1">
        <v>0</v>
      </c>
      <c r="CQ1369" s="1">
        <v>20890.260000000002</v>
      </c>
      <c r="CR1369" s="1">
        <v>18233.759999999998</v>
      </c>
      <c r="DV1369" s="1">
        <v>0</v>
      </c>
      <c r="DW1369" s="1">
        <v>0</v>
      </c>
      <c r="DX1369" s="1">
        <v>36275</v>
      </c>
      <c r="DY1369" s="1">
        <v>19650</v>
      </c>
      <c r="DZ1369" s="1">
        <v>0</v>
      </c>
      <c r="EA1369" s="1">
        <v>0</v>
      </c>
      <c r="EB1369" s="1">
        <v>3925</v>
      </c>
      <c r="EC1369" s="1">
        <v>23850</v>
      </c>
      <c r="ED1369" s="1">
        <v>91575</v>
      </c>
      <c r="EE1369" s="1">
        <v>12937.5</v>
      </c>
      <c r="EF1369" s="1">
        <v>8351.4400000000023</v>
      </c>
      <c r="EG1369" s="1">
        <v>12150</v>
      </c>
      <c r="EH1369" s="1">
        <v>0</v>
      </c>
      <c r="EI1369" s="1">
        <v>0</v>
      </c>
      <c r="EJ1369" s="1">
        <v>36275</v>
      </c>
      <c r="EK1369" s="1">
        <v>19650</v>
      </c>
      <c r="EL1369" s="1">
        <v>0</v>
      </c>
      <c r="EM1369" s="1">
        <v>0</v>
      </c>
      <c r="EN1369" s="1">
        <v>3925</v>
      </c>
      <c r="EO1369" s="1">
        <v>23850</v>
      </c>
      <c r="EP1369" s="1">
        <v>91575</v>
      </c>
      <c r="EQ1369" s="4">
        <v>12937.5</v>
      </c>
      <c r="ER1369" s="1">
        <v>8351.4400000000023</v>
      </c>
      <c r="ES1369" s="35">
        <v>8351.4400000000023</v>
      </c>
      <c r="ET1369" s="1">
        <v>0</v>
      </c>
      <c r="EU1369" s="1">
        <v>0</v>
      </c>
      <c r="EV1369" s="1">
        <v>0</v>
      </c>
      <c r="EW1369" s="1">
        <v>0</v>
      </c>
      <c r="EX1369" s="1">
        <v>0</v>
      </c>
      <c r="EY1369" s="1">
        <v>0</v>
      </c>
      <c r="EZ1369" s="1">
        <v>0</v>
      </c>
      <c r="FA1369" s="1">
        <v>0</v>
      </c>
      <c r="FB1369" s="1">
        <v>0</v>
      </c>
      <c r="FC1369" s="1">
        <v>0</v>
      </c>
      <c r="FD1369" s="1">
        <v>0</v>
      </c>
      <c r="FE1369" s="1">
        <v>0</v>
      </c>
      <c r="FF1369" s="1">
        <v>0</v>
      </c>
      <c r="FG1369" s="1">
        <v>20491.914109090911</v>
      </c>
      <c r="FH1369" s="1">
        <v>20491.914109090911</v>
      </c>
      <c r="FI1369" s="1">
        <v>20491.914109090911</v>
      </c>
      <c r="FJ1369" s="1">
        <v>20491.914109090911</v>
      </c>
      <c r="FK1369" s="1">
        <v>20491.914109090911</v>
      </c>
      <c r="FL1369" s="1">
        <v>20491.914109090911</v>
      </c>
      <c r="FM1369" s="1">
        <v>20491.914109090911</v>
      </c>
      <c r="FN1369" s="1">
        <v>20491.914109090911</v>
      </c>
      <c r="FO1369" s="1">
        <v>20491.914109090911</v>
      </c>
      <c r="FP1369" s="1">
        <v>20491.914109090911</v>
      </c>
      <c r="FQ1369" s="1">
        <v>20491.914109090911</v>
      </c>
      <c r="FR1369" s="1">
        <f>SUMIF('[1]2026B and 2026F Details'!$AU:$AU,[1]GAE!$HZ1369,'[1]2026B and 2026F Details'!DV:DV)</f>
        <v>0</v>
      </c>
      <c r="FS1369" s="1">
        <f>SUMIF('[1]2026B and 2026F Details'!$AU:$AU,[1]GAE!$HZ1369,'[1]2026B and 2026F Details'!DW:DW)</f>
        <v>0</v>
      </c>
      <c r="FT1369" s="1">
        <f>SUMIF('[1]2026B and 2026F Details'!$AU:$AU,[1]GAE!$HZ1369,'[1]2026B and 2026F Details'!DX:DX)</f>
        <v>0</v>
      </c>
      <c r="FU1369" s="1">
        <f>SUMIF('[1]2026B and 2026F Details'!$AU:$AU,[1]GAE!$HZ1369,'[1]2026B and 2026F Details'!DY:DY)</f>
        <v>0</v>
      </c>
      <c r="FV1369" s="1">
        <f>SUMIF('[1]2026B and 2026F Details'!$AU:$AU,[1]GAE!$HZ1369,'[1]2026B and 2026F Details'!DZ:DZ)</f>
        <v>0</v>
      </c>
      <c r="FW1369" s="1">
        <f>SUMIF('[1]2026B and 2026F Details'!$AU:$AU,[1]GAE!$HZ1369,'[1]2026B and 2026F Details'!EA:EA)</f>
        <v>0</v>
      </c>
      <c r="FX1369" s="1">
        <f>SUMIF('[1]2026B and 2026F Details'!$AU:$AU,[1]GAE!$HZ1369,'[1]2026B and 2026F Details'!EB:EB)</f>
        <v>0</v>
      </c>
      <c r="FY1369" s="1">
        <f>SUMIF('[1]2026B and 2026F Details'!$AU:$AU,[1]GAE!$HZ1369,'[1]2026B and 2026F Details'!EC:EC)</f>
        <v>0</v>
      </c>
      <c r="FZ1369" s="1">
        <f>SUMIF('[1]2026B and 2026F Details'!$AU:$AU,[1]GAE!$HZ1369,'[1]2026B and 2026F Details'!ED:ED)</f>
        <v>0</v>
      </c>
      <c r="GA1369" s="1">
        <f>SUMIF('[1]2026B and 2026F Details'!$AU:$AU,[1]GAE!$HZ1369,'[1]2026B and 2026F Details'!EE:EE)</f>
        <v>0</v>
      </c>
      <c r="GB1369" s="1">
        <f>SUMIF('[1]2026B and 2026F Details'!$AU:$AU,[1]GAE!$HZ1369,'[1]2026B and 2026F Details'!EF:EF)</f>
        <v>0</v>
      </c>
      <c r="GC1369" s="1">
        <f>SUMIF('[1]2026B and 2026F Details'!$AU:$AU,[1]GAE!$HZ1369,'[1]2026B and 2026F Details'!EG:EG)</f>
        <v>0</v>
      </c>
      <c r="GD1369" t="s">
        <v>128</v>
      </c>
      <c r="GE1369" t="s">
        <v>131</v>
      </c>
    </row>
    <row r="1370" spans="1:187" x14ac:dyDescent="0.35">
      <c r="A1370" t="s">
        <v>103</v>
      </c>
      <c r="B1370" t="s">
        <v>114</v>
      </c>
      <c r="C1370">
        <v>80122101</v>
      </c>
      <c r="D1370">
        <v>61021315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0</v>
      </c>
      <c r="CE1370" s="1">
        <v>0</v>
      </c>
      <c r="CF1370" s="1">
        <v>0</v>
      </c>
      <c r="CG1370" s="1">
        <v>0</v>
      </c>
      <c r="CH1370" s="1">
        <v>0</v>
      </c>
      <c r="CI1370" s="1">
        <v>0</v>
      </c>
      <c r="CJ1370" s="1">
        <v>0</v>
      </c>
      <c r="CK1370" s="1">
        <v>0</v>
      </c>
      <c r="CL1370" s="1">
        <v>0</v>
      </c>
      <c r="CM1370" s="1">
        <v>0</v>
      </c>
      <c r="CN1370" s="1">
        <v>0</v>
      </c>
      <c r="CO1370" s="1">
        <v>0</v>
      </c>
      <c r="CP1370" s="1">
        <v>0</v>
      </c>
      <c r="CQ1370" s="1">
        <v>0</v>
      </c>
      <c r="CR1370" s="1">
        <v>0</v>
      </c>
      <c r="DV1370" s="1">
        <v>0</v>
      </c>
      <c r="DW1370" s="1">
        <v>0</v>
      </c>
      <c r="DX1370" s="1">
        <v>0</v>
      </c>
      <c r="DY1370" s="1">
        <v>0</v>
      </c>
      <c r="DZ1370" s="1">
        <v>0</v>
      </c>
      <c r="EA1370" s="1">
        <v>0</v>
      </c>
      <c r="EB1370" s="1">
        <v>0</v>
      </c>
      <c r="EC1370" s="1">
        <v>0</v>
      </c>
      <c r="ED1370" s="1">
        <v>0</v>
      </c>
      <c r="EE1370" s="1">
        <v>0</v>
      </c>
      <c r="EF1370" s="1">
        <v>0</v>
      </c>
      <c r="EG1370" s="1">
        <v>0</v>
      </c>
      <c r="EH1370" s="1">
        <v>0</v>
      </c>
      <c r="EI1370" s="1">
        <v>0</v>
      </c>
      <c r="EJ1370" s="1">
        <v>0</v>
      </c>
      <c r="EK1370" s="1">
        <v>0</v>
      </c>
      <c r="EL1370" s="1">
        <v>0</v>
      </c>
      <c r="EM1370" s="1">
        <v>0</v>
      </c>
      <c r="EN1370" s="1">
        <v>0</v>
      </c>
      <c r="EO1370" s="1">
        <v>0</v>
      </c>
      <c r="EP1370" s="1">
        <v>0</v>
      </c>
      <c r="EQ1370" s="4">
        <v>0</v>
      </c>
      <c r="ER1370" s="1">
        <v>0</v>
      </c>
      <c r="ES1370" s="35">
        <v>0</v>
      </c>
      <c r="ET1370" s="1">
        <v>0</v>
      </c>
      <c r="EU1370" s="1">
        <v>0</v>
      </c>
      <c r="EV1370" s="1">
        <v>0</v>
      </c>
      <c r="EW1370" s="1">
        <v>0</v>
      </c>
      <c r="EX1370" s="1">
        <v>0</v>
      </c>
      <c r="EY1370" s="1">
        <v>0</v>
      </c>
      <c r="EZ1370" s="1">
        <v>0</v>
      </c>
      <c r="FA1370" s="1">
        <v>0</v>
      </c>
      <c r="FB1370" s="1">
        <v>0</v>
      </c>
      <c r="FC1370" s="1">
        <v>0</v>
      </c>
      <c r="FD1370" s="1">
        <v>0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42000</v>
      </c>
      <c r="FR1370" s="1">
        <f>SUMIF('[1]2026B and 2026F Details'!$AU:$AU,[1]GAE!$HZ1370,'[1]2026B and 2026F Details'!DV:DV)</f>
        <v>0</v>
      </c>
      <c r="FS1370" s="1">
        <f>SUMIF('[1]2026B and 2026F Details'!$AU:$AU,[1]GAE!$HZ1370,'[1]2026B and 2026F Details'!DW:DW)</f>
        <v>0</v>
      </c>
      <c r="FT1370" s="1">
        <f>SUMIF('[1]2026B and 2026F Details'!$AU:$AU,[1]GAE!$HZ1370,'[1]2026B and 2026F Details'!DX:DX)</f>
        <v>0</v>
      </c>
      <c r="FU1370" s="1">
        <f>SUMIF('[1]2026B and 2026F Details'!$AU:$AU,[1]GAE!$HZ1370,'[1]2026B and 2026F Details'!DY:DY)</f>
        <v>0</v>
      </c>
      <c r="FV1370" s="1">
        <f>SUMIF('[1]2026B and 2026F Details'!$AU:$AU,[1]GAE!$HZ1370,'[1]2026B and 2026F Details'!DZ:DZ)</f>
        <v>0</v>
      </c>
      <c r="FW1370" s="1">
        <f>SUMIF('[1]2026B and 2026F Details'!$AU:$AU,[1]GAE!$HZ1370,'[1]2026B and 2026F Details'!EA:EA)</f>
        <v>0</v>
      </c>
      <c r="FX1370" s="1">
        <f>SUMIF('[1]2026B and 2026F Details'!$AU:$AU,[1]GAE!$HZ1370,'[1]2026B and 2026F Details'!EB:EB)</f>
        <v>0</v>
      </c>
      <c r="FY1370" s="1">
        <f>SUMIF('[1]2026B and 2026F Details'!$AU:$AU,[1]GAE!$HZ1370,'[1]2026B and 2026F Details'!EC:EC)</f>
        <v>0</v>
      </c>
      <c r="FZ1370" s="1">
        <f>SUMIF('[1]2026B and 2026F Details'!$AU:$AU,[1]GAE!$HZ1370,'[1]2026B and 2026F Details'!ED:ED)</f>
        <v>0</v>
      </c>
      <c r="GA1370" s="1">
        <f>SUMIF('[1]2026B and 2026F Details'!$AU:$AU,[1]GAE!$HZ1370,'[1]2026B and 2026F Details'!EE:EE)</f>
        <v>0</v>
      </c>
      <c r="GB1370" s="1">
        <f>SUMIF('[1]2026B and 2026F Details'!$AU:$AU,[1]GAE!$HZ1370,'[1]2026B and 2026F Details'!EF:EF)</f>
        <v>0</v>
      </c>
      <c r="GC1370" s="1">
        <f>SUMIF('[1]2026B and 2026F Details'!$AU:$AU,[1]GAE!$HZ1370,'[1]2026B and 2026F Details'!EG:EG)</f>
        <v>0</v>
      </c>
      <c r="GD1370" t="s">
        <v>115</v>
      </c>
      <c r="GE1370" s="3" t="s">
        <v>118</v>
      </c>
    </row>
    <row r="1371" spans="1:187" x14ac:dyDescent="0.35">
      <c r="A1371" t="s">
        <v>103</v>
      </c>
      <c r="B1371" t="s">
        <v>104</v>
      </c>
      <c r="C1371">
        <v>80126102</v>
      </c>
      <c r="D1371">
        <v>61081101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BN1371" s="1">
        <v>13392.86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0</v>
      </c>
      <c r="CH1371" s="1">
        <v>0</v>
      </c>
      <c r="CI1371" s="1">
        <v>0</v>
      </c>
      <c r="CJ1371" s="1">
        <v>0</v>
      </c>
      <c r="CK1371" s="1">
        <v>0</v>
      </c>
      <c r="CL1371" s="1">
        <v>0</v>
      </c>
      <c r="CM1371" s="1">
        <v>0</v>
      </c>
      <c r="CN1371" s="1">
        <v>0</v>
      </c>
      <c r="CO1371" s="1">
        <v>0</v>
      </c>
      <c r="CP1371" s="1">
        <v>0</v>
      </c>
      <c r="CQ1371" s="1">
        <v>0</v>
      </c>
      <c r="CR1371" s="1">
        <v>0</v>
      </c>
      <c r="DV1371" s="1">
        <v>13392.86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0</v>
      </c>
      <c r="EC1371" s="1">
        <v>0</v>
      </c>
      <c r="ED1371" s="1">
        <v>0</v>
      </c>
      <c r="EE1371" s="1">
        <v>0</v>
      </c>
      <c r="EF1371" s="1">
        <v>0</v>
      </c>
      <c r="EG1371" s="1">
        <v>0</v>
      </c>
      <c r="EH1371" s="1">
        <v>13392.86</v>
      </c>
      <c r="EI1371" s="1">
        <v>0</v>
      </c>
      <c r="EJ1371" s="1">
        <v>0</v>
      </c>
      <c r="EK1371" s="1">
        <v>0</v>
      </c>
      <c r="EL1371" s="1">
        <v>0</v>
      </c>
      <c r="EM1371" s="1">
        <v>0</v>
      </c>
      <c r="EN1371" s="1">
        <v>0</v>
      </c>
      <c r="EO1371" s="1">
        <v>0</v>
      </c>
      <c r="EP1371" s="1">
        <v>0</v>
      </c>
      <c r="EQ1371" s="4">
        <v>0</v>
      </c>
      <c r="ER1371" s="1">
        <v>0</v>
      </c>
      <c r="ET1371" s="1">
        <v>0</v>
      </c>
      <c r="EU1371" s="1">
        <v>0</v>
      </c>
      <c r="EV1371" s="1">
        <v>0</v>
      </c>
      <c r="EW1371" s="1">
        <v>0</v>
      </c>
      <c r="EX1371" s="1">
        <v>0</v>
      </c>
      <c r="EY1371" s="1">
        <v>0</v>
      </c>
      <c r="EZ1371" s="1">
        <v>0</v>
      </c>
      <c r="FA1371" s="1">
        <v>0</v>
      </c>
      <c r="FB1371" s="1">
        <v>0</v>
      </c>
      <c r="FC1371" s="1">
        <v>0</v>
      </c>
      <c r="FD1371" s="1">
        <v>0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f>SUMIF('[1]2026B and 2026F Details'!$AU:$AU,[1]GAE!$HZ1371,'[1]2026B and 2026F Details'!DV:DV)</f>
        <v>0</v>
      </c>
      <c r="FS1371" s="1">
        <f>SUMIF('[1]2026B and 2026F Details'!$AU:$AU,[1]GAE!$HZ1371,'[1]2026B and 2026F Details'!DW:DW)</f>
        <v>0</v>
      </c>
      <c r="FT1371" s="1">
        <f>SUMIF('[1]2026B and 2026F Details'!$AU:$AU,[1]GAE!$HZ1371,'[1]2026B and 2026F Details'!DX:DX)</f>
        <v>0</v>
      </c>
      <c r="FU1371" s="1">
        <f>SUMIF('[1]2026B and 2026F Details'!$AU:$AU,[1]GAE!$HZ1371,'[1]2026B and 2026F Details'!DY:DY)</f>
        <v>0</v>
      </c>
      <c r="FV1371" s="1">
        <f>SUMIF('[1]2026B and 2026F Details'!$AU:$AU,[1]GAE!$HZ1371,'[1]2026B and 2026F Details'!DZ:DZ)</f>
        <v>0</v>
      </c>
      <c r="FW1371" s="1">
        <f>SUMIF('[1]2026B and 2026F Details'!$AU:$AU,[1]GAE!$HZ1371,'[1]2026B and 2026F Details'!EA:EA)</f>
        <v>0</v>
      </c>
      <c r="FX1371" s="1">
        <f>SUMIF('[1]2026B and 2026F Details'!$AU:$AU,[1]GAE!$HZ1371,'[1]2026B and 2026F Details'!EB:EB)</f>
        <v>0</v>
      </c>
      <c r="FY1371" s="1">
        <f>SUMIF('[1]2026B and 2026F Details'!$AU:$AU,[1]GAE!$HZ1371,'[1]2026B and 2026F Details'!EC:EC)</f>
        <v>0</v>
      </c>
      <c r="FZ1371" s="1">
        <f>SUMIF('[1]2026B and 2026F Details'!$AU:$AU,[1]GAE!$HZ1371,'[1]2026B and 2026F Details'!ED:ED)</f>
        <v>0</v>
      </c>
      <c r="GA1371" s="1">
        <f>SUMIF('[1]2026B and 2026F Details'!$AU:$AU,[1]GAE!$HZ1371,'[1]2026B and 2026F Details'!EE:EE)</f>
        <v>0</v>
      </c>
      <c r="GB1371" s="1">
        <f>SUMIF('[1]2026B and 2026F Details'!$AU:$AU,[1]GAE!$HZ1371,'[1]2026B and 2026F Details'!EF:EF)</f>
        <v>0</v>
      </c>
      <c r="GC1371" s="1">
        <f>SUMIF('[1]2026B and 2026F Details'!$AU:$AU,[1]GAE!$HZ1371,'[1]2026B and 2026F Details'!EG:EG)</f>
        <v>0</v>
      </c>
      <c r="GD1371" t="s">
        <v>109</v>
      </c>
      <c r="GE1371" t="s">
        <v>140</v>
      </c>
    </row>
    <row r="1372" spans="1:187" x14ac:dyDescent="0.35">
      <c r="A1372" t="s">
        <v>103</v>
      </c>
      <c r="B1372" t="s">
        <v>104</v>
      </c>
      <c r="C1372">
        <v>81319401</v>
      </c>
      <c r="D1372">
        <v>61111101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BN1372" s="1">
        <v>0</v>
      </c>
      <c r="BO1372" s="1">
        <v>0</v>
      </c>
      <c r="BP1372" s="1">
        <v>0</v>
      </c>
      <c r="BQ1372" s="1">
        <v>12555.87</v>
      </c>
      <c r="BR1372" s="1">
        <v>1.9999999998617568E-2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0</v>
      </c>
      <c r="CH1372" s="1">
        <v>0</v>
      </c>
      <c r="CI1372" s="1">
        <v>0</v>
      </c>
      <c r="CJ1372" s="1">
        <v>0</v>
      </c>
      <c r="CK1372" s="1">
        <v>0</v>
      </c>
      <c r="CL1372" s="1">
        <v>0</v>
      </c>
      <c r="CM1372" s="1">
        <v>0</v>
      </c>
      <c r="CN1372" s="1">
        <v>0</v>
      </c>
      <c r="CO1372" s="1">
        <v>0</v>
      </c>
      <c r="CP1372" s="1">
        <v>0</v>
      </c>
      <c r="CQ1372" s="1">
        <v>0</v>
      </c>
      <c r="CR1372" s="1">
        <v>0</v>
      </c>
      <c r="DV1372" s="1">
        <v>0</v>
      </c>
      <c r="DW1372" s="1">
        <v>0</v>
      </c>
      <c r="DX1372" s="1">
        <v>0</v>
      </c>
      <c r="DY1372" s="1">
        <v>12555.87</v>
      </c>
      <c r="DZ1372" s="1">
        <v>1.9999999998617568E-2</v>
      </c>
      <c r="EA1372" s="1">
        <v>0</v>
      </c>
      <c r="EB1372" s="1">
        <v>0</v>
      </c>
      <c r="EC1372" s="1">
        <v>0</v>
      </c>
      <c r="ED1372" s="1">
        <v>0</v>
      </c>
      <c r="EE1372" s="1">
        <v>0</v>
      </c>
      <c r="EF1372" s="1">
        <v>0</v>
      </c>
      <c r="EG1372" s="1">
        <v>0</v>
      </c>
      <c r="EH1372" s="1">
        <v>0</v>
      </c>
      <c r="EI1372" s="1">
        <v>0</v>
      </c>
      <c r="EJ1372" s="1">
        <v>0</v>
      </c>
      <c r="EK1372" s="1">
        <v>12555.87</v>
      </c>
      <c r="EL1372" s="1">
        <v>1.9999999998617568E-2</v>
      </c>
      <c r="EM1372" s="1">
        <v>0</v>
      </c>
      <c r="EN1372" s="1">
        <v>0</v>
      </c>
      <c r="EO1372" s="1">
        <v>0</v>
      </c>
      <c r="EP1372" s="1">
        <v>0</v>
      </c>
      <c r="EQ1372" s="4">
        <v>0</v>
      </c>
      <c r="ER1372" s="1">
        <v>0</v>
      </c>
      <c r="ES1372" s="35"/>
      <c r="ET1372" s="1">
        <v>0</v>
      </c>
      <c r="EU1372" s="1">
        <v>0</v>
      </c>
      <c r="EV1372" s="1">
        <v>0</v>
      </c>
      <c r="EW1372" s="1">
        <v>0</v>
      </c>
      <c r="EX1372" s="1">
        <v>0</v>
      </c>
      <c r="EY1372" s="1">
        <v>0</v>
      </c>
      <c r="EZ1372" s="1">
        <v>0</v>
      </c>
      <c r="FA1372" s="1">
        <v>0</v>
      </c>
      <c r="FB1372" s="1">
        <v>0</v>
      </c>
      <c r="FC1372" s="1">
        <v>0</v>
      </c>
      <c r="FD1372" s="1">
        <v>0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f>SUMIF('[1]2026B and 2026F Details'!$AU:$AU,[1]GAE!$HZ1372,'[1]2026B and 2026F Details'!DV:DV)</f>
        <v>0</v>
      </c>
      <c r="FS1372" s="1">
        <f>SUMIF('[1]2026B and 2026F Details'!$AU:$AU,[1]GAE!$HZ1372,'[1]2026B and 2026F Details'!DW:DW)</f>
        <v>0</v>
      </c>
      <c r="FT1372" s="1">
        <f>SUMIF('[1]2026B and 2026F Details'!$AU:$AU,[1]GAE!$HZ1372,'[1]2026B and 2026F Details'!DX:DX)</f>
        <v>0</v>
      </c>
      <c r="FU1372" s="1">
        <f>SUMIF('[1]2026B and 2026F Details'!$AU:$AU,[1]GAE!$HZ1372,'[1]2026B and 2026F Details'!DY:DY)</f>
        <v>0</v>
      </c>
      <c r="FV1372" s="1">
        <f>SUMIF('[1]2026B and 2026F Details'!$AU:$AU,[1]GAE!$HZ1372,'[1]2026B and 2026F Details'!DZ:DZ)</f>
        <v>0</v>
      </c>
      <c r="FW1372" s="1">
        <f>SUMIF('[1]2026B and 2026F Details'!$AU:$AU,[1]GAE!$HZ1372,'[1]2026B and 2026F Details'!EA:EA)</f>
        <v>0</v>
      </c>
      <c r="FX1372" s="1">
        <f>SUMIF('[1]2026B and 2026F Details'!$AU:$AU,[1]GAE!$HZ1372,'[1]2026B and 2026F Details'!EB:EB)</f>
        <v>0</v>
      </c>
      <c r="FY1372" s="1">
        <f>SUMIF('[1]2026B and 2026F Details'!$AU:$AU,[1]GAE!$HZ1372,'[1]2026B and 2026F Details'!EC:EC)</f>
        <v>0</v>
      </c>
      <c r="FZ1372" s="1">
        <f>SUMIF('[1]2026B and 2026F Details'!$AU:$AU,[1]GAE!$HZ1372,'[1]2026B and 2026F Details'!ED:ED)</f>
        <v>0</v>
      </c>
      <c r="GA1372" s="1">
        <f>SUMIF('[1]2026B and 2026F Details'!$AU:$AU,[1]GAE!$HZ1372,'[1]2026B and 2026F Details'!EE:EE)</f>
        <v>0</v>
      </c>
      <c r="GB1372" s="1">
        <f>SUMIF('[1]2026B and 2026F Details'!$AU:$AU,[1]GAE!$HZ1372,'[1]2026B and 2026F Details'!EF:EF)</f>
        <v>0</v>
      </c>
      <c r="GC1372" s="1">
        <f>SUMIF('[1]2026B and 2026F Details'!$AU:$AU,[1]GAE!$HZ1372,'[1]2026B and 2026F Details'!EG:EG)</f>
        <v>0</v>
      </c>
      <c r="GD1372" t="s">
        <v>109</v>
      </c>
      <c r="GE1372" t="s">
        <v>124</v>
      </c>
    </row>
    <row r="1373" spans="1:187" x14ac:dyDescent="0.35">
      <c r="A1373" t="s">
        <v>103</v>
      </c>
      <c r="B1373" t="s">
        <v>104</v>
      </c>
      <c r="C1373">
        <v>81221502</v>
      </c>
      <c r="D1373">
        <v>61111111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-169207.11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0</v>
      </c>
      <c r="CH1373" s="1">
        <v>0</v>
      </c>
      <c r="CI1373" s="1">
        <v>0</v>
      </c>
      <c r="CJ1373" s="1">
        <v>0</v>
      </c>
      <c r="CK1373" s="1">
        <v>0</v>
      </c>
      <c r="CL1373" s="1">
        <v>0</v>
      </c>
      <c r="CM1373" s="1">
        <v>0</v>
      </c>
      <c r="CN1373" s="1">
        <v>0</v>
      </c>
      <c r="CO1373" s="1">
        <v>0</v>
      </c>
      <c r="CP1373" s="1">
        <v>0</v>
      </c>
      <c r="CQ1373" s="1">
        <v>0</v>
      </c>
      <c r="CR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0</v>
      </c>
      <c r="EC1373" s="1">
        <v>-169207.11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0</v>
      </c>
      <c r="EJ1373" s="1">
        <v>0</v>
      </c>
      <c r="EK1373" s="1">
        <v>0</v>
      </c>
      <c r="EL1373" s="1">
        <v>0</v>
      </c>
      <c r="EM1373" s="1">
        <v>0</v>
      </c>
      <c r="EN1373" s="1">
        <v>0</v>
      </c>
      <c r="EO1373" s="1">
        <v>-169207.11</v>
      </c>
      <c r="EP1373" s="1">
        <v>0</v>
      </c>
      <c r="EQ1373" s="4">
        <v>0</v>
      </c>
      <c r="ER1373" s="1">
        <v>0</v>
      </c>
      <c r="ES1373" s="35"/>
      <c r="ET1373" s="1">
        <v>0</v>
      </c>
      <c r="EU1373" s="1">
        <v>0</v>
      </c>
      <c r="EV1373" s="1">
        <v>0</v>
      </c>
      <c r="EW1373" s="1">
        <v>0</v>
      </c>
      <c r="EX1373" s="1">
        <v>0</v>
      </c>
      <c r="EY1373" s="1">
        <v>0</v>
      </c>
      <c r="EZ1373" s="1">
        <v>0</v>
      </c>
      <c r="FA1373" s="1">
        <v>0</v>
      </c>
      <c r="FB1373" s="1">
        <v>0</v>
      </c>
      <c r="FC1373" s="1">
        <v>0</v>
      </c>
      <c r="FD1373" s="1">
        <v>0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f>SUMIF('[1]2026B and 2026F Details'!$AU:$AU,[1]GAE!$HZ1373,'[1]2026B and 2026F Details'!DV:DV)</f>
        <v>0</v>
      </c>
      <c r="FS1373" s="1">
        <f>SUMIF('[1]2026B and 2026F Details'!$AU:$AU,[1]GAE!$HZ1373,'[1]2026B and 2026F Details'!DW:DW)</f>
        <v>0</v>
      </c>
      <c r="FT1373" s="1">
        <f>SUMIF('[1]2026B and 2026F Details'!$AU:$AU,[1]GAE!$HZ1373,'[1]2026B and 2026F Details'!DX:DX)</f>
        <v>0</v>
      </c>
      <c r="FU1373" s="1">
        <f>SUMIF('[1]2026B and 2026F Details'!$AU:$AU,[1]GAE!$HZ1373,'[1]2026B and 2026F Details'!DY:DY)</f>
        <v>0</v>
      </c>
      <c r="FV1373" s="1">
        <f>SUMIF('[1]2026B and 2026F Details'!$AU:$AU,[1]GAE!$HZ1373,'[1]2026B and 2026F Details'!DZ:DZ)</f>
        <v>0</v>
      </c>
      <c r="FW1373" s="1">
        <f>SUMIF('[1]2026B and 2026F Details'!$AU:$AU,[1]GAE!$HZ1373,'[1]2026B and 2026F Details'!EA:EA)</f>
        <v>0</v>
      </c>
      <c r="FX1373" s="1">
        <f>SUMIF('[1]2026B and 2026F Details'!$AU:$AU,[1]GAE!$HZ1373,'[1]2026B and 2026F Details'!EB:EB)</f>
        <v>0</v>
      </c>
      <c r="FY1373" s="1">
        <f>SUMIF('[1]2026B and 2026F Details'!$AU:$AU,[1]GAE!$HZ1373,'[1]2026B and 2026F Details'!EC:EC)</f>
        <v>0</v>
      </c>
      <c r="FZ1373" s="1">
        <f>SUMIF('[1]2026B and 2026F Details'!$AU:$AU,[1]GAE!$HZ1373,'[1]2026B and 2026F Details'!ED:ED)</f>
        <v>0</v>
      </c>
      <c r="GA1373" s="1">
        <f>SUMIF('[1]2026B and 2026F Details'!$AU:$AU,[1]GAE!$HZ1373,'[1]2026B and 2026F Details'!EE:EE)</f>
        <v>0</v>
      </c>
      <c r="GB1373" s="1">
        <f>SUMIF('[1]2026B and 2026F Details'!$AU:$AU,[1]GAE!$HZ1373,'[1]2026B and 2026F Details'!EF:EF)</f>
        <v>0</v>
      </c>
      <c r="GC1373" s="1">
        <f>SUMIF('[1]2026B and 2026F Details'!$AU:$AU,[1]GAE!$HZ1373,'[1]2026B and 2026F Details'!EG:EG)</f>
        <v>0</v>
      </c>
      <c r="GD1373" t="s">
        <v>109</v>
      </c>
      <c r="GE1373" t="s">
        <v>124</v>
      </c>
    </row>
    <row r="1374" spans="1:187" x14ac:dyDescent="0.35">
      <c r="A1374" t="s">
        <v>103</v>
      </c>
      <c r="B1374" t="s">
        <v>104</v>
      </c>
      <c r="C1374">
        <v>80122101</v>
      </c>
      <c r="D1374">
        <v>61959201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0</v>
      </c>
      <c r="CE1374" s="1">
        <v>0</v>
      </c>
      <c r="CF1374" s="1">
        <v>0</v>
      </c>
      <c r="CG1374" s="1">
        <v>0</v>
      </c>
      <c r="CH1374" s="1">
        <v>0</v>
      </c>
      <c r="CI1374" s="1">
        <v>0</v>
      </c>
      <c r="CJ1374" s="1">
        <v>0</v>
      </c>
      <c r="CK1374" s="1">
        <v>0</v>
      </c>
      <c r="CL1374" s="1">
        <v>0</v>
      </c>
      <c r="CM1374" s="1">
        <v>0</v>
      </c>
      <c r="CN1374" s="1">
        <v>0</v>
      </c>
      <c r="CO1374" s="1">
        <v>0</v>
      </c>
      <c r="CP1374" s="1">
        <v>0</v>
      </c>
      <c r="CQ1374" s="1">
        <v>0</v>
      </c>
      <c r="CR1374" s="1">
        <v>0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0</v>
      </c>
      <c r="EB1374" s="1">
        <v>0</v>
      </c>
      <c r="EC1374" s="1">
        <v>0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0</v>
      </c>
      <c r="EJ1374" s="1">
        <v>0</v>
      </c>
      <c r="EK1374" s="1">
        <v>0</v>
      </c>
      <c r="EL1374" s="1">
        <v>0</v>
      </c>
      <c r="EM1374" s="1">
        <v>0</v>
      </c>
      <c r="EN1374" s="1">
        <v>0</v>
      </c>
      <c r="EO1374" s="1">
        <v>0</v>
      </c>
      <c r="EP1374" s="1">
        <v>0</v>
      </c>
      <c r="EQ1374" s="4">
        <v>0</v>
      </c>
      <c r="ER1374" s="1">
        <v>0</v>
      </c>
      <c r="ES1374" s="35">
        <v>0</v>
      </c>
      <c r="ET1374" s="1">
        <v>0</v>
      </c>
      <c r="EU1374" s="1">
        <v>0</v>
      </c>
      <c r="EV1374" s="1">
        <v>0</v>
      </c>
      <c r="EW1374" s="1">
        <v>0</v>
      </c>
      <c r="EX1374" s="1">
        <v>0</v>
      </c>
      <c r="EY1374" s="1">
        <v>0</v>
      </c>
      <c r="EZ1374" s="1">
        <v>0</v>
      </c>
      <c r="FA1374" s="1">
        <v>0</v>
      </c>
      <c r="FB1374" s="1">
        <v>0</v>
      </c>
      <c r="FC1374" s="1">
        <v>0</v>
      </c>
      <c r="FD1374" s="1">
        <v>0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f>SUMIF('[1]2026B and 2026F Details'!$AU:$AU,[1]GAE!$HZ1374,'[1]2026B and 2026F Details'!DV:DV)</f>
        <v>0</v>
      </c>
      <c r="FS1374" s="1">
        <f>SUMIF('[1]2026B and 2026F Details'!$AU:$AU,[1]GAE!$HZ1374,'[1]2026B and 2026F Details'!DW:DW)</f>
        <v>0</v>
      </c>
      <c r="FT1374" s="1">
        <f>SUMIF('[1]2026B and 2026F Details'!$AU:$AU,[1]GAE!$HZ1374,'[1]2026B and 2026F Details'!DX:DX)</f>
        <v>0</v>
      </c>
      <c r="FU1374" s="1">
        <f>SUMIF('[1]2026B and 2026F Details'!$AU:$AU,[1]GAE!$HZ1374,'[1]2026B and 2026F Details'!DY:DY)</f>
        <v>0</v>
      </c>
      <c r="FV1374" s="1">
        <f>SUMIF('[1]2026B and 2026F Details'!$AU:$AU,[1]GAE!$HZ1374,'[1]2026B and 2026F Details'!DZ:DZ)</f>
        <v>0</v>
      </c>
      <c r="FW1374" s="1">
        <f>SUMIF('[1]2026B and 2026F Details'!$AU:$AU,[1]GAE!$HZ1374,'[1]2026B and 2026F Details'!EA:EA)</f>
        <v>0</v>
      </c>
      <c r="FX1374" s="1">
        <f>SUMIF('[1]2026B and 2026F Details'!$AU:$AU,[1]GAE!$HZ1374,'[1]2026B and 2026F Details'!EB:EB)</f>
        <v>0</v>
      </c>
      <c r="FY1374" s="1">
        <f>SUMIF('[1]2026B and 2026F Details'!$AU:$AU,[1]GAE!$HZ1374,'[1]2026B and 2026F Details'!EC:EC)</f>
        <v>0</v>
      </c>
      <c r="FZ1374" s="1">
        <f>SUMIF('[1]2026B and 2026F Details'!$AU:$AU,[1]GAE!$HZ1374,'[1]2026B and 2026F Details'!ED:ED)</f>
        <v>0</v>
      </c>
      <c r="GA1374" s="1">
        <f>SUMIF('[1]2026B and 2026F Details'!$AU:$AU,[1]GAE!$HZ1374,'[1]2026B and 2026F Details'!EE:EE)</f>
        <v>0</v>
      </c>
      <c r="GB1374" s="1">
        <f>SUMIF('[1]2026B and 2026F Details'!$AU:$AU,[1]GAE!$HZ1374,'[1]2026B and 2026F Details'!EF:EF)</f>
        <v>0</v>
      </c>
      <c r="GC1374" s="1">
        <f>SUMIF('[1]2026B and 2026F Details'!$AU:$AU,[1]GAE!$HZ1374,'[1]2026B and 2026F Details'!EG:EG)</f>
        <v>0</v>
      </c>
      <c r="GD1374" t="s">
        <v>109</v>
      </c>
      <c r="GE1374" t="s">
        <v>110</v>
      </c>
    </row>
    <row r="1375" spans="1:187" x14ac:dyDescent="0.35">
      <c r="A1375" t="s">
        <v>103</v>
      </c>
      <c r="B1375" t="s">
        <v>104</v>
      </c>
      <c r="C1375">
        <v>80321101</v>
      </c>
      <c r="D1375">
        <v>61959202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BN1375" s="1">
        <v>0</v>
      </c>
      <c r="BO1375" s="1">
        <v>223801.88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0</v>
      </c>
      <c r="CE1375" s="1">
        <v>0</v>
      </c>
      <c r="CF1375" s="1">
        <v>0</v>
      </c>
      <c r="CG1375" s="1">
        <v>0</v>
      </c>
      <c r="CH1375" s="1">
        <v>0</v>
      </c>
      <c r="CI1375" s="1">
        <v>0</v>
      </c>
      <c r="CJ1375" s="1">
        <v>0</v>
      </c>
      <c r="CK1375" s="1">
        <v>0</v>
      </c>
      <c r="CL1375" s="1">
        <v>0</v>
      </c>
      <c r="CM1375" s="1">
        <v>0</v>
      </c>
      <c r="CN1375" s="1">
        <v>0</v>
      </c>
      <c r="CO1375" s="1">
        <v>0</v>
      </c>
      <c r="CP1375" s="1">
        <v>0</v>
      </c>
      <c r="CQ1375" s="1">
        <v>0</v>
      </c>
      <c r="CR1375" s="1">
        <v>0</v>
      </c>
      <c r="DV1375" s="1">
        <v>0</v>
      </c>
      <c r="DW1375" s="1">
        <v>223801.88</v>
      </c>
      <c r="DX1375" s="1">
        <v>0</v>
      </c>
      <c r="DY1375" s="1">
        <v>0</v>
      </c>
      <c r="DZ1375" s="1">
        <v>0</v>
      </c>
      <c r="EA1375" s="1">
        <v>0</v>
      </c>
      <c r="EB1375" s="1">
        <v>0</v>
      </c>
      <c r="EC1375" s="1">
        <v>0</v>
      </c>
      <c r="ED1375" s="1">
        <v>0</v>
      </c>
      <c r="EE1375" s="1">
        <v>0</v>
      </c>
      <c r="EF1375" s="1">
        <v>0</v>
      </c>
      <c r="EG1375" s="1">
        <v>0</v>
      </c>
      <c r="EH1375" s="1">
        <v>0</v>
      </c>
      <c r="EI1375" s="1">
        <v>223801.88</v>
      </c>
      <c r="EJ1375" s="1">
        <v>0</v>
      </c>
      <c r="EK1375" s="1">
        <v>0</v>
      </c>
      <c r="EL1375" s="1">
        <v>0</v>
      </c>
      <c r="EM1375" s="1">
        <v>0</v>
      </c>
      <c r="EN1375" s="1">
        <v>0</v>
      </c>
      <c r="EO1375" s="1">
        <v>0</v>
      </c>
      <c r="EP1375" s="1">
        <v>0</v>
      </c>
      <c r="EQ1375" s="4">
        <v>0</v>
      </c>
      <c r="ER1375" s="1">
        <v>0</v>
      </c>
      <c r="ES1375" s="35"/>
      <c r="ET1375" s="1">
        <v>0</v>
      </c>
      <c r="EU1375" s="1">
        <v>0</v>
      </c>
      <c r="EV1375" s="1">
        <v>0</v>
      </c>
      <c r="EW1375" s="1">
        <v>0</v>
      </c>
      <c r="EX1375" s="1">
        <v>0</v>
      </c>
      <c r="EY1375" s="1">
        <v>0</v>
      </c>
      <c r="EZ1375" s="1">
        <v>0</v>
      </c>
      <c r="FA1375" s="1">
        <v>0</v>
      </c>
      <c r="FB1375" s="1">
        <v>0</v>
      </c>
      <c r="FC1375" s="1">
        <v>0</v>
      </c>
      <c r="FD1375" s="1">
        <v>0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f>SUMIF('[1]2026B and 2026F Details'!$AU:$AU,[1]GAE!$HZ1375,'[1]2026B and 2026F Details'!DV:DV)</f>
        <v>0</v>
      </c>
      <c r="FS1375" s="1">
        <f>SUMIF('[1]2026B and 2026F Details'!$AU:$AU,[1]GAE!$HZ1375,'[1]2026B and 2026F Details'!DW:DW)</f>
        <v>0</v>
      </c>
      <c r="FT1375" s="1">
        <f>SUMIF('[1]2026B and 2026F Details'!$AU:$AU,[1]GAE!$HZ1375,'[1]2026B and 2026F Details'!DX:DX)</f>
        <v>0</v>
      </c>
      <c r="FU1375" s="1">
        <f>SUMIF('[1]2026B and 2026F Details'!$AU:$AU,[1]GAE!$HZ1375,'[1]2026B and 2026F Details'!DY:DY)</f>
        <v>0</v>
      </c>
      <c r="FV1375" s="1">
        <f>SUMIF('[1]2026B and 2026F Details'!$AU:$AU,[1]GAE!$HZ1375,'[1]2026B and 2026F Details'!DZ:DZ)</f>
        <v>0</v>
      </c>
      <c r="FW1375" s="1">
        <f>SUMIF('[1]2026B and 2026F Details'!$AU:$AU,[1]GAE!$HZ1375,'[1]2026B and 2026F Details'!EA:EA)</f>
        <v>0</v>
      </c>
      <c r="FX1375" s="1">
        <f>SUMIF('[1]2026B and 2026F Details'!$AU:$AU,[1]GAE!$HZ1375,'[1]2026B and 2026F Details'!EB:EB)</f>
        <v>0</v>
      </c>
      <c r="FY1375" s="1">
        <f>SUMIF('[1]2026B and 2026F Details'!$AU:$AU,[1]GAE!$HZ1375,'[1]2026B and 2026F Details'!EC:EC)</f>
        <v>0</v>
      </c>
      <c r="FZ1375" s="1">
        <f>SUMIF('[1]2026B and 2026F Details'!$AU:$AU,[1]GAE!$HZ1375,'[1]2026B and 2026F Details'!ED:ED)</f>
        <v>0</v>
      </c>
      <c r="GA1375" s="1">
        <f>SUMIF('[1]2026B and 2026F Details'!$AU:$AU,[1]GAE!$HZ1375,'[1]2026B and 2026F Details'!EE:EE)</f>
        <v>0</v>
      </c>
      <c r="GB1375" s="1">
        <f>SUMIF('[1]2026B and 2026F Details'!$AU:$AU,[1]GAE!$HZ1375,'[1]2026B and 2026F Details'!EF:EF)</f>
        <v>0</v>
      </c>
      <c r="GC1375" s="1">
        <f>SUMIF('[1]2026B and 2026F Details'!$AU:$AU,[1]GAE!$HZ1375,'[1]2026B and 2026F Details'!EG:EG)</f>
        <v>0</v>
      </c>
      <c r="GD1375" t="s">
        <v>109</v>
      </c>
      <c r="GE1375" t="s">
        <v>109</v>
      </c>
    </row>
    <row r="1376" spans="1:187" x14ac:dyDescent="0.35">
      <c r="A1376" t="s">
        <v>103</v>
      </c>
      <c r="B1376" t="s">
        <v>104</v>
      </c>
      <c r="C1376">
        <v>80322201</v>
      </c>
      <c r="D1376">
        <v>61959202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107500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0</v>
      </c>
      <c r="CE1376" s="1">
        <v>0</v>
      </c>
      <c r="CF1376" s="1">
        <v>0</v>
      </c>
      <c r="CG1376" s="1">
        <v>0</v>
      </c>
      <c r="CH1376" s="1">
        <v>0</v>
      </c>
      <c r="CI1376" s="1">
        <v>0</v>
      </c>
      <c r="CJ1376" s="1">
        <v>0</v>
      </c>
      <c r="CK1376" s="1">
        <v>0</v>
      </c>
      <c r="CL1376" s="1">
        <v>0</v>
      </c>
      <c r="CM1376" s="1">
        <v>0</v>
      </c>
      <c r="CN1376" s="1">
        <v>0</v>
      </c>
      <c r="CO1376" s="1">
        <v>0</v>
      </c>
      <c r="CP1376" s="1">
        <v>0</v>
      </c>
      <c r="CQ1376" s="1">
        <v>0</v>
      </c>
      <c r="CR1376" s="1">
        <v>0</v>
      </c>
      <c r="DV1376" s="1">
        <v>0</v>
      </c>
      <c r="DW1376" s="1">
        <v>0</v>
      </c>
      <c r="DX1376" s="1">
        <v>0</v>
      </c>
      <c r="DY1376" s="1">
        <v>0</v>
      </c>
      <c r="DZ1376" s="1">
        <v>0</v>
      </c>
      <c r="EA1376" s="1">
        <v>107500</v>
      </c>
      <c r="EB1376" s="1">
        <v>0</v>
      </c>
      <c r="EC1376" s="1">
        <v>0</v>
      </c>
      <c r="ED1376" s="1">
        <v>0</v>
      </c>
      <c r="EE1376" s="1">
        <v>0</v>
      </c>
      <c r="EF1376" s="1">
        <v>0</v>
      </c>
      <c r="EG1376" s="1">
        <v>0</v>
      </c>
      <c r="EH1376" s="1">
        <v>0</v>
      </c>
      <c r="EI1376" s="1">
        <v>0</v>
      </c>
      <c r="EJ1376" s="1">
        <v>0</v>
      </c>
      <c r="EK1376" s="1">
        <v>0</v>
      </c>
      <c r="EL1376" s="1">
        <v>0</v>
      </c>
      <c r="EM1376" s="1">
        <v>107500</v>
      </c>
      <c r="EN1376" s="1">
        <v>0</v>
      </c>
      <c r="EO1376" s="1">
        <v>0</v>
      </c>
      <c r="EP1376" s="1">
        <v>0</v>
      </c>
      <c r="EQ1376" s="4">
        <v>0</v>
      </c>
      <c r="ER1376" s="1">
        <v>0</v>
      </c>
      <c r="ES1376" s="35"/>
      <c r="ET1376" s="1">
        <v>0</v>
      </c>
      <c r="EU1376" s="1">
        <v>0</v>
      </c>
      <c r="EV1376" s="1">
        <v>0</v>
      </c>
      <c r="EW1376" s="1">
        <v>0</v>
      </c>
      <c r="EX1376" s="1">
        <v>0</v>
      </c>
      <c r="EY1376" s="1">
        <v>0</v>
      </c>
      <c r="EZ1376" s="1">
        <v>0</v>
      </c>
      <c r="FA1376" s="1">
        <v>0</v>
      </c>
      <c r="FB1376" s="1">
        <v>0</v>
      </c>
      <c r="FC1376" s="1">
        <v>0</v>
      </c>
      <c r="FD1376" s="1">
        <v>0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f>SUMIF('[1]2026B and 2026F Details'!$AU:$AU,[1]GAE!$HZ1376,'[1]2026B and 2026F Details'!DV:DV)</f>
        <v>0</v>
      </c>
      <c r="FS1376" s="1">
        <f>SUMIF('[1]2026B and 2026F Details'!$AU:$AU,[1]GAE!$HZ1376,'[1]2026B and 2026F Details'!DW:DW)</f>
        <v>0</v>
      </c>
      <c r="FT1376" s="1">
        <f>SUMIF('[1]2026B and 2026F Details'!$AU:$AU,[1]GAE!$HZ1376,'[1]2026B and 2026F Details'!DX:DX)</f>
        <v>0</v>
      </c>
      <c r="FU1376" s="1">
        <f>SUMIF('[1]2026B and 2026F Details'!$AU:$AU,[1]GAE!$HZ1376,'[1]2026B and 2026F Details'!DY:DY)</f>
        <v>0</v>
      </c>
      <c r="FV1376" s="1">
        <f>SUMIF('[1]2026B and 2026F Details'!$AU:$AU,[1]GAE!$HZ1376,'[1]2026B and 2026F Details'!DZ:DZ)</f>
        <v>0</v>
      </c>
      <c r="FW1376" s="1">
        <f>SUMIF('[1]2026B and 2026F Details'!$AU:$AU,[1]GAE!$HZ1376,'[1]2026B and 2026F Details'!EA:EA)</f>
        <v>0</v>
      </c>
      <c r="FX1376" s="1">
        <f>SUMIF('[1]2026B and 2026F Details'!$AU:$AU,[1]GAE!$HZ1376,'[1]2026B and 2026F Details'!EB:EB)</f>
        <v>0</v>
      </c>
      <c r="FY1376" s="1">
        <f>SUMIF('[1]2026B and 2026F Details'!$AU:$AU,[1]GAE!$HZ1376,'[1]2026B and 2026F Details'!EC:EC)</f>
        <v>0</v>
      </c>
      <c r="FZ1376" s="1">
        <f>SUMIF('[1]2026B and 2026F Details'!$AU:$AU,[1]GAE!$HZ1376,'[1]2026B and 2026F Details'!ED:ED)</f>
        <v>0</v>
      </c>
      <c r="GA1376" s="1">
        <f>SUMIF('[1]2026B and 2026F Details'!$AU:$AU,[1]GAE!$HZ1376,'[1]2026B and 2026F Details'!EE:EE)</f>
        <v>0</v>
      </c>
      <c r="GB1376" s="1">
        <f>SUMIF('[1]2026B and 2026F Details'!$AU:$AU,[1]GAE!$HZ1376,'[1]2026B and 2026F Details'!EF:EF)</f>
        <v>0</v>
      </c>
      <c r="GC1376" s="1">
        <f>SUMIF('[1]2026B and 2026F Details'!$AU:$AU,[1]GAE!$HZ1376,'[1]2026B and 2026F Details'!EG:EG)</f>
        <v>0</v>
      </c>
      <c r="GD1376" t="s">
        <v>109</v>
      </c>
      <c r="GE1376" t="s">
        <v>109</v>
      </c>
    </row>
    <row r="1377" spans="1:187" x14ac:dyDescent="0.35">
      <c r="A1377" t="s">
        <v>103</v>
      </c>
      <c r="B1377" t="s">
        <v>104</v>
      </c>
      <c r="C1377">
        <v>81322201</v>
      </c>
      <c r="D1377">
        <v>61959202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0</v>
      </c>
      <c r="CF1377" s="1">
        <v>0</v>
      </c>
      <c r="CG1377" s="1">
        <v>0</v>
      </c>
      <c r="CH1377" s="1">
        <v>0</v>
      </c>
      <c r="CI1377" s="1">
        <v>0</v>
      </c>
      <c r="CJ1377" s="1">
        <v>0</v>
      </c>
      <c r="CK1377" s="1">
        <v>0</v>
      </c>
      <c r="CL1377" s="1">
        <v>0</v>
      </c>
      <c r="CM1377" s="1">
        <v>0</v>
      </c>
      <c r="CN1377" s="1">
        <v>0</v>
      </c>
      <c r="CO1377" s="1">
        <v>0</v>
      </c>
      <c r="CP1377" s="1">
        <v>0</v>
      </c>
      <c r="CQ1377" s="1">
        <v>0</v>
      </c>
      <c r="CR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0</v>
      </c>
      <c r="EC1377" s="1">
        <v>0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J1377" s="1">
        <v>0</v>
      </c>
      <c r="EK1377" s="1">
        <v>0</v>
      </c>
      <c r="EL1377" s="1">
        <v>0</v>
      </c>
      <c r="EM1377" s="1">
        <v>0</v>
      </c>
      <c r="EN1377" s="1">
        <v>0</v>
      </c>
      <c r="EO1377" s="1">
        <v>0</v>
      </c>
      <c r="EP1377" s="1">
        <v>0</v>
      </c>
      <c r="EQ1377" s="4">
        <v>0</v>
      </c>
      <c r="ER1377" s="1">
        <v>0</v>
      </c>
      <c r="ET1377" s="1">
        <v>0</v>
      </c>
      <c r="EU1377" s="1">
        <v>0</v>
      </c>
      <c r="EV1377" s="1">
        <v>0</v>
      </c>
      <c r="EW1377" s="1">
        <v>0</v>
      </c>
      <c r="EX1377" s="1">
        <v>0</v>
      </c>
      <c r="EY1377" s="1">
        <v>0</v>
      </c>
      <c r="EZ1377" s="1">
        <v>0</v>
      </c>
      <c r="FA1377" s="1">
        <v>0</v>
      </c>
      <c r="FB1377" s="1">
        <v>0</v>
      </c>
      <c r="FC1377" s="1">
        <v>0</v>
      </c>
      <c r="FD1377" s="1">
        <v>0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f>SUMIF('[1]2026B and 2026F Details'!$AU:$AU,[1]GAE!$HZ1377,'[1]2026B and 2026F Details'!DV:DV)</f>
        <v>0</v>
      </c>
      <c r="FS1377" s="1">
        <f>SUMIF('[1]2026B and 2026F Details'!$AU:$AU,[1]GAE!$HZ1377,'[1]2026B and 2026F Details'!DW:DW)</f>
        <v>0</v>
      </c>
      <c r="FT1377" s="1">
        <f>SUMIF('[1]2026B and 2026F Details'!$AU:$AU,[1]GAE!$HZ1377,'[1]2026B and 2026F Details'!DX:DX)</f>
        <v>0</v>
      </c>
      <c r="FU1377" s="1">
        <f>SUMIF('[1]2026B and 2026F Details'!$AU:$AU,[1]GAE!$HZ1377,'[1]2026B and 2026F Details'!DY:DY)</f>
        <v>0</v>
      </c>
      <c r="FV1377" s="1">
        <f>SUMIF('[1]2026B and 2026F Details'!$AU:$AU,[1]GAE!$HZ1377,'[1]2026B and 2026F Details'!DZ:DZ)</f>
        <v>0</v>
      </c>
      <c r="FW1377" s="1">
        <f>SUMIF('[1]2026B and 2026F Details'!$AU:$AU,[1]GAE!$HZ1377,'[1]2026B and 2026F Details'!EA:EA)</f>
        <v>0</v>
      </c>
      <c r="FX1377" s="1">
        <f>SUMIF('[1]2026B and 2026F Details'!$AU:$AU,[1]GAE!$HZ1377,'[1]2026B and 2026F Details'!EB:EB)</f>
        <v>0</v>
      </c>
      <c r="FY1377" s="1">
        <f>SUMIF('[1]2026B and 2026F Details'!$AU:$AU,[1]GAE!$HZ1377,'[1]2026B and 2026F Details'!EC:EC)</f>
        <v>0</v>
      </c>
      <c r="FZ1377" s="1">
        <f>SUMIF('[1]2026B and 2026F Details'!$AU:$AU,[1]GAE!$HZ1377,'[1]2026B and 2026F Details'!ED:ED)</f>
        <v>0</v>
      </c>
      <c r="GA1377" s="1">
        <f>SUMIF('[1]2026B and 2026F Details'!$AU:$AU,[1]GAE!$HZ1377,'[1]2026B and 2026F Details'!EE:EE)</f>
        <v>0</v>
      </c>
      <c r="GB1377" s="1">
        <f>SUMIF('[1]2026B and 2026F Details'!$AU:$AU,[1]GAE!$HZ1377,'[1]2026B and 2026F Details'!EF:EF)</f>
        <v>0</v>
      </c>
      <c r="GC1377" s="1">
        <f>SUMIF('[1]2026B and 2026F Details'!$AU:$AU,[1]GAE!$HZ1377,'[1]2026B and 2026F Details'!EG:EG)</f>
        <v>0</v>
      </c>
      <c r="GD1377" t="s">
        <v>109</v>
      </c>
      <c r="GE1377" t="s">
        <v>109</v>
      </c>
    </row>
    <row r="1378" spans="1:187" x14ac:dyDescent="0.35">
      <c r="A1378" t="s">
        <v>103</v>
      </c>
      <c r="B1378" t="s">
        <v>104</v>
      </c>
      <c r="C1378">
        <v>80323102</v>
      </c>
      <c r="D1378">
        <v>61959994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71428.570000000007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0</v>
      </c>
      <c r="CF1378" s="1">
        <v>0</v>
      </c>
      <c r="CG1378" s="1">
        <v>0</v>
      </c>
      <c r="CH1378" s="1">
        <v>0</v>
      </c>
      <c r="CI1378" s="1">
        <v>0</v>
      </c>
      <c r="CJ1378" s="1">
        <v>0</v>
      </c>
      <c r="CK1378" s="1">
        <v>0</v>
      </c>
      <c r="CL1378" s="1">
        <v>0</v>
      </c>
      <c r="CM1378" s="1">
        <v>0</v>
      </c>
      <c r="CN1378" s="1">
        <v>0</v>
      </c>
      <c r="CO1378" s="1">
        <v>0</v>
      </c>
      <c r="CP1378" s="1">
        <v>0</v>
      </c>
      <c r="CQ1378" s="1">
        <v>0</v>
      </c>
      <c r="CR1378" s="1">
        <v>0</v>
      </c>
      <c r="DV1378" s="1">
        <v>0</v>
      </c>
      <c r="DW1378" s="1">
        <v>0</v>
      </c>
      <c r="DX1378" s="1">
        <v>0</v>
      </c>
      <c r="DY1378" s="1">
        <v>0</v>
      </c>
      <c r="DZ1378" s="1">
        <v>0</v>
      </c>
      <c r="EA1378" s="1">
        <v>0</v>
      </c>
      <c r="EB1378" s="1">
        <v>0</v>
      </c>
      <c r="EC1378" s="1">
        <v>0</v>
      </c>
      <c r="ED1378" s="1">
        <v>71428.570000000007</v>
      </c>
      <c r="EE1378" s="1">
        <v>0</v>
      </c>
      <c r="EF1378" s="1">
        <v>0</v>
      </c>
      <c r="EG1378" s="1">
        <v>0</v>
      </c>
      <c r="EH1378" s="1">
        <v>0</v>
      </c>
      <c r="EI1378" s="1">
        <v>0</v>
      </c>
      <c r="EJ1378" s="1">
        <v>0</v>
      </c>
      <c r="EK1378" s="1">
        <v>0</v>
      </c>
      <c r="EL1378" s="1">
        <v>0</v>
      </c>
      <c r="EM1378" s="1">
        <v>0</v>
      </c>
      <c r="EN1378" s="1">
        <v>0</v>
      </c>
      <c r="EO1378" s="1">
        <v>0</v>
      </c>
      <c r="EP1378" s="1">
        <v>71428.570000000007</v>
      </c>
      <c r="EQ1378" s="4">
        <v>0</v>
      </c>
      <c r="ER1378" s="1">
        <v>0</v>
      </c>
      <c r="ET1378" s="1">
        <v>0</v>
      </c>
      <c r="EU1378" s="1">
        <v>0</v>
      </c>
      <c r="EV1378" s="1">
        <v>0</v>
      </c>
      <c r="EW1378" s="1">
        <v>0</v>
      </c>
      <c r="EX1378" s="1">
        <v>0</v>
      </c>
      <c r="EY1378" s="1">
        <v>0</v>
      </c>
      <c r="EZ1378" s="1">
        <v>0</v>
      </c>
      <c r="FA1378" s="1">
        <v>0</v>
      </c>
      <c r="FB1378" s="1">
        <v>0</v>
      </c>
      <c r="FC1378" s="1">
        <v>0</v>
      </c>
      <c r="FD1378" s="1">
        <v>0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f>SUMIF('[1]2026B and 2026F Details'!$AU:$AU,[1]GAE!$HZ1378,'[1]2026B and 2026F Details'!DV:DV)</f>
        <v>0</v>
      </c>
      <c r="FS1378" s="1">
        <f>SUMIF('[1]2026B and 2026F Details'!$AU:$AU,[1]GAE!$HZ1378,'[1]2026B and 2026F Details'!DW:DW)</f>
        <v>0</v>
      </c>
      <c r="FT1378" s="1">
        <f>SUMIF('[1]2026B and 2026F Details'!$AU:$AU,[1]GAE!$HZ1378,'[1]2026B and 2026F Details'!DX:DX)</f>
        <v>0</v>
      </c>
      <c r="FU1378" s="1">
        <f>SUMIF('[1]2026B and 2026F Details'!$AU:$AU,[1]GAE!$HZ1378,'[1]2026B and 2026F Details'!DY:DY)</f>
        <v>0</v>
      </c>
      <c r="FV1378" s="1">
        <f>SUMIF('[1]2026B and 2026F Details'!$AU:$AU,[1]GAE!$HZ1378,'[1]2026B and 2026F Details'!DZ:DZ)</f>
        <v>0</v>
      </c>
      <c r="FW1378" s="1">
        <f>SUMIF('[1]2026B and 2026F Details'!$AU:$AU,[1]GAE!$HZ1378,'[1]2026B and 2026F Details'!EA:EA)</f>
        <v>0</v>
      </c>
      <c r="FX1378" s="1">
        <f>SUMIF('[1]2026B and 2026F Details'!$AU:$AU,[1]GAE!$HZ1378,'[1]2026B and 2026F Details'!EB:EB)</f>
        <v>0</v>
      </c>
      <c r="FY1378" s="1">
        <f>SUMIF('[1]2026B and 2026F Details'!$AU:$AU,[1]GAE!$HZ1378,'[1]2026B and 2026F Details'!EC:EC)</f>
        <v>0</v>
      </c>
      <c r="FZ1378" s="1">
        <f>SUMIF('[1]2026B and 2026F Details'!$AU:$AU,[1]GAE!$HZ1378,'[1]2026B and 2026F Details'!ED:ED)</f>
        <v>0</v>
      </c>
      <c r="GA1378" s="1">
        <f>SUMIF('[1]2026B and 2026F Details'!$AU:$AU,[1]GAE!$HZ1378,'[1]2026B and 2026F Details'!EE:EE)</f>
        <v>0</v>
      </c>
      <c r="GB1378" s="1">
        <f>SUMIF('[1]2026B and 2026F Details'!$AU:$AU,[1]GAE!$HZ1378,'[1]2026B and 2026F Details'!EF:EF)</f>
        <v>0</v>
      </c>
      <c r="GC1378" s="1">
        <f>SUMIF('[1]2026B and 2026F Details'!$AU:$AU,[1]GAE!$HZ1378,'[1]2026B and 2026F Details'!EG:EG)</f>
        <v>0</v>
      </c>
      <c r="GD1378" t="s">
        <v>109</v>
      </c>
      <c r="GE1378" t="s">
        <v>132</v>
      </c>
    </row>
    <row r="1379" spans="1:187" x14ac:dyDescent="0.35">
      <c r="A1379" t="s">
        <v>103</v>
      </c>
      <c r="B1379" t="s">
        <v>104</v>
      </c>
      <c r="C1379">
        <v>80349101</v>
      </c>
      <c r="D1379">
        <v>61959994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BN1379" s="1">
        <v>69563.69</v>
      </c>
      <c r="BO1379" s="1">
        <v>1274</v>
      </c>
      <c r="BP1379" s="1">
        <v>1542748.4100000001</v>
      </c>
      <c r="BQ1379" s="1">
        <v>177856.35999999987</v>
      </c>
      <c r="BR1379" s="1">
        <v>518585.99000000022</v>
      </c>
      <c r="BS1379" s="1">
        <v>435358.20999999996</v>
      </c>
      <c r="BT1379" s="1">
        <v>100056.4299999997</v>
      </c>
      <c r="BU1379" s="1">
        <v>184745.76000000024</v>
      </c>
      <c r="BV1379" s="1">
        <v>2091827.0900000003</v>
      </c>
      <c r="BW1379" s="1">
        <v>1167079.8199999994</v>
      </c>
      <c r="BX1379" s="1">
        <v>176739.65000000037</v>
      </c>
      <c r="BY1379" s="1">
        <v>951694.33999999985</v>
      </c>
      <c r="BZ1379" s="1">
        <v>581815.99</v>
      </c>
      <c r="CA1379" s="1">
        <v>-111815.98999999999</v>
      </c>
      <c r="CB1379" s="1">
        <v>0</v>
      </c>
      <c r="CC1379" s="1">
        <v>0</v>
      </c>
      <c r="CD1379" s="1">
        <v>12159.679999999993</v>
      </c>
      <c r="CE1379" s="1">
        <v>26026.5</v>
      </c>
      <c r="CF1379" s="1">
        <v>4843795.9300000006</v>
      </c>
      <c r="CG1379" s="1">
        <v>0</v>
      </c>
      <c r="CH1379" s="1">
        <v>112060.70999999996</v>
      </c>
      <c r="CI1379" s="1">
        <v>451462.8599999994</v>
      </c>
      <c r="CJ1379" s="1">
        <v>-357995.8599999994</v>
      </c>
      <c r="CK1379" s="1">
        <v>810790.66999999993</v>
      </c>
      <c r="CL1379" s="1">
        <v>0</v>
      </c>
      <c r="CM1379" s="1">
        <v>1490425.02</v>
      </c>
      <c r="CN1379" s="1">
        <v>101785.71</v>
      </c>
      <c r="CO1379" s="1">
        <v>401785.71</v>
      </c>
      <c r="CP1379" s="1">
        <v>0</v>
      </c>
      <c r="CQ1379" s="1">
        <v>0</v>
      </c>
      <c r="CR1379" s="1">
        <v>641639.29</v>
      </c>
      <c r="DV1379" s="1">
        <v>69563.69</v>
      </c>
      <c r="DW1379" s="1">
        <v>1274</v>
      </c>
      <c r="DX1379" s="1">
        <v>1542748.4100000001</v>
      </c>
      <c r="DY1379" s="1">
        <v>177856.35999999987</v>
      </c>
      <c r="DZ1379" s="1">
        <v>518585.99000000022</v>
      </c>
      <c r="EA1379" s="1">
        <v>435358.20999999996</v>
      </c>
      <c r="EB1379" s="1">
        <v>100056.4299999997</v>
      </c>
      <c r="EC1379" s="1">
        <v>184745.76000000024</v>
      </c>
      <c r="ED1379" s="1">
        <v>2091827.0900000003</v>
      </c>
      <c r="EE1379" s="1">
        <v>1167079.8199999994</v>
      </c>
      <c r="EF1379" s="1">
        <v>176739.65000000037</v>
      </c>
      <c r="EG1379" s="1">
        <v>951694.33999999985</v>
      </c>
      <c r="EH1379" s="1">
        <v>69563.69</v>
      </c>
      <c r="EI1379" s="1">
        <v>1274</v>
      </c>
      <c r="EJ1379" s="1">
        <v>1542748.4100000001</v>
      </c>
      <c r="EK1379" s="1">
        <v>177856.35999999987</v>
      </c>
      <c r="EL1379" s="1">
        <v>518585.99000000022</v>
      </c>
      <c r="EM1379" s="1">
        <v>435358.20999999996</v>
      </c>
      <c r="EN1379" s="1">
        <v>100056.4299999997</v>
      </c>
      <c r="EO1379" s="1">
        <v>184745.76000000024</v>
      </c>
      <c r="EP1379" s="1">
        <v>2091827.0900000003</v>
      </c>
      <c r="EQ1379" s="4">
        <v>1167079.8199999994</v>
      </c>
      <c r="ER1379" s="1">
        <v>176739.65000000037</v>
      </c>
      <c r="ET1379" s="1">
        <v>0</v>
      </c>
      <c r="EU1379" s="1">
        <v>0</v>
      </c>
      <c r="EV1379" s="1">
        <v>0</v>
      </c>
      <c r="EW1379" s="1">
        <v>0</v>
      </c>
      <c r="EX1379" s="1">
        <v>0</v>
      </c>
      <c r="EY1379" s="1">
        <v>0</v>
      </c>
      <c r="EZ1379" s="1">
        <v>0</v>
      </c>
      <c r="FA1379" s="1">
        <v>0</v>
      </c>
      <c r="FB1379" s="1">
        <v>0</v>
      </c>
      <c r="FC1379" s="1">
        <v>0</v>
      </c>
      <c r="FD1379" s="1">
        <v>0</v>
      </c>
      <c r="FE1379" s="1">
        <v>0</v>
      </c>
      <c r="FF1379" s="1">
        <v>2500000</v>
      </c>
      <c r="FG1379" s="1">
        <v>2500000</v>
      </c>
      <c r="FH1379" s="1">
        <v>2500000</v>
      </c>
      <c r="FI1379" s="1">
        <v>2500000</v>
      </c>
      <c r="FJ1379" s="1">
        <v>2500000</v>
      </c>
      <c r="FK1379" s="1">
        <v>2500000</v>
      </c>
      <c r="FL1379" s="1">
        <v>2500000</v>
      </c>
      <c r="FM1379" s="1">
        <v>2500000</v>
      </c>
      <c r="FN1379" s="1">
        <v>2500000</v>
      </c>
      <c r="FO1379" s="1">
        <v>2500000</v>
      </c>
      <c r="FP1379" s="1">
        <v>2500000</v>
      </c>
      <c r="FQ1379" s="1">
        <v>2500000</v>
      </c>
      <c r="FR1379" s="1">
        <f>SUMIF('[1]2026B and 2026F Details'!$AU:$AU,[1]GAE!$HZ1379,'[1]2026B and 2026F Details'!DV:DV)</f>
        <v>0</v>
      </c>
      <c r="FS1379" s="1">
        <f>SUMIF('[1]2026B and 2026F Details'!$AU:$AU,[1]GAE!$HZ1379,'[1]2026B and 2026F Details'!DW:DW)</f>
        <v>0</v>
      </c>
      <c r="FT1379" s="1">
        <f>SUMIF('[1]2026B and 2026F Details'!$AU:$AU,[1]GAE!$HZ1379,'[1]2026B and 2026F Details'!DX:DX)</f>
        <v>0</v>
      </c>
      <c r="FU1379" s="1">
        <f>SUMIF('[1]2026B and 2026F Details'!$AU:$AU,[1]GAE!$HZ1379,'[1]2026B and 2026F Details'!DY:DY)</f>
        <v>0</v>
      </c>
      <c r="FV1379" s="1">
        <f>SUMIF('[1]2026B and 2026F Details'!$AU:$AU,[1]GAE!$HZ1379,'[1]2026B and 2026F Details'!DZ:DZ)</f>
        <v>0</v>
      </c>
      <c r="FW1379" s="1">
        <f>SUMIF('[1]2026B and 2026F Details'!$AU:$AU,[1]GAE!$HZ1379,'[1]2026B and 2026F Details'!EA:EA)</f>
        <v>0</v>
      </c>
      <c r="FX1379" s="1">
        <f>SUMIF('[1]2026B and 2026F Details'!$AU:$AU,[1]GAE!$HZ1379,'[1]2026B and 2026F Details'!EB:EB)</f>
        <v>0</v>
      </c>
      <c r="FY1379" s="1">
        <f>SUMIF('[1]2026B and 2026F Details'!$AU:$AU,[1]GAE!$HZ1379,'[1]2026B and 2026F Details'!EC:EC)</f>
        <v>0</v>
      </c>
      <c r="FZ1379" s="1">
        <f>SUMIF('[1]2026B and 2026F Details'!$AU:$AU,[1]GAE!$HZ1379,'[1]2026B and 2026F Details'!ED:ED)</f>
        <v>0</v>
      </c>
      <c r="GA1379" s="1">
        <f>SUMIF('[1]2026B and 2026F Details'!$AU:$AU,[1]GAE!$HZ1379,'[1]2026B and 2026F Details'!EE:EE)</f>
        <v>0</v>
      </c>
      <c r="GB1379" s="1">
        <f>SUMIF('[1]2026B and 2026F Details'!$AU:$AU,[1]GAE!$HZ1379,'[1]2026B and 2026F Details'!EF:EF)</f>
        <v>0</v>
      </c>
      <c r="GC1379" s="1">
        <f>SUMIF('[1]2026B and 2026F Details'!$AU:$AU,[1]GAE!$HZ1379,'[1]2026B and 2026F Details'!EG:EG)</f>
        <v>0</v>
      </c>
      <c r="GD1379" t="s">
        <v>109</v>
      </c>
      <c r="GE1379" t="s">
        <v>132</v>
      </c>
    </row>
    <row r="1380" spans="1:187" x14ac:dyDescent="0.35">
      <c r="A1380" t="s">
        <v>103</v>
      </c>
      <c r="B1380" t="s">
        <v>104</v>
      </c>
      <c r="C1380">
        <v>80313103</v>
      </c>
      <c r="D1380">
        <v>61071099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0</v>
      </c>
      <c r="CH1380" s="1">
        <v>0</v>
      </c>
      <c r="CI1380" s="1">
        <v>0</v>
      </c>
      <c r="CJ1380" s="1">
        <v>0</v>
      </c>
      <c r="CK1380" s="1">
        <v>0</v>
      </c>
      <c r="CL1380" s="1">
        <v>0</v>
      </c>
      <c r="CM1380" s="1">
        <v>0</v>
      </c>
      <c r="CN1380" s="1">
        <v>0</v>
      </c>
      <c r="CO1380" s="1">
        <v>0</v>
      </c>
      <c r="CP1380" s="1">
        <v>0</v>
      </c>
      <c r="CQ1380" s="1">
        <v>0</v>
      </c>
      <c r="CR1380" s="1">
        <v>0</v>
      </c>
      <c r="EG1380" s="1">
        <v>0</v>
      </c>
      <c r="EQ1380" s="4">
        <v>0</v>
      </c>
      <c r="ER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150000</v>
      </c>
      <c r="FR1380" s="1">
        <f>SUMIF('[1]2026B and 2026F Details'!$AU:$AU,[1]GAE!$HZ1380,'[1]2026B and 2026F Details'!DV:DV)</f>
        <v>0</v>
      </c>
      <c r="FS1380" s="1">
        <f>SUMIF('[1]2026B and 2026F Details'!$AU:$AU,[1]GAE!$HZ1380,'[1]2026B and 2026F Details'!DW:DW)</f>
        <v>0</v>
      </c>
      <c r="FT1380" s="1">
        <f>SUMIF('[1]2026B and 2026F Details'!$AU:$AU,[1]GAE!$HZ1380,'[1]2026B and 2026F Details'!DX:DX)</f>
        <v>0</v>
      </c>
      <c r="FU1380" s="1">
        <f>SUMIF('[1]2026B and 2026F Details'!$AU:$AU,[1]GAE!$HZ1380,'[1]2026B and 2026F Details'!DY:DY)</f>
        <v>0</v>
      </c>
      <c r="FV1380" s="1">
        <f>SUMIF('[1]2026B and 2026F Details'!$AU:$AU,[1]GAE!$HZ1380,'[1]2026B and 2026F Details'!DZ:DZ)</f>
        <v>0</v>
      </c>
      <c r="FW1380" s="1">
        <f>SUMIF('[1]2026B and 2026F Details'!$AU:$AU,[1]GAE!$HZ1380,'[1]2026B and 2026F Details'!EA:EA)</f>
        <v>0</v>
      </c>
      <c r="FX1380" s="1">
        <f>SUMIF('[1]2026B and 2026F Details'!$AU:$AU,[1]GAE!$HZ1380,'[1]2026B and 2026F Details'!EB:EB)</f>
        <v>0</v>
      </c>
      <c r="FY1380" s="1">
        <f>SUMIF('[1]2026B and 2026F Details'!$AU:$AU,[1]GAE!$HZ1380,'[1]2026B and 2026F Details'!EC:EC)</f>
        <v>0</v>
      </c>
      <c r="FZ1380" s="1">
        <f>SUMIF('[1]2026B and 2026F Details'!$AU:$AU,[1]GAE!$HZ1380,'[1]2026B and 2026F Details'!ED:ED)</f>
        <v>0</v>
      </c>
      <c r="GA1380" s="1">
        <f>SUMIF('[1]2026B and 2026F Details'!$AU:$AU,[1]GAE!$HZ1380,'[1]2026B and 2026F Details'!EE:EE)</f>
        <v>0</v>
      </c>
      <c r="GB1380" s="1">
        <f>SUMIF('[1]2026B and 2026F Details'!$AU:$AU,[1]GAE!$HZ1380,'[1]2026B and 2026F Details'!EF:EF)</f>
        <v>0</v>
      </c>
      <c r="GC1380" s="1">
        <f>SUMIF('[1]2026B and 2026F Details'!$AU:$AU,[1]GAE!$HZ1380,'[1]2026B and 2026F Details'!EG:EG)</f>
        <v>0</v>
      </c>
      <c r="GD1380" t="s">
        <v>135</v>
      </c>
      <c r="GE1380" t="s">
        <v>136</v>
      </c>
    </row>
    <row r="1381" spans="1:187" x14ac:dyDescent="0.35">
      <c r="A1381" t="s">
        <v>103</v>
      </c>
      <c r="B1381" t="s">
        <v>104</v>
      </c>
      <c r="C1381">
        <v>90317101</v>
      </c>
      <c r="D1381">
        <v>52071101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0</v>
      </c>
      <c r="CF1381" s="1">
        <v>0</v>
      </c>
      <c r="CG1381" s="1">
        <v>0</v>
      </c>
      <c r="CH1381" s="1">
        <v>0</v>
      </c>
      <c r="CI1381" s="1">
        <v>0</v>
      </c>
      <c r="CJ1381" s="1">
        <v>0</v>
      </c>
      <c r="CK1381" s="1">
        <v>0</v>
      </c>
      <c r="CL1381" s="1">
        <v>0</v>
      </c>
      <c r="CM1381" s="1">
        <v>0</v>
      </c>
      <c r="CN1381" s="1">
        <v>0</v>
      </c>
      <c r="CO1381" s="1">
        <v>0</v>
      </c>
      <c r="CP1381" s="1">
        <v>0</v>
      </c>
      <c r="CQ1381" s="1">
        <v>0</v>
      </c>
      <c r="CR1381" s="1">
        <v>0</v>
      </c>
      <c r="EG1381" s="1">
        <v>0</v>
      </c>
      <c r="EQ1381" s="4">
        <v>0</v>
      </c>
      <c r="ER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1000000</v>
      </c>
      <c r="FR1381" s="1">
        <f>SUMIF('[1]2026B and 2026F Details'!$AU:$AU,[1]GAE!$HZ1381,'[1]2026B and 2026F Details'!DV:DV)</f>
        <v>0</v>
      </c>
      <c r="FS1381" s="1">
        <f>SUMIF('[1]2026B and 2026F Details'!$AU:$AU,[1]GAE!$HZ1381,'[1]2026B and 2026F Details'!DW:DW)</f>
        <v>0</v>
      </c>
      <c r="FT1381" s="1">
        <f>SUMIF('[1]2026B and 2026F Details'!$AU:$AU,[1]GAE!$HZ1381,'[1]2026B and 2026F Details'!DX:DX)</f>
        <v>0</v>
      </c>
      <c r="FU1381" s="1">
        <f>SUMIF('[1]2026B and 2026F Details'!$AU:$AU,[1]GAE!$HZ1381,'[1]2026B and 2026F Details'!DY:DY)</f>
        <v>0</v>
      </c>
      <c r="FV1381" s="1">
        <f>SUMIF('[1]2026B and 2026F Details'!$AU:$AU,[1]GAE!$HZ1381,'[1]2026B and 2026F Details'!DZ:DZ)</f>
        <v>0</v>
      </c>
      <c r="FW1381" s="1">
        <f>SUMIF('[1]2026B and 2026F Details'!$AU:$AU,[1]GAE!$HZ1381,'[1]2026B and 2026F Details'!EA:EA)</f>
        <v>0</v>
      </c>
      <c r="FX1381" s="1">
        <f>SUMIF('[1]2026B and 2026F Details'!$AU:$AU,[1]GAE!$HZ1381,'[1]2026B and 2026F Details'!EB:EB)</f>
        <v>0</v>
      </c>
      <c r="FY1381" s="1">
        <f>SUMIF('[1]2026B and 2026F Details'!$AU:$AU,[1]GAE!$HZ1381,'[1]2026B and 2026F Details'!EC:EC)</f>
        <v>0</v>
      </c>
      <c r="FZ1381" s="1">
        <f>SUMIF('[1]2026B and 2026F Details'!$AU:$AU,[1]GAE!$HZ1381,'[1]2026B and 2026F Details'!ED:ED)</f>
        <v>0</v>
      </c>
      <c r="GA1381" s="1">
        <f>SUMIF('[1]2026B and 2026F Details'!$AU:$AU,[1]GAE!$HZ1381,'[1]2026B and 2026F Details'!EE:EE)</f>
        <v>0</v>
      </c>
      <c r="GB1381" s="1">
        <f>SUMIF('[1]2026B and 2026F Details'!$AU:$AU,[1]GAE!$HZ1381,'[1]2026B and 2026F Details'!EF:EF)</f>
        <v>0</v>
      </c>
      <c r="GC1381" s="1">
        <f>SUMIF('[1]2026B and 2026F Details'!$AU:$AU,[1]GAE!$HZ1381,'[1]2026B and 2026F Details'!EG:EG)</f>
        <v>0</v>
      </c>
      <c r="GD1381" t="s">
        <v>135</v>
      </c>
      <c r="GE1381" t="s">
        <v>136</v>
      </c>
    </row>
    <row r="1382" spans="1:187" x14ac:dyDescent="0.35">
      <c r="A1382" t="s">
        <v>103</v>
      </c>
      <c r="B1382" t="s">
        <v>104</v>
      </c>
      <c r="C1382">
        <v>80126101</v>
      </c>
      <c r="D1382">
        <v>61091101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0</v>
      </c>
      <c r="CF1382" s="1">
        <v>0</v>
      </c>
      <c r="CG1382" s="1">
        <v>0</v>
      </c>
      <c r="CH1382" s="1">
        <v>0</v>
      </c>
      <c r="CI1382" s="1">
        <v>0</v>
      </c>
      <c r="CJ1382" s="1">
        <v>0</v>
      </c>
      <c r="CK1382" s="1">
        <v>0</v>
      </c>
      <c r="CL1382" s="1">
        <v>0</v>
      </c>
      <c r="CM1382" s="1">
        <v>0</v>
      </c>
      <c r="CN1382" s="1">
        <v>0</v>
      </c>
      <c r="CO1382" s="1">
        <v>0</v>
      </c>
      <c r="CP1382" s="1">
        <v>0</v>
      </c>
      <c r="CQ1382" s="1">
        <v>0</v>
      </c>
      <c r="CR1382" s="1">
        <v>0</v>
      </c>
      <c r="EG1382" s="1">
        <v>0</v>
      </c>
      <c r="EQ1382" s="4">
        <v>0</v>
      </c>
      <c r="ER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f>SUMIF('[1]2026B and 2026F Details'!$AU:$AU,[1]GAE!$HZ1382,'[1]2026B and 2026F Details'!DV:DV)</f>
        <v>0</v>
      </c>
      <c r="FS1382" s="1">
        <f>SUMIF('[1]2026B and 2026F Details'!$AU:$AU,[1]GAE!$HZ1382,'[1]2026B and 2026F Details'!DW:DW)</f>
        <v>0</v>
      </c>
      <c r="FT1382" s="1">
        <f>SUMIF('[1]2026B and 2026F Details'!$AU:$AU,[1]GAE!$HZ1382,'[1]2026B and 2026F Details'!DX:DX)</f>
        <v>0</v>
      </c>
      <c r="FU1382" s="1">
        <f>SUMIF('[1]2026B and 2026F Details'!$AU:$AU,[1]GAE!$HZ1382,'[1]2026B and 2026F Details'!DY:DY)</f>
        <v>0</v>
      </c>
      <c r="FV1382" s="1">
        <f>SUMIF('[1]2026B and 2026F Details'!$AU:$AU,[1]GAE!$HZ1382,'[1]2026B and 2026F Details'!DZ:DZ)</f>
        <v>0</v>
      </c>
      <c r="FW1382" s="1">
        <f>SUMIF('[1]2026B and 2026F Details'!$AU:$AU,[1]GAE!$HZ1382,'[1]2026B and 2026F Details'!EA:EA)</f>
        <v>0</v>
      </c>
      <c r="FX1382" s="1">
        <f>SUMIF('[1]2026B and 2026F Details'!$AU:$AU,[1]GAE!$HZ1382,'[1]2026B and 2026F Details'!EB:EB)</f>
        <v>0</v>
      </c>
      <c r="FY1382" s="1">
        <f>SUMIF('[1]2026B and 2026F Details'!$AU:$AU,[1]GAE!$HZ1382,'[1]2026B and 2026F Details'!EC:EC)</f>
        <v>0</v>
      </c>
      <c r="FZ1382" s="1">
        <f>SUMIF('[1]2026B and 2026F Details'!$AU:$AU,[1]GAE!$HZ1382,'[1]2026B and 2026F Details'!ED:ED)</f>
        <v>0</v>
      </c>
      <c r="GA1382" s="1">
        <f>SUMIF('[1]2026B and 2026F Details'!$AU:$AU,[1]GAE!$HZ1382,'[1]2026B and 2026F Details'!EE:EE)</f>
        <v>0</v>
      </c>
      <c r="GB1382" s="1">
        <f>SUMIF('[1]2026B and 2026F Details'!$AU:$AU,[1]GAE!$HZ1382,'[1]2026B and 2026F Details'!EF:EF)</f>
        <v>0</v>
      </c>
      <c r="GC1382" s="1">
        <f>SUMIF('[1]2026B and 2026F Details'!$AU:$AU,[1]GAE!$HZ1382,'[1]2026B and 2026F Details'!EG:EG)</f>
        <v>0</v>
      </c>
      <c r="GD1382" t="s">
        <v>109</v>
      </c>
      <c r="GE1382" t="s">
        <v>126</v>
      </c>
    </row>
    <row r="1383" spans="1:187" x14ac:dyDescent="0.35">
      <c r="A1383" t="s">
        <v>103</v>
      </c>
      <c r="B1383" t="s">
        <v>104</v>
      </c>
      <c r="C1383">
        <v>81215106</v>
      </c>
      <c r="D1383">
        <v>52952101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0</v>
      </c>
      <c r="CE1383" s="1">
        <v>0</v>
      </c>
      <c r="CF1383" s="1">
        <v>0</v>
      </c>
      <c r="CG1383" s="1">
        <v>0</v>
      </c>
      <c r="CH1383" s="1">
        <v>0</v>
      </c>
      <c r="CI1383" s="1">
        <v>0</v>
      </c>
      <c r="CJ1383" s="1">
        <v>0</v>
      </c>
      <c r="CK1383" s="1">
        <v>0</v>
      </c>
      <c r="CL1383" s="1">
        <v>0</v>
      </c>
      <c r="CM1383" s="1">
        <v>0</v>
      </c>
      <c r="CN1383" s="1">
        <v>0</v>
      </c>
      <c r="CO1383" s="1">
        <v>0</v>
      </c>
      <c r="CP1383" s="1">
        <v>0</v>
      </c>
      <c r="CQ1383" s="1">
        <v>0</v>
      </c>
      <c r="CR1383" s="1">
        <v>0</v>
      </c>
      <c r="EG1383" s="1">
        <v>0</v>
      </c>
      <c r="EQ1383" s="4">
        <v>0</v>
      </c>
      <c r="ER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f>SUMIF('[1]2026B and 2026F Details'!$AU:$AU,[1]GAE!$HZ1383,'[1]2026B and 2026F Details'!DV:DV)</f>
        <v>0</v>
      </c>
      <c r="FS1383" s="1">
        <f>SUMIF('[1]2026B and 2026F Details'!$AU:$AU,[1]GAE!$HZ1383,'[1]2026B and 2026F Details'!DW:DW)</f>
        <v>0</v>
      </c>
      <c r="FT1383" s="1">
        <f>SUMIF('[1]2026B and 2026F Details'!$AU:$AU,[1]GAE!$HZ1383,'[1]2026B and 2026F Details'!DX:DX)</f>
        <v>0</v>
      </c>
      <c r="FU1383" s="1">
        <f>SUMIF('[1]2026B and 2026F Details'!$AU:$AU,[1]GAE!$HZ1383,'[1]2026B and 2026F Details'!DY:DY)</f>
        <v>0</v>
      </c>
      <c r="FV1383" s="1">
        <f>SUMIF('[1]2026B and 2026F Details'!$AU:$AU,[1]GAE!$HZ1383,'[1]2026B and 2026F Details'!DZ:DZ)</f>
        <v>0</v>
      </c>
      <c r="FW1383" s="1">
        <f>SUMIF('[1]2026B and 2026F Details'!$AU:$AU,[1]GAE!$HZ1383,'[1]2026B and 2026F Details'!EA:EA)</f>
        <v>0</v>
      </c>
      <c r="FX1383" s="1">
        <f>SUMIF('[1]2026B and 2026F Details'!$AU:$AU,[1]GAE!$HZ1383,'[1]2026B and 2026F Details'!EB:EB)</f>
        <v>0</v>
      </c>
      <c r="FY1383" s="1">
        <f>SUMIF('[1]2026B and 2026F Details'!$AU:$AU,[1]GAE!$HZ1383,'[1]2026B and 2026F Details'!EC:EC)</f>
        <v>0</v>
      </c>
      <c r="FZ1383" s="1">
        <f>SUMIF('[1]2026B and 2026F Details'!$AU:$AU,[1]GAE!$HZ1383,'[1]2026B and 2026F Details'!ED:ED)</f>
        <v>0</v>
      </c>
      <c r="GA1383" s="1">
        <f>SUMIF('[1]2026B and 2026F Details'!$AU:$AU,[1]GAE!$HZ1383,'[1]2026B and 2026F Details'!EE:EE)</f>
        <v>0</v>
      </c>
      <c r="GB1383" s="1">
        <f>SUMIF('[1]2026B and 2026F Details'!$AU:$AU,[1]GAE!$HZ1383,'[1]2026B and 2026F Details'!EF:EF)</f>
        <v>0</v>
      </c>
      <c r="GC1383" s="1">
        <f>SUMIF('[1]2026B and 2026F Details'!$AU:$AU,[1]GAE!$HZ1383,'[1]2026B and 2026F Details'!EG:EG)</f>
        <v>0</v>
      </c>
      <c r="GD1383" t="s">
        <v>109</v>
      </c>
      <c r="GE1383" t="s">
        <v>112</v>
      </c>
    </row>
    <row r="1384" spans="1:187" x14ac:dyDescent="0.35">
      <c r="A1384" t="s">
        <v>103</v>
      </c>
      <c r="B1384" t="s">
        <v>104</v>
      </c>
      <c r="C1384">
        <v>81122101</v>
      </c>
      <c r="D1384">
        <v>52041499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0</v>
      </c>
      <c r="CE1384" s="1">
        <v>0</v>
      </c>
      <c r="CF1384" s="1">
        <v>0</v>
      </c>
      <c r="CG1384" s="1">
        <v>0</v>
      </c>
      <c r="CH1384" s="1">
        <v>0</v>
      </c>
      <c r="CI1384" s="1">
        <v>0</v>
      </c>
      <c r="CJ1384" s="1">
        <v>0</v>
      </c>
      <c r="CK1384" s="1">
        <v>0</v>
      </c>
      <c r="CL1384" s="1">
        <v>0</v>
      </c>
      <c r="CM1384" s="1">
        <v>0</v>
      </c>
      <c r="CN1384" s="1">
        <v>0</v>
      </c>
      <c r="CO1384" s="1">
        <v>0</v>
      </c>
      <c r="CP1384" s="1">
        <v>0</v>
      </c>
      <c r="CQ1384" s="1">
        <v>0</v>
      </c>
      <c r="CR1384" s="1">
        <v>0</v>
      </c>
      <c r="EG1384" s="1">
        <v>0</v>
      </c>
      <c r="EQ1384" s="4">
        <v>0</v>
      </c>
      <c r="ER1384" s="1">
        <v>0</v>
      </c>
      <c r="FF1384" s="1">
        <v>1000</v>
      </c>
      <c r="FG1384" s="1">
        <v>1000</v>
      </c>
      <c r="FH1384" s="1">
        <v>1000</v>
      </c>
      <c r="FI1384" s="1">
        <v>1000</v>
      </c>
      <c r="FJ1384" s="1">
        <v>1000</v>
      </c>
      <c r="FK1384" s="1">
        <v>1000</v>
      </c>
      <c r="FL1384" s="1">
        <v>1000</v>
      </c>
      <c r="FM1384" s="1">
        <v>1000</v>
      </c>
      <c r="FN1384" s="1">
        <v>1000</v>
      </c>
      <c r="FO1384" s="1">
        <v>1000</v>
      </c>
      <c r="FP1384" s="1">
        <v>1000</v>
      </c>
      <c r="FQ1384" s="1">
        <v>1000</v>
      </c>
      <c r="FR1384" s="1">
        <f>SUMIF('[1]2026B and 2026F Details'!$AU:$AU,[1]GAE!$HZ1384,'[1]2026B and 2026F Details'!DV:DV)</f>
        <v>0</v>
      </c>
      <c r="FS1384" s="1">
        <f>SUMIF('[1]2026B and 2026F Details'!$AU:$AU,[1]GAE!$HZ1384,'[1]2026B and 2026F Details'!DW:DW)</f>
        <v>0</v>
      </c>
      <c r="FT1384" s="1">
        <f>SUMIF('[1]2026B and 2026F Details'!$AU:$AU,[1]GAE!$HZ1384,'[1]2026B and 2026F Details'!DX:DX)</f>
        <v>0</v>
      </c>
      <c r="FU1384" s="1">
        <f>SUMIF('[1]2026B and 2026F Details'!$AU:$AU,[1]GAE!$HZ1384,'[1]2026B and 2026F Details'!DY:DY)</f>
        <v>0</v>
      </c>
      <c r="FV1384" s="1">
        <f>SUMIF('[1]2026B and 2026F Details'!$AU:$AU,[1]GAE!$HZ1384,'[1]2026B and 2026F Details'!DZ:DZ)</f>
        <v>0</v>
      </c>
      <c r="FW1384" s="1">
        <f>SUMIF('[1]2026B and 2026F Details'!$AU:$AU,[1]GAE!$HZ1384,'[1]2026B and 2026F Details'!EA:EA)</f>
        <v>0</v>
      </c>
      <c r="FX1384" s="1">
        <f>SUMIF('[1]2026B and 2026F Details'!$AU:$AU,[1]GAE!$HZ1384,'[1]2026B and 2026F Details'!EB:EB)</f>
        <v>0</v>
      </c>
      <c r="FY1384" s="1">
        <f>SUMIF('[1]2026B and 2026F Details'!$AU:$AU,[1]GAE!$HZ1384,'[1]2026B and 2026F Details'!EC:EC)</f>
        <v>0</v>
      </c>
      <c r="FZ1384" s="1">
        <f>SUMIF('[1]2026B and 2026F Details'!$AU:$AU,[1]GAE!$HZ1384,'[1]2026B and 2026F Details'!ED:ED)</f>
        <v>0</v>
      </c>
      <c r="GA1384" s="1">
        <f>SUMIF('[1]2026B and 2026F Details'!$AU:$AU,[1]GAE!$HZ1384,'[1]2026B and 2026F Details'!EE:EE)</f>
        <v>0</v>
      </c>
      <c r="GB1384" s="1">
        <f>SUMIF('[1]2026B and 2026F Details'!$AU:$AU,[1]GAE!$HZ1384,'[1]2026B and 2026F Details'!EF:EF)</f>
        <v>0</v>
      </c>
      <c r="GC1384" s="1">
        <f>SUMIF('[1]2026B and 2026F Details'!$AU:$AU,[1]GAE!$HZ1384,'[1]2026B and 2026F Details'!EG:EG)</f>
        <v>0</v>
      </c>
      <c r="GD1384" t="s">
        <v>106</v>
      </c>
      <c r="GE1384" t="s">
        <v>108</v>
      </c>
    </row>
    <row r="1385" spans="1:187" x14ac:dyDescent="0.35">
      <c r="A1385" t="s">
        <v>103</v>
      </c>
      <c r="B1385" t="s">
        <v>114</v>
      </c>
      <c r="C1385">
        <v>80111101</v>
      </c>
      <c r="D1385">
        <v>61021315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15000</v>
      </c>
      <c r="BZ1385" s="1">
        <v>0</v>
      </c>
      <c r="CA1385" s="1">
        <v>0</v>
      </c>
      <c r="CB1385" s="1">
        <v>0</v>
      </c>
      <c r="CC1385" s="1">
        <v>0</v>
      </c>
      <c r="CD1385" s="1">
        <v>0</v>
      </c>
      <c r="CE1385" s="1">
        <v>0</v>
      </c>
      <c r="CF1385" s="1">
        <v>0</v>
      </c>
      <c r="CG1385" s="1">
        <v>0</v>
      </c>
      <c r="CH1385" s="1">
        <v>0</v>
      </c>
      <c r="CI1385" s="1">
        <v>0</v>
      </c>
      <c r="CJ1385" s="1">
        <v>0</v>
      </c>
      <c r="CK1385" s="1">
        <v>30000</v>
      </c>
      <c r="CL1385" s="1">
        <v>0</v>
      </c>
      <c r="CM1385" s="1">
        <v>0</v>
      </c>
      <c r="CN1385" s="1">
        <v>0</v>
      </c>
      <c r="CO1385" s="1">
        <v>0</v>
      </c>
      <c r="CP1385" s="1">
        <v>0</v>
      </c>
      <c r="CQ1385" s="1">
        <v>0</v>
      </c>
      <c r="CR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0</v>
      </c>
      <c r="EB1385" s="1">
        <v>0</v>
      </c>
      <c r="EC1385" s="1">
        <v>0</v>
      </c>
      <c r="ED1385" s="1">
        <v>0</v>
      </c>
      <c r="EE1385" s="1">
        <v>0</v>
      </c>
      <c r="EF1385" s="1">
        <v>0</v>
      </c>
      <c r="EG1385" s="1">
        <v>15000</v>
      </c>
      <c r="EQ1385" s="4"/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f>SUMIF('[1]2026B and 2026F Details'!$AU:$AU,[1]GAE!$HZ1385,'[1]2026B and 2026F Details'!DV:DV)</f>
        <v>0</v>
      </c>
      <c r="FS1385" s="1">
        <f>SUMIF('[1]2026B and 2026F Details'!$AU:$AU,[1]GAE!$HZ1385,'[1]2026B and 2026F Details'!DW:DW)</f>
        <v>0</v>
      </c>
      <c r="FT1385" s="1">
        <f>SUMIF('[1]2026B and 2026F Details'!$AU:$AU,[1]GAE!$HZ1385,'[1]2026B and 2026F Details'!DX:DX)</f>
        <v>0</v>
      </c>
      <c r="FU1385" s="1">
        <f>SUMIF('[1]2026B and 2026F Details'!$AU:$AU,[1]GAE!$HZ1385,'[1]2026B and 2026F Details'!DY:DY)</f>
        <v>0</v>
      </c>
      <c r="FV1385" s="1">
        <f>SUMIF('[1]2026B and 2026F Details'!$AU:$AU,[1]GAE!$HZ1385,'[1]2026B and 2026F Details'!DZ:DZ)</f>
        <v>0</v>
      </c>
      <c r="FW1385" s="1">
        <f>SUMIF('[1]2026B and 2026F Details'!$AU:$AU,[1]GAE!$HZ1385,'[1]2026B and 2026F Details'!EA:EA)</f>
        <v>0</v>
      </c>
      <c r="FX1385" s="1">
        <f>SUMIF('[1]2026B and 2026F Details'!$AU:$AU,[1]GAE!$HZ1385,'[1]2026B and 2026F Details'!EB:EB)</f>
        <v>0</v>
      </c>
      <c r="FY1385" s="1">
        <f>SUMIF('[1]2026B and 2026F Details'!$AU:$AU,[1]GAE!$HZ1385,'[1]2026B and 2026F Details'!EC:EC)</f>
        <v>0</v>
      </c>
      <c r="FZ1385" s="1">
        <f>SUMIF('[1]2026B and 2026F Details'!$AU:$AU,[1]GAE!$HZ1385,'[1]2026B and 2026F Details'!ED:ED)</f>
        <v>0</v>
      </c>
      <c r="GA1385" s="1">
        <f>SUMIF('[1]2026B and 2026F Details'!$AU:$AU,[1]GAE!$HZ1385,'[1]2026B and 2026F Details'!EE:EE)</f>
        <v>0</v>
      </c>
      <c r="GB1385" s="1">
        <f>SUMIF('[1]2026B and 2026F Details'!$AU:$AU,[1]GAE!$HZ1385,'[1]2026B and 2026F Details'!EF:EF)</f>
        <v>0</v>
      </c>
      <c r="GC1385" s="1">
        <f>SUMIF('[1]2026B and 2026F Details'!$AU:$AU,[1]GAE!$HZ1385,'[1]2026B and 2026F Details'!EG:EG)</f>
        <v>0</v>
      </c>
      <c r="GD1385" t="s">
        <v>115</v>
      </c>
      <c r="GE1385" t="s">
        <v>118</v>
      </c>
    </row>
    <row r="1386" spans="1:187" x14ac:dyDescent="0.35">
      <c r="A1386" t="s">
        <v>103</v>
      </c>
      <c r="B1386" t="s">
        <v>158</v>
      </c>
      <c r="C1386">
        <v>80125101</v>
      </c>
      <c r="D1386">
        <v>61959101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20000</v>
      </c>
      <c r="BZ1386" s="1">
        <v>0</v>
      </c>
      <c r="CA1386" s="1">
        <v>0</v>
      </c>
      <c r="CB1386" s="1">
        <v>0</v>
      </c>
      <c r="CC1386" s="1">
        <v>0</v>
      </c>
      <c r="CD1386" s="1">
        <v>0</v>
      </c>
      <c r="CE1386" s="1">
        <v>0</v>
      </c>
      <c r="CF1386" s="1">
        <v>0</v>
      </c>
      <c r="CG1386" s="1">
        <v>0</v>
      </c>
      <c r="CH1386" s="1">
        <v>0</v>
      </c>
      <c r="CI1386" s="1">
        <v>0</v>
      </c>
      <c r="CJ1386" s="1">
        <v>0</v>
      </c>
      <c r="CK1386" s="1">
        <v>30000</v>
      </c>
      <c r="CL1386" s="1">
        <v>0</v>
      </c>
      <c r="CM1386" s="1">
        <v>0</v>
      </c>
      <c r="CN1386" s="1">
        <v>0</v>
      </c>
      <c r="CO1386" s="1">
        <v>0</v>
      </c>
      <c r="CP1386" s="1">
        <v>0</v>
      </c>
      <c r="CQ1386" s="1">
        <v>0</v>
      </c>
      <c r="CR1386" s="1">
        <v>0</v>
      </c>
      <c r="DV1386" s="1">
        <v>0</v>
      </c>
      <c r="DW1386" s="1">
        <v>0</v>
      </c>
      <c r="DX1386" s="1">
        <v>0</v>
      </c>
      <c r="DY1386" s="1">
        <v>0</v>
      </c>
      <c r="DZ1386" s="1">
        <v>0</v>
      </c>
      <c r="EA1386" s="1">
        <v>0</v>
      </c>
      <c r="EB1386" s="1">
        <v>0</v>
      </c>
      <c r="EC1386" s="1">
        <v>0</v>
      </c>
      <c r="ED1386" s="1">
        <v>0</v>
      </c>
      <c r="EE1386" s="1">
        <v>0</v>
      </c>
      <c r="EF1386" s="1">
        <v>0</v>
      </c>
      <c r="EG1386" s="1">
        <v>20000</v>
      </c>
      <c r="EQ1386" s="4"/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0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f>SUMIF('[1]2026B and 2026F Details'!$AU:$AU,[1]GAE!$HZ1386,'[1]2026B and 2026F Details'!DV:DV)</f>
        <v>0</v>
      </c>
      <c r="FS1386" s="1">
        <f>SUMIF('[1]2026B and 2026F Details'!$AU:$AU,[1]GAE!$HZ1386,'[1]2026B and 2026F Details'!DW:DW)</f>
        <v>0</v>
      </c>
      <c r="FT1386" s="1">
        <f>SUMIF('[1]2026B and 2026F Details'!$AU:$AU,[1]GAE!$HZ1386,'[1]2026B and 2026F Details'!DX:DX)</f>
        <v>0</v>
      </c>
      <c r="FU1386" s="1">
        <f>SUMIF('[1]2026B and 2026F Details'!$AU:$AU,[1]GAE!$HZ1386,'[1]2026B and 2026F Details'!DY:DY)</f>
        <v>0</v>
      </c>
      <c r="FV1386" s="1">
        <f>SUMIF('[1]2026B and 2026F Details'!$AU:$AU,[1]GAE!$HZ1386,'[1]2026B and 2026F Details'!DZ:DZ)</f>
        <v>0</v>
      </c>
      <c r="FW1386" s="1">
        <f>SUMIF('[1]2026B and 2026F Details'!$AU:$AU,[1]GAE!$HZ1386,'[1]2026B and 2026F Details'!EA:EA)</f>
        <v>0</v>
      </c>
      <c r="FX1386" s="1">
        <f>SUMIF('[1]2026B and 2026F Details'!$AU:$AU,[1]GAE!$HZ1386,'[1]2026B and 2026F Details'!EB:EB)</f>
        <v>0</v>
      </c>
      <c r="FY1386" s="1">
        <f>SUMIF('[1]2026B and 2026F Details'!$AU:$AU,[1]GAE!$HZ1386,'[1]2026B and 2026F Details'!EC:EC)</f>
        <v>0</v>
      </c>
      <c r="FZ1386" s="1">
        <f>SUMIF('[1]2026B and 2026F Details'!$AU:$AU,[1]GAE!$HZ1386,'[1]2026B and 2026F Details'!ED:ED)</f>
        <v>0</v>
      </c>
      <c r="GA1386" s="1">
        <f>SUMIF('[1]2026B and 2026F Details'!$AU:$AU,[1]GAE!$HZ1386,'[1]2026B and 2026F Details'!EE:EE)</f>
        <v>0</v>
      </c>
      <c r="GB1386" s="1">
        <f>SUMIF('[1]2026B and 2026F Details'!$AU:$AU,[1]GAE!$HZ1386,'[1]2026B and 2026F Details'!EF:EF)</f>
        <v>0</v>
      </c>
      <c r="GC1386" s="1">
        <f>SUMIF('[1]2026B and 2026F Details'!$AU:$AU,[1]GAE!$HZ1386,'[1]2026B and 2026F Details'!EG:EG)</f>
        <v>0</v>
      </c>
      <c r="GD1386" t="s">
        <v>109</v>
      </c>
      <c r="GE1386" t="s">
        <v>110</v>
      </c>
    </row>
    <row r="1387" spans="1:187" x14ac:dyDescent="0.35">
      <c r="A1387" t="s">
        <v>103</v>
      </c>
      <c r="B1387" t="s">
        <v>104</v>
      </c>
      <c r="C1387">
        <v>90111101</v>
      </c>
      <c r="D1387">
        <v>52091103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-151428.57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</v>
      </c>
      <c r="CF1387" s="1">
        <v>0</v>
      </c>
      <c r="CG1387" s="1">
        <v>0</v>
      </c>
      <c r="CH1387" s="1">
        <v>0</v>
      </c>
      <c r="CI1387" s="1">
        <v>0</v>
      </c>
      <c r="CJ1387" s="1">
        <v>0</v>
      </c>
      <c r="CK1387" s="1">
        <v>0</v>
      </c>
      <c r="CL1387" s="1">
        <v>0</v>
      </c>
      <c r="CM1387" s="1">
        <v>0</v>
      </c>
      <c r="CN1387" s="1">
        <v>0</v>
      </c>
      <c r="CO1387" s="1">
        <v>0</v>
      </c>
      <c r="CP1387" s="1">
        <v>0</v>
      </c>
      <c r="CQ1387" s="1">
        <v>0</v>
      </c>
      <c r="CR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0</v>
      </c>
      <c r="EC1387" s="1">
        <v>0</v>
      </c>
      <c r="ED1387" s="1">
        <v>0</v>
      </c>
      <c r="EE1387" s="1">
        <v>0</v>
      </c>
      <c r="EF1387" s="1">
        <v>-151428.57</v>
      </c>
      <c r="EG1387" s="1">
        <v>0</v>
      </c>
      <c r="EQ1387" s="4"/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f>SUMIF('[1]2026B and 2026F Details'!$AU:$AU,[1]GAE!$HZ1387,'[1]2026B and 2026F Details'!DV:DV)</f>
        <v>0</v>
      </c>
      <c r="FS1387" s="1">
        <f>SUMIF('[1]2026B and 2026F Details'!$AU:$AU,[1]GAE!$HZ1387,'[1]2026B and 2026F Details'!DW:DW)</f>
        <v>0</v>
      </c>
      <c r="FT1387" s="1">
        <f>SUMIF('[1]2026B and 2026F Details'!$AU:$AU,[1]GAE!$HZ1387,'[1]2026B and 2026F Details'!DX:DX)</f>
        <v>0</v>
      </c>
      <c r="FU1387" s="1">
        <f>SUMIF('[1]2026B and 2026F Details'!$AU:$AU,[1]GAE!$HZ1387,'[1]2026B and 2026F Details'!DY:DY)</f>
        <v>0</v>
      </c>
      <c r="FV1387" s="1">
        <f>SUMIF('[1]2026B and 2026F Details'!$AU:$AU,[1]GAE!$HZ1387,'[1]2026B and 2026F Details'!DZ:DZ)</f>
        <v>0</v>
      </c>
      <c r="FW1387" s="1">
        <f>SUMIF('[1]2026B and 2026F Details'!$AU:$AU,[1]GAE!$HZ1387,'[1]2026B and 2026F Details'!EA:EA)</f>
        <v>0</v>
      </c>
      <c r="FX1387" s="1">
        <f>SUMIF('[1]2026B and 2026F Details'!$AU:$AU,[1]GAE!$HZ1387,'[1]2026B and 2026F Details'!EB:EB)</f>
        <v>0</v>
      </c>
      <c r="FY1387" s="1">
        <f>SUMIF('[1]2026B and 2026F Details'!$AU:$AU,[1]GAE!$HZ1387,'[1]2026B and 2026F Details'!EC:EC)</f>
        <v>0</v>
      </c>
      <c r="FZ1387" s="1">
        <f>SUMIF('[1]2026B and 2026F Details'!$AU:$AU,[1]GAE!$HZ1387,'[1]2026B and 2026F Details'!ED:ED)</f>
        <v>0</v>
      </c>
      <c r="GA1387" s="1">
        <f>SUMIF('[1]2026B and 2026F Details'!$AU:$AU,[1]GAE!$HZ1387,'[1]2026B and 2026F Details'!EE:EE)</f>
        <v>0</v>
      </c>
      <c r="GB1387" s="1">
        <f>SUMIF('[1]2026B and 2026F Details'!$AU:$AU,[1]GAE!$HZ1387,'[1]2026B and 2026F Details'!EF:EF)</f>
        <v>0</v>
      </c>
      <c r="GC1387" s="1">
        <f>SUMIF('[1]2026B and 2026F Details'!$AU:$AU,[1]GAE!$HZ1387,'[1]2026B and 2026F Details'!EG:EG)</f>
        <v>0</v>
      </c>
      <c r="GD1387" t="s">
        <v>109</v>
      </c>
      <c r="GE1387" t="s">
        <v>127</v>
      </c>
    </row>
    <row r="1388" spans="1:187" x14ac:dyDescent="0.35">
      <c r="A1388" t="s">
        <v>103</v>
      </c>
      <c r="B1388" t="s">
        <v>114</v>
      </c>
      <c r="C1388">
        <v>81111101</v>
      </c>
      <c r="D1388">
        <v>52121314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90000</v>
      </c>
      <c r="BZ1388" s="1">
        <v>0</v>
      </c>
      <c r="CA1388" s="1">
        <v>0</v>
      </c>
      <c r="CB1388" s="1">
        <v>0</v>
      </c>
      <c r="CC1388" s="1">
        <v>0</v>
      </c>
      <c r="CD1388" s="1">
        <v>0</v>
      </c>
      <c r="CE1388" s="1">
        <v>0</v>
      </c>
      <c r="CF1388" s="1">
        <v>0</v>
      </c>
      <c r="CG1388" s="1">
        <v>0</v>
      </c>
      <c r="CH1388" s="1">
        <v>0</v>
      </c>
      <c r="CI1388" s="1">
        <v>0</v>
      </c>
      <c r="CJ1388" s="1">
        <v>0</v>
      </c>
      <c r="CK1388" s="1">
        <v>10000</v>
      </c>
      <c r="CL1388" s="1">
        <v>0</v>
      </c>
      <c r="CM1388" s="1">
        <v>0</v>
      </c>
      <c r="CN1388" s="1">
        <v>0</v>
      </c>
      <c r="CO1388" s="1">
        <v>0</v>
      </c>
      <c r="CP1388" s="1">
        <v>0</v>
      </c>
      <c r="CQ1388" s="1">
        <v>0</v>
      </c>
      <c r="CR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0</v>
      </c>
      <c r="EA1388" s="1">
        <v>0</v>
      </c>
      <c r="EB1388" s="1">
        <v>0</v>
      </c>
      <c r="EC1388" s="1">
        <v>0</v>
      </c>
      <c r="ED1388" s="1">
        <v>0</v>
      </c>
      <c r="EE1388" s="1">
        <v>0</v>
      </c>
      <c r="EF1388" s="1">
        <v>0</v>
      </c>
      <c r="EG1388" s="1">
        <v>90000</v>
      </c>
      <c r="EQ1388" s="4"/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f>SUMIF('[1]2026B and 2026F Details'!$AU:$AU,[1]GAE!$HZ1388,'[1]2026B and 2026F Details'!DV:DV)</f>
        <v>0</v>
      </c>
      <c r="FS1388" s="1">
        <f>SUMIF('[1]2026B and 2026F Details'!$AU:$AU,[1]GAE!$HZ1388,'[1]2026B and 2026F Details'!DW:DW)</f>
        <v>0</v>
      </c>
      <c r="FT1388" s="1">
        <f>SUMIF('[1]2026B and 2026F Details'!$AU:$AU,[1]GAE!$HZ1388,'[1]2026B and 2026F Details'!DX:DX)</f>
        <v>0</v>
      </c>
      <c r="FU1388" s="1">
        <f>SUMIF('[1]2026B and 2026F Details'!$AU:$AU,[1]GAE!$HZ1388,'[1]2026B and 2026F Details'!DY:DY)</f>
        <v>0</v>
      </c>
      <c r="FV1388" s="1">
        <f>SUMIF('[1]2026B and 2026F Details'!$AU:$AU,[1]GAE!$HZ1388,'[1]2026B and 2026F Details'!DZ:DZ)</f>
        <v>0</v>
      </c>
      <c r="FW1388" s="1">
        <f>SUMIF('[1]2026B and 2026F Details'!$AU:$AU,[1]GAE!$HZ1388,'[1]2026B and 2026F Details'!EA:EA)</f>
        <v>0</v>
      </c>
      <c r="FX1388" s="1">
        <f>SUMIF('[1]2026B and 2026F Details'!$AU:$AU,[1]GAE!$HZ1388,'[1]2026B and 2026F Details'!EB:EB)</f>
        <v>0</v>
      </c>
      <c r="FY1388" s="1">
        <f>SUMIF('[1]2026B and 2026F Details'!$AU:$AU,[1]GAE!$HZ1388,'[1]2026B and 2026F Details'!EC:EC)</f>
        <v>0</v>
      </c>
      <c r="FZ1388" s="1">
        <f>SUMIF('[1]2026B and 2026F Details'!$AU:$AU,[1]GAE!$HZ1388,'[1]2026B and 2026F Details'!ED:ED)</f>
        <v>0</v>
      </c>
      <c r="GA1388" s="1">
        <f>SUMIF('[1]2026B and 2026F Details'!$AU:$AU,[1]GAE!$HZ1388,'[1]2026B and 2026F Details'!EE:EE)</f>
        <v>0</v>
      </c>
      <c r="GB1388" s="1">
        <f>SUMIF('[1]2026B and 2026F Details'!$AU:$AU,[1]GAE!$HZ1388,'[1]2026B and 2026F Details'!EF:EF)</f>
        <v>0</v>
      </c>
      <c r="GC1388" s="1">
        <f>SUMIF('[1]2026B and 2026F Details'!$AU:$AU,[1]GAE!$HZ1388,'[1]2026B and 2026F Details'!EG:EG)</f>
        <v>0</v>
      </c>
      <c r="GD1388" t="s">
        <v>115</v>
      </c>
      <c r="GE1388" t="s">
        <v>118</v>
      </c>
    </row>
    <row r="1389" spans="1:187" x14ac:dyDescent="0.35">
      <c r="A1389" t="s">
        <v>103</v>
      </c>
      <c r="B1389" t="s">
        <v>114</v>
      </c>
      <c r="C1389">
        <v>80122101</v>
      </c>
      <c r="D1389">
        <v>61081102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BZ1389" s="1">
        <v>0</v>
      </c>
      <c r="CA1389" s="1">
        <v>0</v>
      </c>
      <c r="CB1389" s="1">
        <v>0</v>
      </c>
      <c r="CC1389" s="1">
        <v>73949.64</v>
      </c>
      <c r="CD1389" s="1">
        <v>0</v>
      </c>
      <c r="CE1389" s="1">
        <v>0</v>
      </c>
      <c r="CF1389" s="1">
        <v>0</v>
      </c>
      <c r="CG1389" s="1">
        <v>0</v>
      </c>
      <c r="CH1389" s="1">
        <v>0</v>
      </c>
      <c r="CI1389" s="1">
        <v>0</v>
      </c>
      <c r="CJ1389" s="1">
        <v>0</v>
      </c>
      <c r="CK1389" s="1">
        <v>0</v>
      </c>
      <c r="CL1389" s="1">
        <v>0</v>
      </c>
      <c r="CM1389" s="1">
        <v>0</v>
      </c>
      <c r="CN1389" s="1">
        <v>0</v>
      </c>
      <c r="CO1389" s="1">
        <v>0</v>
      </c>
      <c r="CP1389" s="1">
        <v>0</v>
      </c>
      <c r="CQ1389" s="1">
        <v>0</v>
      </c>
      <c r="CR1389" s="1">
        <v>0</v>
      </c>
      <c r="EQ1389" s="4"/>
      <c r="FF1389" s="1">
        <v>8333.3333333333339</v>
      </c>
      <c r="FG1389" s="1">
        <v>8333.3333333333339</v>
      </c>
      <c r="FH1389" s="1">
        <v>8333.3333333333339</v>
      </c>
      <c r="FI1389" s="1">
        <v>8333.3333333333339</v>
      </c>
      <c r="FJ1389" s="1">
        <v>8333.3333333333339</v>
      </c>
      <c r="FK1389" s="1">
        <v>8333.3333333333339</v>
      </c>
      <c r="FL1389" s="1">
        <v>8333.3333333333339</v>
      </c>
      <c r="FM1389" s="1">
        <v>8333.3333333333339</v>
      </c>
      <c r="FN1389" s="1">
        <v>8333.3333333333339</v>
      </c>
      <c r="FO1389" s="1">
        <v>8333.3333333333339</v>
      </c>
      <c r="FP1389" s="1">
        <v>8333.3333333333339</v>
      </c>
      <c r="FQ1389" s="1">
        <v>8333.3333333333339</v>
      </c>
      <c r="FR1389" s="1">
        <f>SUMIF('[1]2026B and 2026F Details'!$AU:$AU,[1]GAE!$HZ1389,'[1]2026B and 2026F Details'!DV:DV)</f>
        <v>0</v>
      </c>
      <c r="FS1389" s="1">
        <f>SUMIF('[1]2026B and 2026F Details'!$AU:$AU,[1]GAE!$HZ1389,'[1]2026B and 2026F Details'!DW:DW)</f>
        <v>0</v>
      </c>
      <c r="FT1389" s="1">
        <f>SUMIF('[1]2026B and 2026F Details'!$AU:$AU,[1]GAE!$HZ1389,'[1]2026B and 2026F Details'!DX:DX)</f>
        <v>0</v>
      </c>
      <c r="FU1389" s="1">
        <f>SUMIF('[1]2026B and 2026F Details'!$AU:$AU,[1]GAE!$HZ1389,'[1]2026B and 2026F Details'!DY:DY)</f>
        <v>0</v>
      </c>
      <c r="FV1389" s="1">
        <f>SUMIF('[1]2026B and 2026F Details'!$AU:$AU,[1]GAE!$HZ1389,'[1]2026B and 2026F Details'!DZ:DZ)</f>
        <v>0</v>
      </c>
      <c r="FW1389" s="1">
        <f>SUMIF('[1]2026B and 2026F Details'!$AU:$AU,[1]GAE!$HZ1389,'[1]2026B and 2026F Details'!EA:EA)</f>
        <v>0</v>
      </c>
      <c r="FX1389" s="1">
        <f>SUMIF('[1]2026B and 2026F Details'!$AU:$AU,[1]GAE!$HZ1389,'[1]2026B and 2026F Details'!EB:EB)</f>
        <v>0</v>
      </c>
      <c r="FY1389" s="1">
        <f>SUMIF('[1]2026B and 2026F Details'!$AU:$AU,[1]GAE!$HZ1389,'[1]2026B and 2026F Details'!EC:EC)</f>
        <v>0</v>
      </c>
      <c r="FZ1389" s="1">
        <f>SUMIF('[1]2026B and 2026F Details'!$AU:$AU,[1]GAE!$HZ1389,'[1]2026B and 2026F Details'!ED:ED)</f>
        <v>0</v>
      </c>
      <c r="GA1389" s="1">
        <f>SUMIF('[1]2026B and 2026F Details'!$AU:$AU,[1]GAE!$HZ1389,'[1]2026B and 2026F Details'!EE:EE)</f>
        <v>0</v>
      </c>
      <c r="GB1389" s="1">
        <f>SUMIF('[1]2026B and 2026F Details'!$AU:$AU,[1]GAE!$HZ1389,'[1]2026B and 2026F Details'!EF:EF)</f>
        <v>0</v>
      </c>
      <c r="GC1389" s="1">
        <f>SUMIF('[1]2026B and 2026F Details'!$AU:$AU,[1]GAE!$HZ1389,'[1]2026B and 2026F Details'!EG:EG)</f>
        <v>0</v>
      </c>
      <c r="GD1389" t="s">
        <v>115</v>
      </c>
      <c r="GE1389" t="s">
        <v>118</v>
      </c>
    </row>
    <row r="1390" spans="1:187" x14ac:dyDescent="0.35">
      <c r="A1390" t="s">
        <v>103</v>
      </c>
      <c r="B1390" t="s">
        <v>104</v>
      </c>
      <c r="C1390">
        <v>90111101</v>
      </c>
      <c r="D1390">
        <v>52071104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BZ1390" s="1">
        <v>0</v>
      </c>
      <c r="CA1390" s="1">
        <v>0</v>
      </c>
      <c r="CB1390" s="1">
        <v>0</v>
      </c>
      <c r="CC1390" s="1">
        <v>56944.44</v>
      </c>
      <c r="CD1390" s="1">
        <v>0</v>
      </c>
      <c r="CE1390" s="1">
        <v>0</v>
      </c>
      <c r="CF1390" s="1">
        <v>0</v>
      </c>
      <c r="CG1390" s="1">
        <v>0</v>
      </c>
      <c r="CH1390" s="1">
        <v>0</v>
      </c>
      <c r="CI1390" s="1">
        <v>0</v>
      </c>
      <c r="CJ1390" s="1">
        <v>0</v>
      </c>
      <c r="CK1390" s="1">
        <v>0</v>
      </c>
      <c r="CL1390" s="1">
        <v>0</v>
      </c>
      <c r="CM1390" s="1">
        <v>0</v>
      </c>
      <c r="CN1390" s="1">
        <v>0</v>
      </c>
      <c r="CO1390" s="1">
        <v>0</v>
      </c>
      <c r="CP1390" s="1">
        <v>0</v>
      </c>
      <c r="CQ1390" s="1">
        <v>0</v>
      </c>
      <c r="CR1390" s="1">
        <v>0</v>
      </c>
      <c r="EH1390" s="1">
        <f>[1]!ConsoGAE2[[#This Row],[2024A-01]]</f>
        <v>0</v>
      </c>
      <c r="EI1390" s="1">
        <f>[1]!ConsoGAE2[[#This Row],[2024A-01]]</f>
        <v>0</v>
      </c>
      <c r="EJ1390" s="1">
        <f>[1]!ConsoGAE2[[#This Row],[2024A-01]]</f>
        <v>0</v>
      </c>
      <c r="EK1390" s="1">
        <f>[1]!ConsoGAE2[[#This Row],[2024A-01]]</f>
        <v>0</v>
      </c>
      <c r="EL1390" s="1">
        <f>[1]!ConsoGAE2[[#This Row],[2024A-01]]</f>
        <v>0</v>
      </c>
      <c r="EM1390" s="1">
        <f>[1]!ConsoGAE2[[#This Row],[2024A-01]]</f>
        <v>0</v>
      </c>
      <c r="EN1390" s="1">
        <f>[1]!ConsoGAE2[[#This Row],[2024A-01]]</f>
        <v>0</v>
      </c>
      <c r="EO1390" s="1">
        <f>[1]!ConsoGAE2[[#This Row],[2024A-01]]</f>
        <v>0</v>
      </c>
      <c r="EQ1390" s="4"/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f>SUMIF('[1]2026B and 2026F Details'!$AU:$AU,[1]GAE!$HZ1390,'[1]2026B and 2026F Details'!DV:DV)</f>
        <v>0</v>
      </c>
      <c r="FS1390" s="1">
        <f>SUMIF('[1]2026B and 2026F Details'!$AU:$AU,[1]GAE!$HZ1390,'[1]2026B and 2026F Details'!DW:DW)</f>
        <v>0</v>
      </c>
      <c r="FT1390" s="1">
        <f>SUMIF('[1]2026B and 2026F Details'!$AU:$AU,[1]GAE!$HZ1390,'[1]2026B and 2026F Details'!DX:DX)</f>
        <v>0</v>
      </c>
      <c r="FU1390" s="1">
        <f>SUMIF('[1]2026B and 2026F Details'!$AU:$AU,[1]GAE!$HZ1390,'[1]2026B and 2026F Details'!DY:DY)</f>
        <v>0</v>
      </c>
      <c r="FV1390" s="1">
        <f>SUMIF('[1]2026B and 2026F Details'!$AU:$AU,[1]GAE!$HZ1390,'[1]2026B and 2026F Details'!DZ:DZ)</f>
        <v>0</v>
      </c>
      <c r="FW1390" s="1">
        <f>SUMIF('[1]2026B and 2026F Details'!$AU:$AU,[1]GAE!$HZ1390,'[1]2026B and 2026F Details'!EA:EA)</f>
        <v>0</v>
      </c>
      <c r="FX1390" s="1">
        <f>SUMIF('[1]2026B and 2026F Details'!$AU:$AU,[1]GAE!$HZ1390,'[1]2026B and 2026F Details'!EB:EB)</f>
        <v>0</v>
      </c>
      <c r="FY1390" s="1">
        <f>SUMIF('[1]2026B and 2026F Details'!$AU:$AU,[1]GAE!$HZ1390,'[1]2026B and 2026F Details'!EC:EC)</f>
        <v>0</v>
      </c>
      <c r="FZ1390" s="1">
        <f>SUMIF('[1]2026B and 2026F Details'!$AU:$AU,[1]GAE!$HZ1390,'[1]2026B and 2026F Details'!ED:ED)</f>
        <v>0</v>
      </c>
      <c r="GA1390" s="1">
        <f>SUMIF('[1]2026B and 2026F Details'!$AU:$AU,[1]GAE!$HZ1390,'[1]2026B and 2026F Details'!EE:EE)</f>
        <v>0</v>
      </c>
      <c r="GB1390" s="1">
        <f>SUMIF('[1]2026B and 2026F Details'!$AU:$AU,[1]GAE!$HZ1390,'[1]2026B and 2026F Details'!EF:EF)</f>
        <v>0</v>
      </c>
      <c r="GC1390" s="1">
        <f>SUMIF('[1]2026B and 2026F Details'!$AU:$AU,[1]GAE!$HZ1390,'[1]2026B and 2026F Details'!EG:EG)</f>
        <v>0</v>
      </c>
      <c r="GD1390" t="s">
        <v>135</v>
      </c>
      <c r="GE1390" t="s">
        <v>136</v>
      </c>
    </row>
    <row r="1391" spans="1:187" x14ac:dyDescent="0.35">
      <c r="A1391" t="s">
        <v>103</v>
      </c>
      <c r="B1391" t="s">
        <v>104</v>
      </c>
      <c r="C1391">
        <v>81124101</v>
      </c>
      <c r="D1391">
        <v>52071104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BZ1391" s="1">
        <v>0</v>
      </c>
      <c r="CA1391" s="1">
        <v>0</v>
      </c>
      <c r="CB1391" s="1">
        <v>0</v>
      </c>
      <c r="CC1391" s="1">
        <v>0</v>
      </c>
      <c r="CD1391" s="1">
        <v>0</v>
      </c>
      <c r="CE1391" s="1">
        <v>0</v>
      </c>
      <c r="CF1391" s="1">
        <v>360000</v>
      </c>
      <c r="CG1391" s="1">
        <v>120000</v>
      </c>
      <c r="CH1391" s="1">
        <v>-240000</v>
      </c>
      <c r="CI1391" s="1">
        <v>0</v>
      </c>
      <c r="CJ1391" s="1">
        <v>480000</v>
      </c>
      <c r="CK1391" s="1">
        <v>0</v>
      </c>
      <c r="CL1391" s="1">
        <v>0</v>
      </c>
      <c r="CM1391" s="1">
        <v>0</v>
      </c>
      <c r="CN1391" s="1">
        <v>0</v>
      </c>
      <c r="CO1391" s="1">
        <v>0</v>
      </c>
      <c r="CP1391" s="1">
        <v>0</v>
      </c>
      <c r="CQ1391" s="1">
        <v>0</v>
      </c>
      <c r="CR1391" s="1">
        <v>0</v>
      </c>
      <c r="EH1391" s="1">
        <f>[1]!ConsoGAE2[[#This Row],[2024A-01]]</f>
        <v>0</v>
      </c>
      <c r="EI1391" s="1">
        <f>[1]!ConsoGAE2[[#This Row],[2024A-01]]</f>
        <v>0</v>
      </c>
      <c r="EJ1391" s="1">
        <f>[1]!ConsoGAE2[[#This Row],[2024A-01]]</f>
        <v>0</v>
      </c>
      <c r="EK1391" s="1">
        <f>[1]!ConsoGAE2[[#This Row],[2024A-01]]</f>
        <v>0</v>
      </c>
      <c r="EL1391" s="1">
        <f>[1]!ConsoGAE2[[#This Row],[2024A-01]]</f>
        <v>0</v>
      </c>
      <c r="EM1391" s="1">
        <f>[1]!ConsoGAE2[[#This Row],[2024A-01]]</f>
        <v>0</v>
      </c>
      <c r="EN1391" s="1">
        <f>[1]!ConsoGAE2[[#This Row],[2024A-01]]</f>
        <v>0</v>
      </c>
      <c r="EO1391" s="1">
        <f>[1]!ConsoGAE2[[#This Row],[2024A-01]]</f>
        <v>0</v>
      </c>
      <c r="EQ1391" s="4"/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f>SUMIF('[1]2026B and 2026F Details'!$AU:$AU,[1]GAE!$HZ1391,'[1]2026B and 2026F Details'!DV:DV)</f>
        <v>0</v>
      </c>
      <c r="FS1391" s="1">
        <f>SUMIF('[1]2026B and 2026F Details'!$AU:$AU,[1]GAE!$HZ1391,'[1]2026B and 2026F Details'!DW:DW)</f>
        <v>0</v>
      </c>
      <c r="FT1391" s="1">
        <f>SUMIF('[1]2026B and 2026F Details'!$AU:$AU,[1]GAE!$HZ1391,'[1]2026B and 2026F Details'!DX:DX)</f>
        <v>0</v>
      </c>
      <c r="FU1391" s="1">
        <f>SUMIF('[1]2026B and 2026F Details'!$AU:$AU,[1]GAE!$HZ1391,'[1]2026B and 2026F Details'!DY:DY)</f>
        <v>0</v>
      </c>
      <c r="FV1391" s="1">
        <f>SUMIF('[1]2026B and 2026F Details'!$AU:$AU,[1]GAE!$HZ1391,'[1]2026B and 2026F Details'!DZ:DZ)</f>
        <v>0</v>
      </c>
      <c r="FW1391" s="1">
        <f>SUMIF('[1]2026B and 2026F Details'!$AU:$AU,[1]GAE!$HZ1391,'[1]2026B and 2026F Details'!EA:EA)</f>
        <v>0</v>
      </c>
      <c r="FX1391" s="1">
        <f>SUMIF('[1]2026B and 2026F Details'!$AU:$AU,[1]GAE!$HZ1391,'[1]2026B and 2026F Details'!EB:EB)</f>
        <v>0</v>
      </c>
      <c r="FY1391" s="1">
        <f>SUMIF('[1]2026B and 2026F Details'!$AU:$AU,[1]GAE!$HZ1391,'[1]2026B and 2026F Details'!EC:EC)</f>
        <v>0</v>
      </c>
      <c r="FZ1391" s="1">
        <f>SUMIF('[1]2026B and 2026F Details'!$AU:$AU,[1]GAE!$HZ1391,'[1]2026B and 2026F Details'!ED:ED)</f>
        <v>0</v>
      </c>
      <c r="GA1391" s="1">
        <f>SUMIF('[1]2026B and 2026F Details'!$AU:$AU,[1]GAE!$HZ1391,'[1]2026B and 2026F Details'!EE:EE)</f>
        <v>0</v>
      </c>
      <c r="GB1391" s="1">
        <f>SUMIF('[1]2026B and 2026F Details'!$AU:$AU,[1]GAE!$HZ1391,'[1]2026B and 2026F Details'!EF:EF)</f>
        <v>0</v>
      </c>
      <c r="GC1391" s="1">
        <f>SUMIF('[1]2026B and 2026F Details'!$AU:$AU,[1]GAE!$HZ1391,'[1]2026B and 2026F Details'!EG:EG)</f>
        <v>0</v>
      </c>
      <c r="GD1391" t="s">
        <v>135</v>
      </c>
      <c r="GE1391" t="s">
        <v>136</v>
      </c>
    </row>
    <row r="1392" spans="1:187" x14ac:dyDescent="0.35">
      <c r="A1392" t="s">
        <v>103</v>
      </c>
      <c r="B1392" t="s">
        <v>104</v>
      </c>
      <c r="C1392">
        <v>81123102</v>
      </c>
      <c r="D1392">
        <v>52061111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BZ1392" s="1">
        <v>0</v>
      </c>
      <c r="CA1392" s="1">
        <v>0</v>
      </c>
      <c r="CB1392" s="1">
        <v>0</v>
      </c>
      <c r="CC1392" s="1">
        <v>0</v>
      </c>
      <c r="CD1392" s="1">
        <v>0</v>
      </c>
      <c r="CE1392" s="1">
        <v>0</v>
      </c>
      <c r="CF1392" s="1">
        <v>47411.94</v>
      </c>
      <c r="CG1392" s="1">
        <v>11467.839999999997</v>
      </c>
      <c r="CH1392" s="1">
        <v>11677.449999999997</v>
      </c>
      <c r="CI1392" s="1">
        <v>8925.9400000000023</v>
      </c>
      <c r="CJ1392" s="1">
        <v>25180.36</v>
      </c>
      <c r="CK1392" s="1">
        <v>98864.360000000015</v>
      </c>
      <c r="CL1392" s="1">
        <v>960</v>
      </c>
      <c r="CM1392" s="1">
        <v>70952.2</v>
      </c>
      <c r="CN1392" s="1">
        <v>229.01</v>
      </c>
      <c r="CO1392" s="1">
        <v>13490</v>
      </c>
      <c r="CP1392" s="1">
        <v>12105.72</v>
      </c>
      <c r="CQ1392" s="1">
        <v>13843.210000000003</v>
      </c>
      <c r="CR1392" s="1">
        <v>91090.76</v>
      </c>
      <c r="EH1392" s="1">
        <f>[1]!ConsoGAE2[[#This Row],[2024A-01]]</f>
        <v>0</v>
      </c>
      <c r="EI1392" s="1">
        <f>[1]!ConsoGAE2[[#This Row],[2024A-01]]</f>
        <v>0</v>
      </c>
      <c r="EJ1392" s="1">
        <f>[1]!ConsoGAE2[[#This Row],[2024A-01]]</f>
        <v>0</v>
      </c>
      <c r="EK1392" s="1">
        <f>[1]!ConsoGAE2[[#This Row],[2024A-01]]</f>
        <v>0</v>
      </c>
      <c r="EL1392" s="1">
        <f>[1]!ConsoGAE2[[#This Row],[2024A-01]]</f>
        <v>0</v>
      </c>
      <c r="EM1392" s="1">
        <f>[1]!ConsoGAE2[[#This Row],[2024A-01]]</f>
        <v>0</v>
      </c>
      <c r="EN1392" s="1">
        <f>[1]!ConsoGAE2[[#This Row],[2024A-01]]</f>
        <v>0</v>
      </c>
      <c r="EO1392" s="1">
        <f>[1]!ConsoGAE2[[#This Row],[2024A-01]]</f>
        <v>0</v>
      </c>
      <c r="EQ1392" s="4"/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f>SUMIF('[1]2026B and 2026F Details'!$AU:$AU,[1]GAE!$HZ1392,'[1]2026B and 2026F Details'!DV:DV)</f>
        <v>0</v>
      </c>
      <c r="FS1392" s="1">
        <f>SUMIF('[1]2026B and 2026F Details'!$AU:$AU,[1]GAE!$HZ1392,'[1]2026B and 2026F Details'!DW:DW)</f>
        <v>0</v>
      </c>
      <c r="FT1392" s="1">
        <f>SUMIF('[1]2026B and 2026F Details'!$AU:$AU,[1]GAE!$HZ1392,'[1]2026B and 2026F Details'!DX:DX)</f>
        <v>0</v>
      </c>
      <c r="FU1392" s="1">
        <f>SUMIF('[1]2026B and 2026F Details'!$AU:$AU,[1]GAE!$HZ1392,'[1]2026B and 2026F Details'!DY:DY)</f>
        <v>0</v>
      </c>
      <c r="FV1392" s="1">
        <f>SUMIF('[1]2026B and 2026F Details'!$AU:$AU,[1]GAE!$HZ1392,'[1]2026B and 2026F Details'!DZ:DZ)</f>
        <v>0</v>
      </c>
      <c r="FW1392" s="1">
        <f>SUMIF('[1]2026B and 2026F Details'!$AU:$AU,[1]GAE!$HZ1392,'[1]2026B and 2026F Details'!EA:EA)</f>
        <v>0</v>
      </c>
      <c r="FX1392" s="1">
        <f>SUMIF('[1]2026B and 2026F Details'!$AU:$AU,[1]GAE!$HZ1392,'[1]2026B and 2026F Details'!EB:EB)</f>
        <v>0</v>
      </c>
      <c r="FY1392" s="1">
        <f>SUMIF('[1]2026B and 2026F Details'!$AU:$AU,[1]GAE!$HZ1392,'[1]2026B and 2026F Details'!EC:EC)</f>
        <v>0</v>
      </c>
      <c r="FZ1392" s="1">
        <f>SUMIF('[1]2026B and 2026F Details'!$AU:$AU,[1]GAE!$HZ1392,'[1]2026B and 2026F Details'!ED:ED)</f>
        <v>0</v>
      </c>
      <c r="GA1392" s="1">
        <f>SUMIF('[1]2026B and 2026F Details'!$AU:$AU,[1]GAE!$HZ1392,'[1]2026B and 2026F Details'!EE:EE)</f>
        <v>0</v>
      </c>
      <c r="GB1392" s="1">
        <f>SUMIF('[1]2026B and 2026F Details'!$AU:$AU,[1]GAE!$HZ1392,'[1]2026B and 2026F Details'!EF:EF)</f>
        <v>0</v>
      </c>
      <c r="GC1392" s="1">
        <f>SUMIF('[1]2026B and 2026F Details'!$AU:$AU,[1]GAE!$HZ1392,'[1]2026B and 2026F Details'!EG:EG)</f>
        <v>0</v>
      </c>
      <c r="GD1392" t="s">
        <v>109</v>
      </c>
      <c r="GE1392" t="s">
        <v>141</v>
      </c>
    </row>
    <row r="1393" spans="1:187" x14ac:dyDescent="0.35">
      <c r="A1393" t="s">
        <v>103</v>
      </c>
      <c r="B1393" t="s">
        <v>104</v>
      </c>
      <c r="C1393">
        <v>81123102</v>
      </c>
      <c r="D1393">
        <v>52041499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BZ1393" s="1">
        <v>0</v>
      </c>
      <c r="CA1393" s="1">
        <v>0</v>
      </c>
      <c r="CB1393" s="1">
        <v>0</v>
      </c>
      <c r="CC1393" s="1">
        <v>0</v>
      </c>
      <c r="CD1393" s="1">
        <v>0</v>
      </c>
      <c r="CE1393" s="1">
        <v>0</v>
      </c>
      <c r="CF1393" s="1">
        <v>236878.18</v>
      </c>
      <c r="CG1393" s="1">
        <v>269886.06</v>
      </c>
      <c r="CH1393" s="1">
        <v>252772.12</v>
      </c>
      <c r="CI1393" s="1">
        <v>344503.16000000003</v>
      </c>
      <c r="CJ1393" s="1">
        <v>216516.84000000008</v>
      </c>
      <c r="CK1393" s="1">
        <v>431207.76999999979</v>
      </c>
      <c r="CL1393" s="1">
        <v>0</v>
      </c>
      <c r="CM1393" s="1">
        <v>260793.5</v>
      </c>
      <c r="CN1393" s="1">
        <v>222344.51999999996</v>
      </c>
      <c r="CO1393" s="1">
        <v>348461.00999999995</v>
      </c>
      <c r="CP1393" s="1">
        <v>282701.28000000003</v>
      </c>
      <c r="CQ1393" s="1">
        <v>199667.33</v>
      </c>
      <c r="CR1393" s="1">
        <v>368995.19999999995</v>
      </c>
      <c r="EH1393" s="1">
        <f>[1]!ConsoGAE2[[#This Row],[2024A-01]]</f>
        <v>0</v>
      </c>
      <c r="EI1393" s="1">
        <f>[1]!ConsoGAE2[[#This Row],[2024A-01]]</f>
        <v>0</v>
      </c>
      <c r="EJ1393" s="1">
        <f>[1]!ConsoGAE2[[#This Row],[2024A-01]]</f>
        <v>0</v>
      </c>
      <c r="EK1393" s="1">
        <f>[1]!ConsoGAE2[[#This Row],[2024A-01]]</f>
        <v>0</v>
      </c>
      <c r="EL1393" s="1">
        <f>[1]!ConsoGAE2[[#This Row],[2024A-01]]</f>
        <v>0</v>
      </c>
      <c r="EM1393" s="1">
        <f>[1]!ConsoGAE2[[#This Row],[2024A-01]]</f>
        <v>0</v>
      </c>
      <c r="EN1393" s="1">
        <f>[1]!ConsoGAE2[[#This Row],[2024A-01]]</f>
        <v>0</v>
      </c>
      <c r="EO1393" s="1">
        <f>[1]!ConsoGAE2[[#This Row],[2024A-01]]</f>
        <v>0</v>
      </c>
      <c r="EQ1393" s="4"/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f>SUMIF('[1]2026B and 2026F Details'!$AU:$AU,[1]GAE!$HZ1393,'[1]2026B and 2026F Details'!DV:DV)</f>
        <v>0</v>
      </c>
      <c r="FS1393" s="1">
        <f>SUMIF('[1]2026B and 2026F Details'!$AU:$AU,[1]GAE!$HZ1393,'[1]2026B and 2026F Details'!DW:DW)</f>
        <v>0</v>
      </c>
      <c r="FT1393" s="1">
        <f>SUMIF('[1]2026B and 2026F Details'!$AU:$AU,[1]GAE!$HZ1393,'[1]2026B and 2026F Details'!DX:DX)</f>
        <v>0</v>
      </c>
      <c r="FU1393" s="1">
        <f>SUMIF('[1]2026B and 2026F Details'!$AU:$AU,[1]GAE!$HZ1393,'[1]2026B and 2026F Details'!DY:DY)</f>
        <v>0</v>
      </c>
      <c r="FV1393" s="1">
        <f>SUMIF('[1]2026B and 2026F Details'!$AU:$AU,[1]GAE!$HZ1393,'[1]2026B and 2026F Details'!DZ:DZ)</f>
        <v>0</v>
      </c>
      <c r="FW1393" s="1">
        <f>SUMIF('[1]2026B and 2026F Details'!$AU:$AU,[1]GAE!$HZ1393,'[1]2026B and 2026F Details'!EA:EA)</f>
        <v>0</v>
      </c>
      <c r="FX1393" s="1">
        <f>SUMIF('[1]2026B and 2026F Details'!$AU:$AU,[1]GAE!$HZ1393,'[1]2026B and 2026F Details'!EB:EB)</f>
        <v>0</v>
      </c>
      <c r="FY1393" s="1">
        <f>SUMIF('[1]2026B and 2026F Details'!$AU:$AU,[1]GAE!$HZ1393,'[1]2026B and 2026F Details'!EC:EC)</f>
        <v>0</v>
      </c>
      <c r="FZ1393" s="1">
        <f>SUMIF('[1]2026B and 2026F Details'!$AU:$AU,[1]GAE!$HZ1393,'[1]2026B and 2026F Details'!ED:ED)</f>
        <v>0</v>
      </c>
      <c r="GA1393" s="1">
        <f>SUMIF('[1]2026B and 2026F Details'!$AU:$AU,[1]GAE!$HZ1393,'[1]2026B and 2026F Details'!EE:EE)</f>
        <v>0</v>
      </c>
      <c r="GB1393" s="1">
        <f>SUMIF('[1]2026B and 2026F Details'!$AU:$AU,[1]GAE!$HZ1393,'[1]2026B and 2026F Details'!EF:EF)</f>
        <v>0</v>
      </c>
      <c r="GC1393" s="1">
        <f>SUMIF('[1]2026B and 2026F Details'!$AU:$AU,[1]GAE!$HZ1393,'[1]2026B and 2026F Details'!EG:EG)</f>
        <v>0</v>
      </c>
      <c r="GD1393" t="s">
        <v>106</v>
      </c>
      <c r="GE1393" t="s">
        <v>107</v>
      </c>
    </row>
    <row r="1394" spans="1:187" x14ac:dyDescent="0.35">
      <c r="A1394" t="s">
        <v>103</v>
      </c>
      <c r="B1394" t="s">
        <v>104</v>
      </c>
      <c r="C1394">
        <v>81123102</v>
      </c>
      <c r="D1394">
        <v>52041405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0</v>
      </c>
      <c r="CF1394" s="1">
        <v>211842.66</v>
      </c>
      <c r="CG1394" s="1">
        <v>296016.98</v>
      </c>
      <c r="CH1394" s="1">
        <v>131783.12</v>
      </c>
      <c r="CI1394" s="1">
        <v>216160.34999999998</v>
      </c>
      <c r="CJ1394" s="1">
        <v>437728.81999999995</v>
      </c>
      <c r="CK1394" s="1">
        <v>501939.15000000014</v>
      </c>
      <c r="CL1394" s="1">
        <v>0</v>
      </c>
      <c r="CM1394" s="1">
        <v>281459.42</v>
      </c>
      <c r="CN1394" s="1">
        <v>362317.13</v>
      </c>
      <c r="CO1394" s="1">
        <v>441069.27999999997</v>
      </c>
      <c r="CP1394" s="1">
        <v>257625.36000000002</v>
      </c>
      <c r="CQ1394" s="1">
        <v>180770.87</v>
      </c>
      <c r="CR1394" s="1">
        <v>350737.22000000003</v>
      </c>
      <c r="EH1394" s="1">
        <f>[1]!ConsoGAE2[[#This Row],[2024A-01]]</f>
        <v>0</v>
      </c>
      <c r="EI1394" s="1">
        <f>[1]!ConsoGAE2[[#This Row],[2024A-01]]</f>
        <v>0</v>
      </c>
      <c r="EJ1394" s="1">
        <f>[1]!ConsoGAE2[[#This Row],[2024A-01]]</f>
        <v>0</v>
      </c>
      <c r="EK1394" s="1">
        <f>[1]!ConsoGAE2[[#This Row],[2024A-01]]</f>
        <v>0</v>
      </c>
      <c r="EL1394" s="1">
        <f>[1]!ConsoGAE2[[#This Row],[2024A-01]]</f>
        <v>0</v>
      </c>
      <c r="EM1394" s="1">
        <f>[1]!ConsoGAE2[[#This Row],[2024A-01]]</f>
        <v>0</v>
      </c>
      <c r="EN1394" s="1">
        <f>[1]!ConsoGAE2[[#This Row],[2024A-01]]</f>
        <v>0</v>
      </c>
      <c r="EO1394" s="1">
        <f>[1]!ConsoGAE2[[#This Row],[2024A-01]]</f>
        <v>0</v>
      </c>
      <c r="EQ1394" s="4"/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f>SUMIF('[1]2026B and 2026F Details'!$AU:$AU,[1]GAE!$HZ1394,'[1]2026B and 2026F Details'!DV:DV)</f>
        <v>0</v>
      </c>
      <c r="FS1394" s="1">
        <f>SUMIF('[1]2026B and 2026F Details'!$AU:$AU,[1]GAE!$HZ1394,'[1]2026B and 2026F Details'!DW:DW)</f>
        <v>0</v>
      </c>
      <c r="FT1394" s="1">
        <f>SUMIF('[1]2026B and 2026F Details'!$AU:$AU,[1]GAE!$HZ1394,'[1]2026B and 2026F Details'!DX:DX)</f>
        <v>0</v>
      </c>
      <c r="FU1394" s="1">
        <f>SUMIF('[1]2026B and 2026F Details'!$AU:$AU,[1]GAE!$HZ1394,'[1]2026B and 2026F Details'!DY:DY)</f>
        <v>0</v>
      </c>
      <c r="FV1394" s="1">
        <f>SUMIF('[1]2026B and 2026F Details'!$AU:$AU,[1]GAE!$HZ1394,'[1]2026B and 2026F Details'!DZ:DZ)</f>
        <v>0</v>
      </c>
      <c r="FW1394" s="1">
        <f>SUMIF('[1]2026B and 2026F Details'!$AU:$AU,[1]GAE!$HZ1394,'[1]2026B and 2026F Details'!EA:EA)</f>
        <v>0</v>
      </c>
      <c r="FX1394" s="1">
        <f>SUMIF('[1]2026B and 2026F Details'!$AU:$AU,[1]GAE!$HZ1394,'[1]2026B and 2026F Details'!EB:EB)</f>
        <v>0</v>
      </c>
      <c r="FY1394" s="1">
        <f>SUMIF('[1]2026B and 2026F Details'!$AU:$AU,[1]GAE!$HZ1394,'[1]2026B and 2026F Details'!EC:EC)</f>
        <v>0</v>
      </c>
      <c r="FZ1394" s="1">
        <f>SUMIF('[1]2026B and 2026F Details'!$AU:$AU,[1]GAE!$HZ1394,'[1]2026B and 2026F Details'!ED:ED)</f>
        <v>0</v>
      </c>
      <c r="GA1394" s="1">
        <f>SUMIF('[1]2026B and 2026F Details'!$AU:$AU,[1]GAE!$HZ1394,'[1]2026B and 2026F Details'!EE:EE)</f>
        <v>0</v>
      </c>
      <c r="GB1394" s="1">
        <f>SUMIF('[1]2026B and 2026F Details'!$AU:$AU,[1]GAE!$HZ1394,'[1]2026B and 2026F Details'!EF:EF)</f>
        <v>0</v>
      </c>
      <c r="GC1394" s="1">
        <f>SUMIF('[1]2026B and 2026F Details'!$AU:$AU,[1]GAE!$HZ1394,'[1]2026B and 2026F Details'!EG:EG)</f>
        <v>0</v>
      </c>
      <c r="GD1394" t="s">
        <v>106</v>
      </c>
      <c r="GE1394" t="s">
        <v>122</v>
      </c>
    </row>
    <row r="1395" spans="1:187" x14ac:dyDescent="0.35">
      <c r="A1395" t="s">
        <v>103</v>
      </c>
      <c r="B1395" t="s">
        <v>104</v>
      </c>
      <c r="C1395">
        <v>81123102</v>
      </c>
      <c r="D1395">
        <v>52041401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BZ1395" s="1">
        <v>0</v>
      </c>
      <c r="CA1395" s="1">
        <v>0</v>
      </c>
      <c r="CB1395" s="1">
        <v>0</v>
      </c>
      <c r="CC1395" s="1">
        <v>0</v>
      </c>
      <c r="CD1395" s="1">
        <v>0</v>
      </c>
      <c r="CE1395" s="1">
        <v>0</v>
      </c>
      <c r="CF1395" s="1">
        <v>228689.79</v>
      </c>
      <c r="CG1395" s="1">
        <v>241308.16</v>
      </c>
      <c r="CH1395" s="1">
        <v>-30017.410000000033</v>
      </c>
      <c r="CI1395" s="1">
        <v>155389.38000000006</v>
      </c>
      <c r="CJ1395" s="1">
        <v>143292.43999999994</v>
      </c>
      <c r="CK1395" s="1">
        <v>688918.59</v>
      </c>
      <c r="CL1395" s="1">
        <v>0</v>
      </c>
      <c r="CM1395" s="1">
        <v>162252.37</v>
      </c>
      <c r="CN1395" s="1">
        <v>120814.31</v>
      </c>
      <c r="CO1395" s="1">
        <v>0</v>
      </c>
      <c r="CP1395" s="1">
        <v>501098.35000000003</v>
      </c>
      <c r="CQ1395" s="1">
        <v>0</v>
      </c>
      <c r="CR1395" s="1">
        <v>361749.30000000005</v>
      </c>
      <c r="EH1395" s="1">
        <f>[1]!ConsoGAE2[[#This Row],[2024A-01]]</f>
        <v>0</v>
      </c>
      <c r="EI1395" s="1">
        <f>[1]!ConsoGAE2[[#This Row],[2024A-01]]</f>
        <v>0</v>
      </c>
      <c r="EJ1395" s="1">
        <f>[1]!ConsoGAE2[[#This Row],[2024A-01]]</f>
        <v>0</v>
      </c>
      <c r="EK1395" s="1">
        <f>[1]!ConsoGAE2[[#This Row],[2024A-01]]</f>
        <v>0</v>
      </c>
      <c r="EL1395" s="1">
        <f>[1]!ConsoGAE2[[#This Row],[2024A-01]]</f>
        <v>0</v>
      </c>
      <c r="EM1395" s="1">
        <f>[1]!ConsoGAE2[[#This Row],[2024A-01]]</f>
        <v>0</v>
      </c>
      <c r="EN1395" s="1">
        <f>[1]!ConsoGAE2[[#This Row],[2024A-01]]</f>
        <v>0</v>
      </c>
      <c r="EO1395" s="1">
        <f>[1]!ConsoGAE2[[#This Row],[2024A-01]]</f>
        <v>0</v>
      </c>
      <c r="EQ1395" s="4"/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0</v>
      </c>
      <c r="FR1395" s="1">
        <f>SUMIF('[1]2026B and 2026F Details'!$AU:$AU,[1]GAE!$HZ1395,'[1]2026B and 2026F Details'!DV:DV)</f>
        <v>0</v>
      </c>
      <c r="FS1395" s="1">
        <f>SUMIF('[1]2026B and 2026F Details'!$AU:$AU,[1]GAE!$HZ1395,'[1]2026B and 2026F Details'!DW:DW)</f>
        <v>0</v>
      </c>
      <c r="FT1395" s="1">
        <f>SUMIF('[1]2026B and 2026F Details'!$AU:$AU,[1]GAE!$HZ1395,'[1]2026B and 2026F Details'!DX:DX)</f>
        <v>0</v>
      </c>
      <c r="FU1395" s="1">
        <f>SUMIF('[1]2026B and 2026F Details'!$AU:$AU,[1]GAE!$HZ1395,'[1]2026B and 2026F Details'!DY:DY)</f>
        <v>0</v>
      </c>
      <c r="FV1395" s="1">
        <f>SUMIF('[1]2026B and 2026F Details'!$AU:$AU,[1]GAE!$HZ1395,'[1]2026B and 2026F Details'!DZ:DZ)</f>
        <v>0</v>
      </c>
      <c r="FW1395" s="1">
        <f>SUMIF('[1]2026B and 2026F Details'!$AU:$AU,[1]GAE!$HZ1395,'[1]2026B and 2026F Details'!EA:EA)</f>
        <v>0</v>
      </c>
      <c r="FX1395" s="1">
        <f>SUMIF('[1]2026B and 2026F Details'!$AU:$AU,[1]GAE!$HZ1395,'[1]2026B and 2026F Details'!EB:EB)</f>
        <v>0</v>
      </c>
      <c r="FY1395" s="1">
        <f>SUMIF('[1]2026B and 2026F Details'!$AU:$AU,[1]GAE!$HZ1395,'[1]2026B and 2026F Details'!EC:EC)</f>
        <v>0</v>
      </c>
      <c r="FZ1395" s="1">
        <f>SUMIF('[1]2026B and 2026F Details'!$AU:$AU,[1]GAE!$HZ1395,'[1]2026B and 2026F Details'!ED:ED)</f>
        <v>0</v>
      </c>
      <c r="GA1395" s="1">
        <f>SUMIF('[1]2026B and 2026F Details'!$AU:$AU,[1]GAE!$HZ1395,'[1]2026B and 2026F Details'!EE:EE)</f>
        <v>0</v>
      </c>
      <c r="GB1395" s="1">
        <f>SUMIF('[1]2026B and 2026F Details'!$AU:$AU,[1]GAE!$HZ1395,'[1]2026B and 2026F Details'!EF:EF)</f>
        <v>0</v>
      </c>
      <c r="GC1395" s="1">
        <f>SUMIF('[1]2026B and 2026F Details'!$AU:$AU,[1]GAE!$HZ1395,'[1]2026B and 2026F Details'!EG:EG)</f>
        <v>0</v>
      </c>
      <c r="GD1395" t="s">
        <v>106</v>
      </c>
      <c r="GE1395" t="s">
        <v>137</v>
      </c>
    </row>
    <row r="1396" spans="1:187" s="17" customFormat="1" x14ac:dyDescent="0.35">
      <c r="A1396" s="17" t="s">
        <v>103</v>
      </c>
      <c r="B1396" s="17" t="s">
        <v>104</v>
      </c>
      <c r="C1396" s="17">
        <v>90122101</v>
      </c>
      <c r="D1396" s="17">
        <v>52071104</v>
      </c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>
        <v>-2599422.79</v>
      </c>
      <c r="BT1396" s="5">
        <v>-2599422.79</v>
      </c>
      <c r="BU1396" s="5">
        <v>-2599422.79</v>
      </c>
      <c r="BV1396" s="5">
        <v>-2599422.79</v>
      </c>
      <c r="BW1396" s="5">
        <v>-2599422.79</v>
      </c>
      <c r="BX1396" s="5">
        <v>-2599422.79</v>
      </c>
      <c r="BY1396" s="5">
        <v>-2599422.79</v>
      </c>
      <c r="BZ1396" s="5">
        <v>-2599422.79</v>
      </c>
      <c r="CA1396" s="5">
        <v>-2599422.79</v>
      </c>
      <c r="CB1396" s="5">
        <v>-2599422.79</v>
      </c>
      <c r="CC1396" s="5">
        <v>-2599422.79</v>
      </c>
      <c r="CD1396" s="5">
        <v>-2599422.79</v>
      </c>
      <c r="CE1396" s="5">
        <v>-2969716.91</v>
      </c>
      <c r="CF1396" s="5">
        <v>-2599422.79</v>
      </c>
      <c r="CG1396" s="5">
        <v>-2599422.79</v>
      </c>
      <c r="CH1396" s="5">
        <v>-2599422.79</v>
      </c>
      <c r="CI1396" s="5">
        <v>-2599422.79</v>
      </c>
      <c r="CJ1396" s="5">
        <v>-2599422.79</v>
      </c>
      <c r="CK1396" s="5">
        <v>-3006559.0099999979</v>
      </c>
      <c r="CL1396" s="5">
        <v>-2599422.79</v>
      </c>
      <c r="CM1396" s="5">
        <v>-2599422.79</v>
      </c>
      <c r="CN1396" s="5">
        <v>-2969716.91</v>
      </c>
      <c r="CO1396" s="5">
        <v>-2599422.79</v>
      </c>
      <c r="CP1396" s="5">
        <v>-2011187.5</v>
      </c>
      <c r="CQ1396" s="5">
        <v>-2011187.5</v>
      </c>
      <c r="CR1396" s="5">
        <v>-2011187.5</v>
      </c>
      <c r="CS1396" s="5"/>
      <c r="CT1396" s="5"/>
      <c r="CU1396" s="5"/>
      <c r="CV1396" s="5"/>
      <c r="CW1396" s="5"/>
      <c r="CX1396" s="5"/>
      <c r="CY1396" s="5"/>
      <c r="CZ1396" s="5"/>
      <c r="DA1396" s="5"/>
      <c r="DB1396" s="5"/>
      <c r="DC1396" s="5"/>
      <c r="DD1396" s="5"/>
      <c r="DE1396" s="5"/>
      <c r="DF1396" s="5"/>
      <c r="DG1396" s="5"/>
      <c r="DH1396" s="5"/>
      <c r="DI1396" s="5"/>
      <c r="DJ1396" s="5"/>
      <c r="DK1396" s="5"/>
      <c r="DL1396" s="5"/>
      <c r="DM1396" s="5"/>
      <c r="DN1396" s="5"/>
      <c r="DO1396" s="5"/>
      <c r="DP1396" s="5"/>
      <c r="DQ1396" s="5"/>
      <c r="DR1396" s="5"/>
      <c r="DS1396" s="5"/>
      <c r="DT1396" s="5"/>
      <c r="DU1396" s="5"/>
      <c r="DV1396" s="5"/>
      <c r="DW1396" s="5"/>
      <c r="DX1396" s="5"/>
      <c r="DY1396" s="5"/>
      <c r="DZ1396" s="5"/>
      <c r="EA1396" s="5">
        <f>-EA1397</f>
        <v>-2599422.79</v>
      </c>
      <c r="EB1396" s="5">
        <f t="shared" ref="EB1396:ED1396" si="1">-EB1397</f>
        <v>-2599422.79</v>
      </c>
      <c r="EC1396" s="5">
        <f t="shared" si="1"/>
        <v>-2599422.79</v>
      </c>
      <c r="ED1396" s="5">
        <f t="shared" si="1"/>
        <v>-2599422.79</v>
      </c>
      <c r="EE1396" s="5">
        <f>-EE1397</f>
        <v>-2599422.79</v>
      </c>
      <c r="EF1396" s="5">
        <f>-EF1397</f>
        <v>-2599422.79</v>
      </c>
      <c r="EG1396" s="5">
        <f>-EG1397</f>
        <v>-2599422.79</v>
      </c>
      <c r="EH1396" s="5"/>
      <c r="EI1396" s="5"/>
      <c r="EJ1396" s="5"/>
      <c r="EK1396" s="5"/>
      <c r="EL1396" s="5"/>
      <c r="EM1396" s="5">
        <v>-2599422.79</v>
      </c>
      <c r="EN1396" s="5">
        <v>-2599422.79</v>
      </c>
      <c r="EO1396" s="5">
        <v>-2599422.79</v>
      </c>
      <c r="EP1396" s="5">
        <v>-2599422.79</v>
      </c>
      <c r="EQ1396" s="5">
        <v>-2599422.79</v>
      </c>
      <c r="ER1396" s="5">
        <v>-2599422.79</v>
      </c>
      <c r="ES1396" s="5">
        <v>-2599422.79</v>
      </c>
      <c r="ET1396" s="5"/>
      <c r="EU1396" s="5"/>
      <c r="EV1396" s="5"/>
      <c r="EW1396" s="5"/>
      <c r="EX1396" s="5"/>
      <c r="EY1396" s="5"/>
      <c r="EZ1396" s="5"/>
      <c r="FA1396" s="5"/>
      <c r="FB1396" s="5"/>
      <c r="FC1396" s="5"/>
      <c r="FD1396" s="5"/>
      <c r="FE1396" s="5"/>
      <c r="FF1396" s="5"/>
      <c r="FG1396" s="5"/>
      <c r="FH1396" s="5"/>
      <c r="FI1396" s="5"/>
      <c r="FJ1396" s="5"/>
      <c r="FK1396" s="5"/>
      <c r="FL1396" s="5"/>
      <c r="FM1396" s="5"/>
      <c r="FN1396" s="5"/>
      <c r="FO1396" s="5"/>
      <c r="FP1396" s="5"/>
      <c r="FQ1396" s="5"/>
      <c r="FR1396" s="5">
        <f>-'[1]2026B and 2026F Details'!DV493</f>
        <v>0</v>
      </c>
      <c r="FS1396" s="5">
        <f>-'[1]2026B and 2026F Details'!DW493</f>
        <v>0</v>
      </c>
      <c r="FT1396" s="5">
        <f>-'[1]2026B and 2026F Details'!DX493</f>
        <v>0</v>
      </c>
      <c r="FU1396" s="5">
        <f>-'[1]2026B and 2026F Details'!DY493</f>
        <v>0</v>
      </c>
      <c r="FV1396" s="5">
        <f>-'[1]2026B and 2026F Details'!DZ493</f>
        <v>0</v>
      </c>
      <c r="FW1396" s="5">
        <f>-'[1]2026B and 2026F Details'!EA493</f>
        <v>0</v>
      </c>
      <c r="FX1396" s="5">
        <f>-'[1]2026B and 2026F Details'!EB493</f>
        <v>0</v>
      </c>
      <c r="FY1396" s="5">
        <f>-'[1]2026B and 2026F Details'!EC493</f>
        <v>0</v>
      </c>
      <c r="FZ1396" s="5">
        <f>-'[1]2026B and 2026F Details'!ED493</f>
        <v>0</v>
      </c>
      <c r="GA1396" s="5">
        <f>-'[1]2026B and 2026F Details'!EE493</f>
        <v>0</v>
      </c>
      <c r="GB1396" s="5">
        <f>-'[1]2026B and 2026F Details'!EF493</f>
        <v>0</v>
      </c>
      <c r="GC1396" s="5">
        <f>-'[1]2026B and 2026F Details'!EG493</f>
        <v>0</v>
      </c>
      <c r="GD1396" s="17" t="s">
        <v>135</v>
      </c>
      <c r="GE1396" s="17" t="s">
        <v>136</v>
      </c>
    </row>
    <row r="1397" spans="1:187" s="17" customFormat="1" x14ac:dyDescent="0.35">
      <c r="A1397" s="17" t="s">
        <v>103</v>
      </c>
      <c r="B1397" s="17" t="s">
        <v>104</v>
      </c>
      <c r="C1397" s="17">
        <v>90122101</v>
      </c>
      <c r="D1397" s="17">
        <v>52071104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>
        <v>2599422.79</v>
      </c>
      <c r="BT1397" s="5">
        <v>2599422.79</v>
      </c>
      <c r="BU1397" s="5">
        <v>2599422.79</v>
      </c>
      <c r="BV1397" s="5">
        <v>2599422.79</v>
      </c>
      <c r="BW1397" s="5">
        <v>2599422.79</v>
      </c>
      <c r="BX1397" s="5">
        <v>2599422.79</v>
      </c>
      <c r="BY1397" s="5">
        <v>2599422.79</v>
      </c>
      <c r="BZ1397" s="5">
        <v>2599422.79</v>
      </c>
      <c r="CA1397" s="5">
        <v>2599422.79</v>
      </c>
      <c r="CB1397" s="5">
        <v>2599422.79</v>
      </c>
      <c r="CC1397" s="5">
        <v>2599422.79</v>
      </c>
      <c r="CD1397" s="5">
        <v>2599422.79</v>
      </c>
      <c r="CE1397" s="5">
        <v>2969716.91</v>
      </c>
      <c r="CF1397" s="5">
        <v>2599422.79</v>
      </c>
      <c r="CG1397" s="5">
        <v>2599422.79</v>
      </c>
      <c r="CH1397" s="5">
        <v>2599422.79</v>
      </c>
      <c r="CI1397" s="5">
        <v>2599422.79</v>
      </c>
      <c r="CJ1397" s="5">
        <v>2599422.79</v>
      </c>
      <c r="CK1397" s="5">
        <v>3006559.0099999979</v>
      </c>
      <c r="CL1397" s="5">
        <v>2599422.79</v>
      </c>
      <c r="CM1397" s="5">
        <v>2599422.79</v>
      </c>
      <c r="CN1397" s="5">
        <v>2969716.91</v>
      </c>
      <c r="CO1397" s="5">
        <v>2599422.79</v>
      </c>
      <c r="CP1397" s="5">
        <v>2011187.5</v>
      </c>
      <c r="CQ1397" s="5">
        <v>2011187.5</v>
      </c>
      <c r="CR1397" s="5">
        <v>2011187.5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>
        <v>2599422.79</v>
      </c>
      <c r="EB1397" s="5">
        <v>2599422.79</v>
      </c>
      <c r="EC1397" s="5">
        <v>2599422.79</v>
      </c>
      <c r="ED1397" s="5">
        <v>2599422.79</v>
      </c>
      <c r="EE1397" s="5">
        <v>2599422.79</v>
      </c>
      <c r="EF1397" s="5">
        <v>2599422.79</v>
      </c>
      <c r="EG1397" s="5">
        <v>2599422.79</v>
      </c>
      <c r="EH1397" s="5"/>
      <c r="EI1397" s="5"/>
      <c r="EJ1397" s="5"/>
      <c r="EK1397" s="5"/>
      <c r="EL1397" s="5"/>
      <c r="EM1397" s="5">
        <v>2599422.79</v>
      </c>
      <c r="EN1397" s="5">
        <v>2599422.79</v>
      </c>
      <c r="EO1397" s="5">
        <v>2599422.79</v>
      </c>
      <c r="EP1397" s="5">
        <v>2599422.79</v>
      </c>
      <c r="EQ1397" s="5">
        <v>2599422.79</v>
      </c>
      <c r="ER1397" s="5">
        <v>2599422.79</v>
      </c>
      <c r="ES1397" s="5">
        <v>2599422.79</v>
      </c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>
        <v>2777311.25</v>
      </c>
      <c r="FG1397" s="5">
        <v>2777311.25</v>
      </c>
      <c r="FH1397" s="5">
        <v>2777311.25</v>
      </c>
      <c r="FI1397" s="5">
        <v>2777311.25</v>
      </c>
      <c r="FJ1397" s="5">
        <v>2777311.25</v>
      </c>
      <c r="FK1397" s="5">
        <v>2777311.25</v>
      </c>
      <c r="FL1397" s="5">
        <v>2777311.25</v>
      </c>
      <c r="FM1397" s="5">
        <v>2777311.25</v>
      </c>
      <c r="FN1397" s="5">
        <v>2777311.25</v>
      </c>
      <c r="FO1397" s="5">
        <v>2777311.25</v>
      </c>
      <c r="FP1397" s="5">
        <v>2777311.25</v>
      </c>
      <c r="FQ1397" s="5">
        <v>2777311.25</v>
      </c>
      <c r="FR1397" s="5">
        <f>-FR1396</f>
        <v>0</v>
      </c>
      <c r="FS1397" s="5">
        <f>-FS1396</f>
        <v>0</v>
      </c>
      <c r="FT1397" s="5">
        <f t="shared" ref="FT1397:GC1397" si="2">-FT1396</f>
        <v>0</v>
      </c>
      <c r="FU1397" s="5">
        <f t="shared" si="2"/>
        <v>0</v>
      </c>
      <c r="FV1397" s="5">
        <f t="shared" si="2"/>
        <v>0</v>
      </c>
      <c r="FW1397" s="5">
        <f t="shared" si="2"/>
        <v>0</v>
      </c>
      <c r="FX1397" s="5">
        <f t="shared" si="2"/>
        <v>0</v>
      </c>
      <c r="FY1397" s="5">
        <f t="shared" si="2"/>
        <v>0</v>
      </c>
      <c r="FZ1397" s="5">
        <f t="shared" si="2"/>
        <v>0</v>
      </c>
      <c r="GA1397" s="5">
        <f t="shared" si="2"/>
        <v>0</v>
      </c>
      <c r="GB1397" s="5">
        <f t="shared" si="2"/>
        <v>0</v>
      </c>
      <c r="GC1397" s="5">
        <f t="shared" si="2"/>
        <v>0</v>
      </c>
      <c r="GD1397" s="17" t="s">
        <v>135</v>
      </c>
      <c r="GE1397" s="17" t="s">
        <v>151</v>
      </c>
    </row>
    <row r="1398" spans="1:187" s="17" customFormat="1" x14ac:dyDescent="0.35">
      <c r="A1398" s="17" t="s">
        <v>103</v>
      </c>
      <c r="B1398" s="17" t="s">
        <v>138</v>
      </c>
      <c r="C1398" s="17">
        <v>90134102</v>
      </c>
      <c r="D1398" s="17">
        <v>52041494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>
        <v>14999300</v>
      </c>
      <c r="CC1398" s="5">
        <v>7499650</v>
      </c>
      <c r="CD1398" s="5">
        <v>7499650</v>
      </c>
      <c r="CE1398" s="5">
        <v>-29998600</v>
      </c>
      <c r="CF1398" s="5"/>
      <c r="CG1398" s="5"/>
      <c r="CH1398" s="5"/>
      <c r="CI1398" s="5"/>
      <c r="CJ1398" s="5"/>
      <c r="CK1398" s="5"/>
      <c r="CL1398" s="5">
        <v>0</v>
      </c>
      <c r="CM1398" s="5">
        <v>0</v>
      </c>
      <c r="CN1398" s="5">
        <v>0</v>
      </c>
      <c r="CO1398" s="1">
        <v>0</v>
      </c>
      <c r="CP1398" s="1">
        <v>0</v>
      </c>
      <c r="CQ1398" s="1">
        <v>0</v>
      </c>
      <c r="CR1398" s="1">
        <v>0</v>
      </c>
      <c r="CS1398" s="5"/>
      <c r="CT1398" s="5"/>
      <c r="CU1398" s="5"/>
      <c r="CV1398" s="5"/>
      <c r="CW1398" s="5"/>
      <c r="CX1398" s="5"/>
      <c r="CY1398" s="5"/>
      <c r="CZ1398" s="5"/>
      <c r="DA1398" s="5"/>
      <c r="DB1398" s="5"/>
      <c r="DC1398" s="5"/>
      <c r="DD1398" s="5"/>
      <c r="DE1398" s="5"/>
      <c r="DF1398" s="5"/>
      <c r="DG1398" s="5"/>
      <c r="DH1398" s="5"/>
      <c r="DI1398" s="5"/>
      <c r="DJ1398" s="5"/>
      <c r="DK1398" s="5"/>
      <c r="DL1398" s="5"/>
      <c r="DM1398" s="5"/>
      <c r="DN1398" s="5"/>
      <c r="DO1398" s="5"/>
      <c r="DP1398" s="5"/>
      <c r="DQ1398" s="5"/>
      <c r="DR1398" s="5"/>
      <c r="DS1398" s="5"/>
      <c r="DT1398" s="5"/>
      <c r="DU1398" s="5"/>
      <c r="DV1398" s="5"/>
      <c r="DW1398" s="5"/>
      <c r="DX1398" s="5"/>
      <c r="DY1398" s="5"/>
      <c r="DZ1398" s="5"/>
      <c r="EA1398" s="5"/>
      <c r="EB1398" s="5"/>
      <c r="EC1398" s="5"/>
      <c r="ED1398" s="5"/>
      <c r="EE1398" s="5"/>
      <c r="EF1398" s="5"/>
      <c r="EG1398" s="5"/>
      <c r="EH1398" s="5">
        <f>[1]!ConsoGAE2[[#This Row],[2024A-01]]</f>
        <v>0</v>
      </c>
      <c r="EI1398" s="5">
        <f>[1]!ConsoGAE2[[#This Row],[2024A-01]]</f>
        <v>0</v>
      </c>
      <c r="EJ1398" s="5">
        <f>[1]!ConsoGAE2[[#This Row],[2024A-01]]</f>
        <v>0</v>
      </c>
      <c r="EK1398" s="5">
        <f>[1]!ConsoGAE2[[#This Row],[2024A-01]]</f>
        <v>0</v>
      </c>
      <c r="EL1398" s="5">
        <f>[1]!ConsoGAE2[[#This Row],[2024A-01]]</f>
        <v>0</v>
      </c>
      <c r="EM1398" s="5">
        <f>[1]!ConsoGAE2[[#This Row],[2024A-01]]</f>
        <v>0</v>
      </c>
      <c r="EN1398" s="5">
        <f>[1]!ConsoGAE2[[#This Row],[2024A-01]]</f>
        <v>0</v>
      </c>
      <c r="EO1398" s="5">
        <f>[1]!ConsoGAE2[[#This Row],[2024A-01]]</f>
        <v>0</v>
      </c>
      <c r="EP1398" s="5"/>
      <c r="EQ1398" s="5"/>
      <c r="ER1398" s="5"/>
      <c r="ES1398" s="5"/>
      <c r="ET1398" s="5"/>
      <c r="EU1398" s="5"/>
      <c r="EV1398" s="5"/>
      <c r="EW1398" s="5"/>
      <c r="EX1398" s="5"/>
      <c r="EY1398" s="5"/>
      <c r="EZ1398" s="5"/>
      <c r="FA1398" s="5"/>
      <c r="FB1398" s="5"/>
      <c r="FC1398" s="5"/>
      <c r="FD1398" s="5"/>
      <c r="FE1398" s="5"/>
      <c r="FF1398" s="5"/>
      <c r="FG1398" s="5"/>
      <c r="FH1398" s="5"/>
      <c r="FI1398" s="5"/>
      <c r="FJ1398" s="5"/>
      <c r="FK1398" s="5"/>
      <c r="FL1398" s="5"/>
      <c r="FM1398" s="5"/>
      <c r="FN1398" s="5"/>
      <c r="FO1398" s="5"/>
      <c r="FP1398" s="5"/>
      <c r="FQ1398" s="5"/>
      <c r="FR1398" s="5"/>
      <c r="FS1398" s="5"/>
      <c r="FT1398" s="5"/>
      <c r="FU1398" s="5"/>
      <c r="FV1398" s="5"/>
      <c r="FW1398" s="5"/>
      <c r="FX1398" s="5"/>
      <c r="FY1398" s="5"/>
      <c r="FZ1398" s="5"/>
      <c r="GA1398" s="5"/>
      <c r="GB1398" s="5"/>
      <c r="GC1398" s="5"/>
      <c r="GD1398" s="17" t="s">
        <v>135</v>
      </c>
      <c r="GE1398" s="17" t="s">
        <v>138</v>
      </c>
    </row>
    <row r="1399" spans="1:187" s="33" customFormat="1" x14ac:dyDescent="0.35">
      <c r="A1399" s="33" t="s">
        <v>103</v>
      </c>
      <c r="B1399" s="33" t="s">
        <v>104</v>
      </c>
      <c r="C1399" s="33">
        <v>81314101</v>
      </c>
      <c r="D1399" s="33">
        <v>52551201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>
        <v>0</v>
      </c>
      <c r="CL1399" s="1">
        <v>0</v>
      </c>
      <c r="CM1399" s="1">
        <v>0</v>
      </c>
      <c r="CN1399" s="1">
        <v>0</v>
      </c>
      <c r="CO1399" s="1">
        <v>0</v>
      </c>
      <c r="CP1399" s="1">
        <v>0</v>
      </c>
      <c r="CQ1399" s="1">
        <v>0</v>
      </c>
      <c r="CR1399" s="1">
        <v>0</v>
      </c>
      <c r="CS1399" s="1"/>
      <c r="CT1399" s="1"/>
      <c r="CU1399" s="1"/>
      <c r="CV1399" s="1"/>
      <c r="CW1399" s="1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>
        <f>[1]!ConsoGAE2[[#This Row],[2024A-01]]</f>
        <v>0</v>
      </c>
      <c r="EI1399" s="4">
        <f>[1]!ConsoGAE2[[#This Row],[2024A-01]]</f>
        <v>0</v>
      </c>
      <c r="EJ1399" s="4">
        <f>[1]!ConsoGAE2[[#This Row],[2024A-01]]</f>
        <v>0</v>
      </c>
      <c r="EK1399" s="4">
        <f>[1]!ConsoGAE2[[#This Row],[2024A-01]]</f>
        <v>0</v>
      </c>
      <c r="EL1399" s="4">
        <f>[1]!ConsoGAE2[[#This Row],[2024A-01]]</f>
        <v>0</v>
      </c>
      <c r="EM1399" s="4">
        <f>[1]!ConsoGAE2[[#This Row],[2024A-01]]</f>
        <v>0</v>
      </c>
      <c r="EN1399" s="4">
        <f>[1]!ConsoGAE2[[#This Row],[2024A-01]]</f>
        <v>0</v>
      </c>
      <c r="EO1399" s="4">
        <f>[1]!ConsoGAE2[[#This Row],[2024A-01]]</f>
        <v>0</v>
      </c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1">
        <f>SUMIF('[1]2026B and 2026F Details'!$AU:$AU,[1]GAE!$HZ1399,'[1]2026B and 2026F Details'!DV:DV)</f>
        <v>0</v>
      </c>
      <c r="FS1399" s="1">
        <f>SUMIF('[1]2026B and 2026F Details'!$AU:$AU,[1]GAE!$HZ1399,'[1]2026B and 2026F Details'!DW:DW)</f>
        <v>0</v>
      </c>
      <c r="FT1399" s="1">
        <f>SUMIF('[1]2026B and 2026F Details'!$AU:$AU,[1]GAE!$HZ1399,'[1]2026B and 2026F Details'!DX:DX)</f>
        <v>0</v>
      </c>
      <c r="FU1399" s="1">
        <f>SUMIF('[1]2026B and 2026F Details'!$AU:$AU,[1]GAE!$HZ1399,'[1]2026B and 2026F Details'!DY:DY)</f>
        <v>0</v>
      </c>
      <c r="FV1399" s="1">
        <f>SUMIF('[1]2026B and 2026F Details'!$AU:$AU,[1]GAE!$HZ1399,'[1]2026B and 2026F Details'!DZ:DZ)</f>
        <v>0</v>
      </c>
      <c r="FW1399" s="1">
        <f>SUMIF('[1]2026B and 2026F Details'!$AU:$AU,[1]GAE!$HZ1399,'[1]2026B and 2026F Details'!EA:EA)</f>
        <v>0</v>
      </c>
      <c r="FX1399" s="1">
        <f>SUMIF('[1]2026B and 2026F Details'!$AU:$AU,[1]GAE!$HZ1399,'[1]2026B and 2026F Details'!EB:EB)</f>
        <v>0</v>
      </c>
      <c r="FY1399" s="1">
        <f>SUMIF('[1]2026B and 2026F Details'!$AU:$AU,[1]GAE!$HZ1399,'[1]2026B and 2026F Details'!EC:EC)</f>
        <v>0</v>
      </c>
      <c r="FZ1399" s="1">
        <f>SUMIF('[1]2026B and 2026F Details'!$AU:$AU,[1]GAE!$HZ1399,'[1]2026B and 2026F Details'!ED:ED)</f>
        <v>0</v>
      </c>
      <c r="GA1399" s="1">
        <f>SUMIF('[1]2026B and 2026F Details'!$AU:$AU,[1]GAE!$HZ1399,'[1]2026B and 2026F Details'!EE:EE)</f>
        <v>0</v>
      </c>
      <c r="GB1399" s="1">
        <f>SUMIF('[1]2026B and 2026F Details'!$AU:$AU,[1]GAE!$HZ1399,'[1]2026B and 2026F Details'!EF:EF)</f>
        <v>0</v>
      </c>
      <c r="GC1399" s="1">
        <f>SUMIF('[1]2026B and 2026F Details'!$AU:$AU,[1]GAE!$HZ1399,'[1]2026B and 2026F Details'!EG:EG)</f>
        <v>0</v>
      </c>
      <c r="GD1399" s="33" t="s">
        <v>105</v>
      </c>
    </row>
    <row r="1400" spans="1:187" s="33" customFormat="1" x14ac:dyDescent="0.35">
      <c r="A1400" s="33" t="s">
        <v>103</v>
      </c>
      <c r="B1400" s="33" t="s">
        <v>104</v>
      </c>
      <c r="C1400" s="33">
        <v>81123102</v>
      </c>
      <c r="D1400" s="33">
        <v>52101112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>
        <v>0</v>
      </c>
      <c r="CL1400" s="1">
        <v>0</v>
      </c>
      <c r="CM1400" s="1">
        <v>400.16</v>
      </c>
      <c r="CN1400" s="1">
        <v>0</v>
      </c>
      <c r="CO1400" s="1">
        <v>11768.15</v>
      </c>
      <c r="CP1400" s="1">
        <v>0</v>
      </c>
      <c r="CQ1400" s="1">
        <v>37755.71</v>
      </c>
      <c r="CR1400" s="1">
        <v>0</v>
      </c>
      <c r="CS1400" s="1"/>
      <c r="CT1400" s="1"/>
      <c r="CU1400" s="1"/>
      <c r="CV1400" s="1"/>
      <c r="CW1400" s="1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>
        <f>[1]!ConsoGAE2[[#This Row],[2024A-01]]</f>
        <v>0</v>
      </c>
      <c r="EI1400" s="4">
        <f>[1]!ConsoGAE2[[#This Row],[2024A-01]]</f>
        <v>0</v>
      </c>
      <c r="EJ1400" s="4">
        <f>[1]!ConsoGAE2[[#This Row],[2024A-01]]</f>
        <v>0</v>
      </c>
      <c r="EK1400" s="4">
        <f>[1]!ConsoGAE2[[#This Row],[2024A-01]]</f>
        <v>0</v>
      </c>
      <c r="EL1400" s="4">
        <f>[1]!ConsoGAE2[[#This Row],[2024A-01]]</f>
        <v>0</v>
      </c>
      <c r="EM1400" s="4">
        <f>[1]!ConsoGAE2[[#This Row],[2024A-01]]</f>
        <v>0</v>
      </c>
      <c r="EN1400" s="4">
        <f>[1]!ConsoGAE2[[#This Row],[2024A-01]]</f>
        <v>0</v>
      </c>
      <c r="EO1400" s="4">
        <f>[1]!ConsoGAE2[[#This Row],[2024A-01]]</f>
        <v>0</v>
      </c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1">
        <f>SUMIF('[1]2026B and 2026F Details'!$AU:$AU,[1]GAE!$HZ1400,'[1]2026B and 2026F Details'!DV:DV)</f>
        <v>0</v>
      </c>
      <c r="FS1400" s="1">
        <f>SUMIF('[1]2026B and 2026F Details'!$AU:$AU,[1]GAE!$HZ1400,'[1]2026B and 2026F Details'!DW:DW)</f>
        <v>0</v>
      </c>
      <c r="FT1400" s="1">
        <f>SUMIF('[1]2026B and 2026F Details'!$AU:$AU,[1]GAE!$HZ1400,'[1]2026B and 2026F Details'!DX:DX)</f>
        <v>0</v>
      </c>
      <c r="FU1400" s="1">
        <f>SUMIF('[1]2026B and 2026F Details'!$AU:$AU,[1]GAE!$HZ1400,'[1]2026B and 2026F Details'!DY:DY)</f>
        <v>0</v>
      </c>
      <c r="FV1400" s="1">
        <f>SUMIF('[1]2026B and 2026F Details'!$AU:$AU,[1]GAE!$HZ1400,'[1]2026B and 2026F Details'!DZ:DZ)</f>
        <v>0</v>
      </c>
      <c r="FW1400" s="1">
        <f>SUMIF('[1]2026B and 2026F Details'!$AU:$AU,[1]GAE!$HZ1400,'[1]2026B and 2026F Details'!EA:EA)</f>
        <v>0</v>
      </c>
      <c r="FX1400" s="1">
        <f>SUMIF('[1]2026B and 2026F Details'!$AU:$AU,[1]GAE!$HZ1400,'[1]2026B and 2026F Details'!EB:EB)</f>
        <v>0</v>
      </c>
      <c r="FY1400" s="1">
        <f>SUMIF('[1]2026B and 2026F Details'!$AU:$AU,[1]GAE!$HZ1400,'[1]2026B and 2026F Details'!EC:EC)</f>
        <v>0</v>
      </c>
      <c r="FZ1400" s="1">
        <f>SUMIF('[1]2026B and 2026F Details'!$AU:$AU,[1]GAE!$HZ1400,'[1]2026B and 2026F Details'!ED:ED)</f>
        <v>0</v>
      </c>
      <c r="GA1400" s="1">
        <f>SUMIF('[1]2026B and 2026F Details'!$AU:$AU,[1]GAE!$HZ1400,'[1]2026B and 2026F Details'!EE:EE)</f>
        <v>0</v>
      </c>
      <c r="GB1400" s="1">
        <f>SUMIF('[1]2026B and 2026F Details'!$AU:$AU,[1]GAE!$HZ1400,'[1]2026B and 2026F Details'!EF:EF)</f>
        <v>0</v>
      </c>
      <c r="GC1400" s="1">
        <f>SUMIF('[1]2026B and 2026F Details'!$AU:$AU,[1]GAE!$HZ1400,'[1]2026B and 2026F Details'!EG:EG)</f>
        <v>0</v>
      </c>
      <c r="GD1400" s="33" t="s">
        <v>109</v>
      </c>
      <c r="GE1400" s="33" t="s">
        <v>121</v>
      </c>
    </row>
    <row r="1401" spans="1:187" s="33" customFormat="1" x14ac:dyDescent="0.35">
      <c r="A1401" s="33" t="s">
        <v>103</v>
      </c>
      <c r="B1401" s="33" t="s">
        <v>104</v>
      </c>
      <c r="C1401" s="33">
        <v>81349101</v>
      </c>
      <c r="D1401" s="33">
        <v>52959901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>
        <v>460808.4</v>
      </c>
      <c r="CL1401" s="1">
        <v>-460808.4</v>
      </c>
      <c r="CM1401" s="1">
        <v>0</v>
      </c>
      <c r="CN1401" s="1">
        <v>459022.2</v>
      </c>
      <c r="CO1401" s="1">
        <v>0</v>
      </c>
      <c r="CP1401" s="1">
        <v>0</v>
      </c>
      <c r="CQ1401" s="1">
        <v>2499434.84</v>
      </c>
      <c r="CR1401" s="1">
        <v>-898918.48</v>
      </c>
      <c r="CS1401" s="1"/>
      <c r="CT1401" s="1"/>
      <c r="CU1401" s="1"/>
      <c r="CV1401" s="1"/>
      <c r="CW1401" s="1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>
        <f>[1]!ConsoGAE2[[#This Row],[2024A-01]]</f>
        <v>0</v>
      </c>
      <c r="EI1401" s="4">
        <f>[1]!ConsoGAE2[[#This Row],[2024A-01]]</f>
        <v>0</v>
      </c>
      <c r="EJ1401" s="4">
        <f>[1]!ConsoGAE2[[#This Row],[2024A-01]]</f>
        <v>0</v>
      </c>
      <c r="EK1401" s="4">
        <f>[1]!ConsoGAE2[[#This Row],[2024A-01]]</f>
        <v>0</v>
      </c>
      <c r="EL1401" s="4">
        <f>[1]!ConsoGAE2[[#This Row],[2024A-01]]</f>
        <v>0</v>
      </c>
      <c r="EM1401" s="4">
        <f>[1]!ConsoGAE2[[#This Row],[2024A-01]]</f>
        <v>0</v>
      </c>
      <c r="EN1401" s="4">
        <f>[1]!ConsoGAE2[[#This Row],[2024A-01]]</f>
        <v>0</v>
      </c>
      <c r="EO1401" s="4">
        <f>[1]!ConsoGAE2[[#This Row],[2024A-01]]</f>
        <v>0</v>
      </c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1">
        <f>SUMIF('[1]2026B and 2026F Details'!$AU:$AU,[1]GAE!$HZ1401,'[1]2026B and 2026F Details'!DV:DV)</f>
        <v>0</v>
      </c>
      <c r="FS1401" s="1">
        <f>SUMIF('[1]2026B and 2026F Details'!$AU:$AU,[1]GAE!$HZ1401,'[1]2026B and 2026F Details'!DW:DW)</f>
        <v>0</v>
      </c>
      <c r="FT1401" s="1">
        <f>SUMIF('[1]2026B and 2026F Details'!$AU:$AU,[1]GAE!$HZ1401,'[1]2026B and 2026F Details'!DX:DX)</f>
        <v>0</v>
      </c>
      <c r="FU1401" s="1">
        <f>SUMIF('[1]2026B and 2026F Details'!$AU:$AU,[1]GAE!$HZ1401,'[1]2026B and 2026F Details'!DY:DY)</f>
        <v>0</v>
      </c>
      <c r="FV1401" s="1">
        <f>SUMIF('[1]2026B and 2026F Details'!$AU:$AU,[1]GAE!$HZ1401,'[1]2026B and 2026F Details'!DZ:DZ)</f>
        <v>0</v>
      </c>
      <c r="FW1401" s="1">
        <f>SUMIF('[1]2026B and 2026F Details'!$AU:$AU,[1]GAE!$HZ1401,'[1]2026B and 2026F Details'!EA:EA)</f>
        <v>0</v>
      </c>
      <c r="FX1401" s="1">
        <f>SUMIF('[1]2026B and 2026F Details'!$AU:$AU,[1]GAE!$HZ1401,'[1]2026B and 2026F Details'!EB:EB)</f>
        <v>0</v>
      </c>
      <c r="FY1401" s="1">
        <f>SUMIF('[1]2026B and 2026F Details'!$AU:$AU,[1]GAE!$HZ1401,'[1]2026B and 2026F Details'!EC:EC)</f>
        <v>0</v>
      </c>
      <c r="FZ1401" s="1">
        <f>SUMIF('[1]2026B and 2026F Details'!$AU:$AU,[1]GAE!$HZ1401,'[1]2026B and 2026F Details'!ED:ED)</f>
        <v>0</v>
      </c>
      <c r="GA1401" s="1">
        <f>SUMIF('[1]2026B and 2026F Details'!$AU:$AU,[1]GAE!$HZ1401,'[1]2026B and 2026F Details'!EE:EE)</f>
        <v>0</v>
      </c>
      <c r="GB1401" s="1">
        <f>SUMIF('[1]2026B and 2026F Details'!$AU:$AU,[1]GAE!$HZ1401,'[1]2026B and 2026F Details'!EF:EF)</f>
        <v>0</v>
      </c>
      <c r="GC1401" s="1">
        <f>SUMIF('[1]2026B and 2026F Details'!$AU:$AU,[1]GAE!$HZ1401,'[1]2026B and 2026F Details'!EG:EG)</f>
        <v>0</v>
      </c>
      <c r="GD1401" s="33" t="s">
        <v>109</v>
      </c>
      <c r="GE1401" s="33" t="s">
        <v>132</v>
      </c>
    </row>
    <row r="1402" spans="1:187" s="33" customFormat="1" x14ac:dyDescent="0.35">
      <c r="A1402" s="33" t="s">
        <v>103</v>
      </c>
      <c r="B1402" s="33" t="s">
        <v>114</v>
      </c>
      <c r="C1402" s="33">
        <v>81122101</v>
      </c>
      <c r="D1402" s="33">
        <v>52121401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70019.070000000007</v>
      </c>
      <c r="CG1402" s="4">
        <v>264278.08999999997</v>
      </c>
      <c r="CH1402" s="4">
        <v>84732.540000000037</v>
      </c>
      <c r="CI1402" s="4">
        <v>44285.179999999993</v>
      </c>
      <c r="CJ1402" s="4">
        <v>35000</v>
      </c>
      <c r="CK1402" s="4">
        <v>1253269.8900000001</v>
      </c>
      <c r="CL1402" s="1">
        <v>0</v>
      </c>
      <c r="CM1402" s="1">
        <v>0</v>
      </c>
      <c r="CN1402" s="1">
        <v>123998.66999999998</v>
      </c>
      <c r="CO1402" s="1">
        <v>0</v>
      </c>
      <c r="CP1402" s="1">
        <v>2289544.64</v>
      </c>
      <c r="CQ1402" s="1">
        <v>42074.11</v>
      </c>
      <c r="CR1402" s="1">
        <v>0</v>
      </c>
      <c r="CS1402" s="1"/>
      <c r="CT1402" s="1"/>
      <c r="CU1402" s="1"/>
      <c r="CV1402" s="1"/>
      <c r="CW1402" s="1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>
        <f>[1]!ConsoGAE2[[#This Row],[2024A-01]]</f>
        <v>0</v>
      </c>
      <c r="EI1402" s="4">
        <f>[1]!ConsoGAE2[[#This Row],[2024A-01]]</f>
        <v>0</v>
      </c>
      <c r="EJ1402" s="4">
        <f>[1]!ConsoGAE2[[#This Row],[2024A-01]]</f>
        <v>0</v>
      </c>
      <c r="EK1402" s="4">
        <f>[1]!ConsoGAE2[[#This Row],[2024A-01]]</f>
        <v>0</v>
      </c>
      <c r="EL1402" s="4">
        <f>[1]!ConsoGAE2[[#This Row],[2024A-01]]</f>
        <v>0</v>
      </c>
      <c r="EM1402" s="4">
        <f>[1]!ConsoGAE2[[#This Row],[2024A-01]]</f>
        <v>0</v>
      </c>
      <c r="EN1402" s="4">
        <f>[1]!ConsoGAE2[[#This Row],[2024A-01]]</f>
        <v>0</v>
      </c>
      <c r="EO1402" s="4">
        <f>[1]!ConsoGAE2[[#This Row],[2024A-01]]</f>
        <v>0</v>
      </c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1">
        <f>SUMIF('[1]2026B and 2026F Details'!$AU:$AU,[1]GAE!$HZ1402,'[1]2026B and 2026F Details'!DV:DV)</f>
        <v>0</v>
      </c>
      <c r="FS1402" s="1">
        <f>SUMIF('[1]2026B and 2026F Details'!$AU:$AU,[1]GAE!$HZ1402,'[1]2026B and 2026F Details'!DW:DW)</f>
        <v>0</v>
      </c>
      <c r="FT1402" s="1">
        <f>SUMIF('[1]2026B and 2026F Details'!$AU:$AU,[1]GAE!$HZ1402,'[1]2026B and 2026F Details'!DX:DX)</f>
        <v>0</v>
      </c>
      <c r="FU1402" s="1">
        <f>SUMIF('[1]2026B and 2026F Details'!$AU:$AU,[1]GAE!$HZ1402,'[1]2026B and 2026F Details'!DY:DY)</f>
        <v>0</v>
      </c>
      <c r="FV1402" s="1">
        <f>SUMIF('[1]2026B and 2026F Details'!$AU:$AU,[1]GAE!$HZ1402,'[1]2026B and 2026F Details'!DZ:DZ)</f>
        <v>0</v>
      </c>
      <c r="FW1402" s="1">
        <f>SUMIF('[1]2026B and 2026F Details'!$AU:$AU,[1]GAE!$HZ1402,'[1]2026B and 2026F Details'!EA:EA)</f>
        <v>0</v>
      </c>
      <c r="FX1402" s="1">
        <f>SUMIF('[1]2026B and 2026F Details'!$AU:$AU,[1]GAE!$HZ1402,'[1]2026B and 2026F Details'!EB:EB)</f>
        <v>0</v>
      </c>
      <c r="FY1402" s="1">
        <f>SUMIF('[1]2026B and 2026F Details'!$AU:$AU,[1]GAE!$HZ1402,'[1]2026B and 2026F Details'!EC:EC)</f>
        <v>0</v>
      </c>
      <c r="FZ1402" s="1">
        <f>SUMIF('[1]2026B and 2026F Details'!$AU:$AU,[1]GAE!$HZ1402,'[1]2026B and 2026F Details'!ED:ED)</f>
        <v>0</v>
      </c>
      <c r="GA1402" s="1">
        <f>SUMIF('[1]2026B and 2026F Details'!$AU:$AU,[1]GAE!$HZ1402,'[1]2026B and 2026F Details'!EE:EE)</f>
        <v>0</v>
      </c>
      <c r="GB1402" s="1">
        <f>SUMIF('[1]2026B and 2026F Details'!$AU:$AU,[1]GAE!$HZ1402,'[1]2026B and 2026F Details'!EF:EF)</f>
        <v>0</v>
      </c>
      <c r="GC1402" s="1">
        <f>SUMIF('[1]2026B and 2026F Details'!$AU:$AU,[1]GAE!$HZ1402,'[1]2026B and 2026F Details'!EG:EG)</f>
        <v>0</v>
      </c>
      <c r="GD1402" s="33" t="s">
        <v>115</v>
      </c>
      <c r="GE1402" s="33" t="s">
        <v>118</v>
      </c>
    </row>
    <row r="1403" spans="1:187" s="33" customFormat="1" x14ac:dyDescent="0.35">
      <c r="A1403" s="33" t="s">
        <v>103</v>
      </c>
      <c r="B1403" s="33" t="s">
        <v>104</v>
      </c>
      <c r="C1403" s="6">
        <v>81123102</v>
      </c>
      <c r="D1403" s="33">
        <v>52081101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1">
        <v>1349</v>
      </c>
      <c r="CM1403" s="1">
        <v>1320</v>
      </c>
      <c r="CN1403" s="1">
        <v>1969</v>
      </c>
      <c r="CO1403" s="1">
        <v>810</v>
      </c>
      <c r="CP1403" s="1">
        <v>4227</v>
      </c>
      <c r="CQ1403" s="1">
        <v>2600</v>
      </c>
      <c r="CR1403" s="1">
        <v>1225</v>
      </c>
      <c r="CS1403" s="1"/>
      <c r="CT1403" s="1"/>
      <c r="CU1403" s="1"/>
      <c r="CV1403" s="1"/>
      <c r="CW1403" s="1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>
        <f>[1]!ConsoGAE2[[#This Row],[2024A-01]]</f>
        <v>0</v>
      </c>
      <c r="EI1403" s="4">
        <f>[1]!ConsoGAE2[[#This Row],[2024A-01]]</f>
        <v>0</v>
      </c>
      <c r="EJ1403" s="4">
        <f>[1]!ConsoGAE2[[#This Row],[2024A-01]]</f>
        <v>0</v>
      </c>
      <c r="EK1403" s="4">
        <f>[1]!ConsoGAE2[[#This Row],[2024A-01]]</f>
        <v>0</v>
      </c>
      <c r="EL1403" s="4">
        <f>[1]!ConsoGAE2[[#This Row],[2024A-01]]</f>
        <v>0</v>
      </c>
      <c r="EM1403" s="4">
        <f>[1]!ConsoGAE2[[#This Row],[2024A-01]]</f>
        <v>0</v>
      </c>
      <c r="EN1403" s="4">
        <f>[1]!ConsoGAE2[[#This Row],[2024A-01]]</f>
        <v>0</v>
      </c>
      <c r="EO1403" s="4">
        <f>[1]!ConsoGAE2[[#This Row],[2024A-01]]</f>
        <v>0</v>
      </c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1">
        <f>SUMIF('[1]2026B and 2026F Details'!$AU:$AU,[1]GAE!$HZ1403,'[1]2026B and 2026F Details'!DV:DV)</f>
        <v>0</v>
      </c>
      <c r="FS1403" s="1">
        <f>SUMIF('[1]2026B and 2026F Details'!$AU:$AU,[1]GAE!$HZ1403,'[1]2026B and 2026F Details'!DW:DW)</f>
        <v>0</v>
      </c>
      <c r="FT1403" s="1">
        <f>SUMIF('[1]2026B and 2026F Details'!$AU:$AU,[1]GAE!$HZ1403,'[1]2026B and 2026F Details'!DX:DX)</f>
        <v>0</v>
      </c>
      <c r="FU1403" s="1">
        <f>SUMIF('[1]2026B and 2026F Details'!$AU:$AU,[1]GAE!$HZ1403,'[1]2026B and 2026F Details'!DY:DY)</f>
        <v>0</v>
      </c>
      <c r="FV1403" s="1">
        <f>SUMIF('[1]2026B and 2026F Details'!$AU:$AU,[1]GAE!$HZ1403,'[1]2026B and 2026F Details'!DZ:DZ)</f>
        <v>0</v>
      </c>
      <c r="FW1403" s="1">
        <f>SUMIF('[1]2026B and 2026F Details'!$AU:$AU,[1]GAE!$HZ1403,'[1]2026B and 2026F Details'!EA:EA)</f>
        <v>0</v>
      </c>
      <c r="FX1403" s="1">
        <f>SUMIF('[1]2026B and 2026F Details'!$AU:$AU,[1]GAE!$HZ1403,'[1]2026B and 2026F Details'!EB:EB)</f>
        <v>0</v>
      </c>
      <c r="FY1403" s="1">
        <f>SUMIF('[1]2026B and 2026F Details'!$AU:$AU,[1]GAE!$HZ1403,'[1]2026B and 2026F Details'!EC:EC)</f>
        <v>0</v>
      </c>
      <c r="FZ1403" s="1">
        <f>SUMIF('[1]2026B and 2026F Details'!$AU:$AU,[1]GAE!$HZ1403,'[1]2026B and 2026F Details'!ED:ED)</f>
        <v>0</v>
      </c>
      <c r="GA1403" s="1">
        <f>SUMIF('[1]2026B and 2026F Details'!$AU:$AU,[1]GAE!$HZ1403,'[1]2026B and 2026F Details'!EE:EE)</f>
        <v>0</v>
      </c>
      <c r="GB1403" s="1">
        <f>SUMIF('[1]2026B and 2026F Details'!$AU:$AU,[1]GAE!$HZ1403,'[1]2026B and 2026F Details'!EF:EF)</f>
        <v>0</v>
      </c>
      <c r="GC1403" s="1">
        <f>SUMIF('[1]2026B and 2026F Details'!$AU:$AU,[1]GAE!$HZ1403,'[1]2026B and 2026F Details'!EG:EG)</f>
        <v>0</v>
      </c>
      <c r="GD1403" t="s">
        <v>109</v>
      </c>
      <c r="GE1403" t="s">
        <v>140</v>
      </c>
    </row>
    <row r="1404" spans="1:187" s="33" customFormat="1" x14ac:dyDescent="0.35">
      <c r="A1404" s="33" t="s">
        <v>103</v>
      </c>
      <c r="B1404" s="33" t="s">
        <v>104</v>
      </c>
      <c r="C1404" s="6">
        <v>81111101</v>
      </c>
      <c r="D1404" s="33">
        <v>52041401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1">
        <v>258000</v>
      </c>
      <c r="CM1404" s="1">
        <v>123500</v>
      </c>
      <c r="CN1404" s="1">
        <v>-59717.189999999951</v>
      </c>
      <c r="CO1404" s="1">
        <v>179315.49</v>
      </c>
      <c r="CP1404" s="1">
        <v>-103990.95000000007</v>
      </c>
      <c r="CQ1404" s="1">
        <v>229132.72999999998</v>
      </c>
      <c r="CR1404" s="1">
        <v>-43576.680000000051</v>
      </c>
      <c r="CS1404" s="1"/>
      <c r="CT1404" s="1"/>
      <c r="CU1404" s="1"/>
      <c r="CV1404" s="1"/>
      <c r="CW1404" s="1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>
        <f>[1]!ConsoGAE2[[#This Row],[2024A-01]]</f>
        <v>0</v>
      </c>
      <c r="EI1404" s="4">
        <f>[1]!ConsoGAE2[[#This Row],[2024A-01]]</f>
        <v>0</v>
      </c>
      <c r="EJ1404" s="4">
        <f>[1]!ConsoGAE2[[#This Row],[2024A-01]]</f>
        <v>0</v>
      </c>
      <c r="EK1404" s="4">
        <f>[1]!ConsoGAE2[[#This Row],[2024A-01]]</f>
        <v>0</v>
      </c>
      <c r="EL1404" s="4">
        <f>[1]!ConsoGAE2[[#This Row],[2024A-01]]</f>
        <v>0</v>
      </c>
      <c r="EM1404" s="4">
        <f>[1]!ConsoGAE2[[#This Row],[2024A-01]]</f>
        <v>0</v>
      </c>
      <c r="EN1404" s="4">
        <f>[1]!ConsoGAE2[[#This Row],[2024A-01]]</f>
        <v>0</v>
      </c>
      <c r="EO1404" s="4">
        <f>[1]!ConsoGAE2[[#This Row],[2024A-01]]</f>
        <v>0</v>
      </c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1">
        <f>SUMIF('[1]2026B and 2026F Details'!$AU:$AU,[1]GAE!$HZ1404,'[1]2026B and 2026F Details'!DV:DV)</f>
        <v>0</v>
      </c>
      <c r="FS1404" s="1">
        <f>SUMIF('[1]2026B and 2026F Details'!$AU:$AU,[1]GAE!$HZ1404,'[1]2026B and 2026F Details'!DW:DW)</f>
        <v>0</v>
      </c>
      <c r="FT1404" s="1">
        <f>SUMIF('[1]2026B and 2026F Details'!$AU:$AU,[1]GAE!$HZ1404,'[1]2026B and 2026F Details'!DX:DX)</f>
        <v>0</v>
      </c>
      <c r="FU1404" s="1">
        <f>SUMIF('[1]2026B and 2026F Details'!$AU:$AU,[1]GAE!$HZ1404,'[1]2026B and 2026F Details'!DY:DY)</f>
        <v>0</v>
      </c>
      <c r="FV1404" s="1">
        <f>SUMIF('[1]2026B and 2026F Details'!$AU:$AU,[1]GAE!$HZ1404,'[1]2026B and 2026F Details'!DZ:DZ)</f>
        <v>0</v>
      </c>
      <c r="FW1404" s="1">
        <f>SUMIF('[1]2026B and 2026F Details'!$AU:$AU,[1]GAE!$HZ1404,'[1]2026B and 2026F Details'!EA:EA)</f>
        <v>0</v>
      </c>
      <c r="FX1404" s="1">
        <f>SUMIF('[1]2026B and 2026F Details'!$AU:$AU,[1]GAE!$HZ1404,'[1]2026B and 2026F Details'!EB:EB)</f>
        <v>0</v>
      </c>
      <c r="FY1404" s="1">
        <f>SUMIF('[1]2026B and 2026F Details'!$AU:$AU,[1]GAE!$HZ1404,'[1]2026B and 2026F Details'!EC:EC)</f>
        <v>0</v>
      </c>
      <c r="FZ1404" s="1">
        <f>SUMIF('[1]2026B and 2026F Details'!$AU:$AU,[1]GAE!$HZ1404,'[1]2026B and 2026F Details'!ED:ED)</f>
        <v>0</v>
      </c>
      <c r="GA1404" s="1">
        <f>SUMIF('[1]2026B and 2026F Details'!$AU:$AU,[1]GAE!$HZ1404,'[1]2026B and 2026F Details'!EE:EE)</f>
        <v>0</v>
      </c>
      <c r="GB1404" s="1">
        <f>SUMIF('[1]2026B and 2026F Details'!$AU:$AU,[1]GAE!$HZ1404,'[1]2026B and 2026F Details'!EF:EF)</f>
        <v>0</v>
      </c>
      <c r="GC1404" s="1">
        <f>SUMIF('[1]2026B and 2026F Details'!$AU:$AU,[1]GAE!$HZ1404,'[1]2026B and 2026F Details'!EG:EG)</f>
        <v>0</v>
      </c>
      <c r="GD1404" t="s">
        <v>106</v>
      </c>
      <c r="GE1404" t="s">
        <v>137</v>
      </c>
    </row>
    <row r="1405" spans="1:187" s="33" customFormat="1" x14ac:dyDescent="0.35">
      <c r="A1405" s="33" t="s">
        <v>103</v>
      </c>
      <c r="B1405" s="33" t="s">
        <v>104</v>
      </c>
      <c r="C1405" s="6">
        <v>81111101</v>
      </c>
      <c r="D1405" s="33">
        <v>52041405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1">
        <v>285000</v>
      </c>
      <c r="CM1405" s="1">
        <v>32500</v>
      </c>
      <c r="CN1405" s="1">
        <v>-202883.12</v>
      </c>
      <c r="CO1405" s="1">
        <v>-61469.769999999975</v>
      </c>
      <c r="CP1405" s="1">
        <v>170066.91999999998</v>
      </c>
      <c r="CQ1405" s="1">
        <v>153932.27000000002</v>
      </c>
      <c r="CR1405" s="1">
        <v>-435379.77</v>
      </c>
      <c r="CS1405" s="1"/>
      <c r="CT1405" s="1"/>
      <c r="CU1405" s="1"/>
      <c r="CV1405" s="1"/>
      <c r="CW1405" s="1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>
        <f>[1]!ConsoGAE2[[#This Row],[2024A-01]]</f>
        <v>0</v>
      </c>
      <c r="EI1405" s="4">
        <f>[1]!ConsoGAE2[[#This Row],[2024A-01]]</f>
        <v>0</v>
      </c>
      <c r="EJ1405" s="4">
        <f>[1]!ConsoGAE2[[#This Row],[2024A-01]]</f>
        <v>0</v>
      </c>
      <c r="EK1405" s="4">
        <f>[1]!ConsoGAE2[[#This Row],[2024A-01]]</f>
        <v>0</v>
      </c>
      <c r="EL1405" s="4">
        <f>[1]!ConsoGAE2[[#This Row],[2024A-01]]</f>
        <v>0</v>
      </c>
      <c r="EM1405" s="4">
        <f>[1]!ConsoGAE2[[#This Row],[2024A-01]]</f>
        <v>0</v>
      </c>
      <c r="EN1405" s="4">
        <f>[1]!ConsoGAE2[[#This Row],[2024A-01]]</f>
        <v>0</v>
      </c>
      <c r="EO1405" s="4">
        <f>[1]!ConsoGAE2[[#This Row],[2024A-01]]</f>
        <v>0</v>
      </c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1">
        <f>SUMIF('[1]2026B and 2026F Details'!$AU:$AU,[1]GAE!$HZ1405,'[1]2026B and 2026F Details'!DV:DV)</f>
        <v>0</v>
      </c>
      <c r="FS1405" s="1">
        <f>SUMIF('[1]2026B and 2026F Details'!$AU:$AU,[1]GAE!$HZ1405,'[1]2026B and 2026F Details'!DW:DW)</f>
        <v>0</v>
      </c>
      <c r="FT1405" s="1">
        <f>SUMIF('[1]2026B and 2026F Details'!$AU:$AU,[1]GAE!$HZ1405,'[1]2026B and 2026F Details'!DX:DX)</f>
        <v>0</v>
      </c>
      <c r="FU1405" s="1">
        <f>SUMIF('[1]2026B and 2026F Details'!$AU:$AU,[1]GAE!$HZ1405,'[1]2026B and 2026F Details'!DY:DY)</f>
        <v>0</v>
      </c>
      <c r="FV1405" s="1">
        <f>SUMIF('[1]2026B and 2026F Details'!$AU:$AU,[1]GAE!$HZ1405,'[1]2026B and 2026F Details'!DZ:DZ)</f>
        <v>0</v>
      </c>
      <c r="FW1405" s="1">
        <f>SUMIF('[1]2026B and 2026F Details'!$AU:$AU,[1]GAE!$HZ1405,'[1]2026B and 2026F Details'!EA:EA)</f>
        <v>0</v>
      </c>
      <c r="FX1405" s="1">
        <f>SUMIF('[1]2026B and 2026F Details'!$AU:$AU,[1]GAE!$HZ1405,'[1]2026B and 2026F Details'!EB:EB)</f>
        <v>0</v>
      </c>
      <c r="FY1405" s="1">
        <f>SUMIF('[1]2026B and 2026F Details'!$AU:$AU,[1]GAE!$HZ1405,'[1]2026B and 2026F Details'!EC:EC)</f>
        <v>0</v>
      </c>
      <c r="FZ1405" s="1">
        <f>SUMIF('[1]2026B and 2026F Details'!$AU:$AU,[1]GAE!$HZ1405,'[1]2026B and 2026F Details'!ED:ED)</f>
        <v>0</v>
      </c>
      <c r="GA1405" s="1">
        <f>SUMIF('[1]2026B and 2026F Details'!$AU:$AU,[1]GAE!$HZ1405,'[1]2026B and 2026F Details'!EE:EE)</f>
        <v>0</v>
      </c>
      <c r="GB1405" s="1">
        <f>SUMIF('[1]2026B and 2026F Details'!$AU:$AU,[1]GAE!$HZ1405,'[1]2026B and 2026F Details'!EF:EF)</f>
        <v>0</v>
      </c>
      <c r="GC1405" s="1">
        <f>SUMIF('[1]2026B and 2026F Details'!$AU:$AU,[1]GAE!$HZ1405,'[1]2026B and 2026F Details'!EG:EG)</f>
        <v>0</v>
      </c>
      <c r="GD1405" t="s">
        <v>106</v>
      </c>
      <c r="GE1405" t="s">
        <v>122</v>
      </c>
    </row>
    <row r="1406" spans="1:187" s="33" customFormat="1" x14ac:dyDescent="0.35">
      <c r="A1406" s="33" t="s">
        <v>103</v>
      </c>
      <c r="B1406" s="33" t="s">
        <v>104</v>
      </c>
      <c r="C1406" s="6">
        <v>81123102</v>
      </c>
      <c r="D1406" s="33">
        <v>52041502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1">
        <v>0</v>
      </c>
      <c r="CM1406" s="1">
        <v>-400000</v>
      </c>
      <c r="CN1406" s="1">
        <v>0</v>
      </c>
      <c r="CO1406" s="1">
        <v>-416071.43</v>
      </c>
      <c r="CP1406" s="1">
        <v>0</v>
      </c>
      <c r="CQ1406" s="1">
        <v>0</v>
      </c>
      <c r="CR1406" s="1">
        <v>-319642.86</v>
      </c>
      <c r="CS1406" s="1"/>
      <c r="CT1406" s="1"/>
      <c r="CU1406" s="1"/>
      <c r="CV1406" s="1"/>
      <c r="CW1406" s="1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>
        <f>[1]!ConsoGAE2[[#This Row],[2024A-01]]</f>
        <v>0</v>
      </c>
      <c r="EI1406" s="4">
        <f>[1]!ConsoGAE2[[#This Row],[2024A-01]]</f>
        <v>0</v>
      </c>
      <c r="EJ1406" s="4">
        <f>[1]!ConsoGAE2[[#This Row],[2024A-01]]</f>
        <v>0</v>
      </c>
      <c r="EK1406" s="4">
        <f>[1]!ConsoGAE2[[#This Row],[2024A-01]]</f>
        <v>0</v>
      </c>
      <c r="EL1406" s="4">
        <f>[1]!ConsoGAE2[[#This Row],[2024A-01]]</f>
        <v>0</v>
      </c>
      <c r="EM1406" s="4">
        <f>[1]!ConsoGAE2[[#This Row],[2024A-01]]</f>
        <v>0</v>
      </c>
      <c r="EN1406" s="4">
        <f>[1]!ConsoGAE2[[#This Row],[2024A-01]]</f>
        <v>0</v>
      </c>
      <c r="EO1406" s="4">
        <f>[1]!ConsoGAE2[[#This Row],[2024A-01]]</f>
        <v>0</v>
      </c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1">
        <f>SUMIF('[1]2026B and 2026F Details'!$AU:$AU,[1]GAE!$HZ1406,'[1]2026B and 2026F Details'!DV:DV)</f>
        <v>0</v>
      </c>
      <c r="FS1406" s="1">
        <f>SUMIF('[1]2026B and 2026F Details'!$AU:$AU,[1]GAE!$HZ1406,'[1]2026B and 2026F Details'!DW:DW)</f>
        <v>0</v>
      </c>
      <c r="FT1406" s="1">
        <f>SUMIF('[1]2026B and 2026F Details'!$AU:$AU,[1]GAE!$HZ1406,'[1]2026B and 2026F Details'!DX:DX)</f>
        <v>0</v>
      </c>
      <c r="FU1406" s="1">
        <f>SUMIF('[1]2026B and 2026F Details'!$AU:$AU,[1]GAE!$HZ1406,'[1]2026B and 2026F Details'!DY:DY)</f>
        <v>0</v>
      </c>
      <c r="FV1406" s="1">
        <f>SUMIF('[1]2026B and 2026F Details'!$AU:$AU,[1]GAE!$HZ1406,'[1]2026B and 2026F Details'!DZ:DZ)</f>
        <v>0</v>
      </c>
      <c r="FW1406" s="1">
        <f>SUMIF('[1]2026B and 2026F Details'!$AU:$AU,[1]GAE!$HZ1406,'[1]2026B and 2026F Details'!EA:EA)</f>
        <v>0</v>
      </c>
      <c r="FX1406" s="1">
        <f>SUMIF('[1]2026B and 2026F Details'!$AU:$AU,[1]GAE!$HZ1406,'[1]2026B and 2026F Details'!EB:EB)</f>
        <v>0</v>
      </c>
      <c r="FY1406" s="1">
        <f>SUMIF('[1]2026B and 2026F Details'!$AU:$AU,[1]GAE!$HZ1406,'[1]2026B and 2026F Details'!EC:EC)</f>
        <v>0</v>
      </c>
      <c r="FZ1406" s="1">
        <f>SUMIF('[1]2026B and 2026F Details'!$AU:$AU,[1]GAE!$HZ1406,'[1]2026B and 2026F Details'!ED:ED)</f>
        <v>0</v>
      </c>
      <c r="GA1406" s="1">
        <f>SUMIF('[1]2026B and 2026F Details'!$AU:$AU,[1]GAE!$HZ1406,'[1]2026B and 2026F Details'!EE:EE)</f>
        <v>0</v>
      </c>
      <c r="GB1406" s="1">
        <f>SUMIF('[1]2026B and 2026F Details'!$AU:$AU,[1]GAE!$HZ1406,'[1]2026B and 2026F Details'!EF:EF)</f>
        <v>0</v>
      </c>
      <c r="GC1406" s="1">
        <f>SUMIF('[1]2026B and 2026F Details'!$AU:$AU,[1]GAE!$HZ1406,'[1]2026B and 2026F Details'!EG:EG)</f>
        <v>0</v>
      </c>
      <c r="GD1406" t="s">
        <v>157</v>
      </c>
      <c r="GE1406" t="s">
        <v>157</v>
      </c>
    </row>
    <row r="1407" spans="1:187" s="33" customFormat="1" x14ac:dyDescent="0.35">
      <c r="A1407" s="33" t="s">
        <v>103</v>
      </c>
      <c r="B1407" s="33" t="s">
        <v>104</v>
      </c>
      <c r="C1407" s="6">
        <v>81123102</v>
      </c>
      <c r="D1407" s="33">
        <v>52061101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1">
        <v>0</v>
      </c>
      <c r="CM1407" s="1">
        <v>5000</v>
      </c>
      <c r="CN1407" s="1">
        <v>0</v>
      </c>
      <c r="CO1407" s="1">
        <v>0</v>
      </c>
      <c r="CP1407" s="1">
        <v>15178.57</v>
      </c>
      <c r="CQ1407" s="1">
        <v>0</v>
      </c>
      <c r="CR1407" s="1">
        <v>12366.07</v>
      </c>
      <c r="CS1407" s="1"/>
      <c r="CT1407" s="1"/>
      <c r="CU1407" s="1"/>
      <c r="CV1407" s="1"/>
      <c r="CW1407" s="1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>
        <f>[1]!ConsoGAE2[[#This Row],[2024A-01]]</f>
        <v>0</v>
      </c>
      <c r="EI1407" s="4">
        <f>[1]!ConsoGAE2[[#This Row],[2024A-01]]</f>
        <v>0</v>
      </c>
      <c r="EJ1407" s="4">
        <f>[1]!ConsoGAE2[[#This Row],[2024A-01]]</f>
        <v>0</v>
      </c>
      <c r="EK1407" s="4">
        <f>[1]!ConsoGAE2[[#This Row],[2024A-01]]</f>
        <v>0</v>
      </c>
      <c r="EL1407" s="4">
        <f>[1]!ConsoGAE2[[#This Row],[2024A-01]]</f>
        <v>0</v>
      </c>
      <c r="EM1407" s="4">
        <f>[1]!ConsoGAE2[[#This Row],[2024A-01]]</f>
        <v>0</v>
      </c>
      <c r="EN1407" s="4">
        <f>[1]!ConsoGAE2[[#This Row],[2024A-01]]</f>
        <v>0</v>
      </c>
      <c r="EO1407" s="4">
        <f>[1]!ConsoGAE2[[#This Row],[2024A-01]]</f>
        <v>0</v>
      </c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1">
        <f>SUMIF('[1]2026B and 2026F Details'!$AU:$AU,[1]GAE!$HZ1407,'[1]2026B and 2026F Details'!DV:DV)</f>
        <v>0</v>
      </c>
      <c r="FS1407" s="1">
        <f>SUMIF('[1]2026B and 2026F Details'!$AU:$AU,[1]GAE!$HZ1407,'[1]2026B and 2026F Details'!DW:DW)</f>
        <v>0</v>
      </c>
      <c r="FT1407" s="1">
        <f>SUMIF('[1]2026B and 2026F Details'!$AU:$AU,[1]GAE!$HZ1407,'[1]2026B and 2026F Details'!DX:DX)</f>
        <v>0</v>
      </c>
      <c r="FU1407" s="1">
        <f>SUMIF('[1]2026B and 2026F Details'!$AU:$AU,[1]GAE!$HZ1407,'[1]2026B and 2026F Details'!DY:DY)</f>
        <v>0</v>
      </c>
      <c r="FV1407" s="1">
        <f>SUMIF('[1]2026B and 2026F Details'!$AU:$AU,[1]GAE!$HZ1407,'[1]2026B and 2026F Details'!DZ:DZ)</f>
        <v>0</v>
      </c>
      <c r="FW1407" s="1">
        <f>SUMIF('[1]2026B and 2026F Details'!$AU:$AU,[1]GAE!$HZ1407,'[1]2026B and 2026F Details'!EA:EA)</f>
        <v>0</v>
      </c>
      <c r="FX1407" s="1">
        <f>SUMIF('[1]2026B and 2026F Details'!$AU:$AU,[1]GAE!$HZ1407,'[1]2026B and 2026F Details'!EB:EB)</f>
        <v>0</v>
      </c>
      <c r="FY1407" s="1">
        <f>SUMIF('[1]2026B and 2026F Details'!$AU:$AU,[1]GAE!$HZ1407,'[1]2026B and 2026F Details'!EC:EC)</f>
        <v>0</v>
      </c>
      <c r="FZ1407" s="1">
        <f>SUMIF('[1]2026B and 2026F Details'!$AU:$AU,[1]GAE!$HZ1407,'[1]2026B and 2026F Details'!ED:ED)</f>
        <v>0</v>
      </c>
      <c r="GA1407" s="1">
        <f>SUMIF('[1]2026B and 2026F Details'!$AU:$AU,[1]GAE!$HZ1407,'[1]2026B and 2026F Details'!EE:EE)</f>
        <v>0</v>
      </c>
      <c r="GB1407" s="1">
        <f>SUMIF('[1]2026B and 2026F Details'!$AU:$AU,[1]GAE!$HZ1407,'[1]2026B and 2026F Details'!EF:EF)</f>
        <v>0</v>
      </c>
      <c r="GC1407" s="1">
        <f>SUMIF('[1]2026B and 2026F Details'!$AU:$AU,[1]GAE!$HZ1407,'[1]2026B and 2026F Details'!EG:EG)</f>
        <v>0</v>
      </c>
      <c r="GD1407" t="s">
        <v>109</v>
      </c>
      <c r="GE1407" t="s">
        <v>141</v>
      </c>
    </row>
    <row r="1408" spans="1:187" s="33" customFormat="1" x14ac:dyDescent="0.35">
      <c r="A1408" s="33" t="s">
        <v>103</v>
      </c>
      <c r="B1408" s="33" t="s">
        <v>104</v>
      </c>
      <c r="C1408" s="6">
        <v>80134103</v>
      </c>
      <c r="D1408" s="33">
        <v>52061103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1">
        <v>0</v>
      </c>
      <c r="CM1408" s="1">
        <v>0</v>
      </c>
      <c r="CN1408" s="1">
        <v>0</v>
      </c>
      <c r="CO1408" s="1">
        <v>0</v>
      </c>
      <c r="CP1408" s="1">
        <v>0</v>
      </c>
      <c r="CQ1408" s="1">
        <v>0</v>
      </c>
      <c r="CR1408" s="1">
        <v>0</v>
      </c>
      <c r="CS1408" s="1"/>
      <c r="CT1408" s="1"/>
      <c r="CU1408" s="1"/>
      <c r="CV1408" s="1"/>
      <c r="CW1408" s="1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>
        <f>[1]!ConsoGAE2[[#This Row],[2024A-01]]</f>
        <v>0</v>
      </c>
      <c r="EI1408" s="4">
        <f>[1]!ConsoGAE2[[#This Row],[2024A-01]]</f>
        <v>0</v>
      </c>
      <c r="EJ1408" s="4">
        <f>[1]!ConsoGAE2[[#This Row],[2024A-01]]</f>
        <v>0</v>
      </c>
      <c r="EK1408" s="4">
        <f>[1]!ConsoGAE2[[#This Row],[2024A-01]]</f>
        <v>0</v>
      </c>
      <c r="EL1408" s="4">
        <f>[1]!ConsoGAE2[[#This Row],[2024A-01]]</f>
        <v>0</v>
      </c>
      <c r="EM1408" s="4">
        <f>[1]!ConsoGAE2[[#This Row],[2024A-01]]</f>
        <v>0</v>
      </c>
      <c r="EN1408" s="4">
        <f>[1]!ConsoGAE2[[#This Row],[2024A-01]]</f>
        <v>0</v>
      </c>
      <c r="EO1408" s="4">
        <f>[1]!ConsoGAE2[[#This Row],[2024A-01]]</f>
        <v>0</v>
      </c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1">
        <f>SUMIF('[1]2026B and 2026F Details'!$AU:$AU,[1]GAE!$HZ1408,'[1]2026B and 2026F Details'!DV:DV)</f>
        <v>0</v>
      </c>
      <c r="FS1408" s="1">
        <f>SUMIF('[1]2026B and 2026F Details'!$AU:$AU,[1]GAE!$HZ1408,'[1]2026B and 2026F Details'!DW:DW)</f>
        <v>0</v>
      </c>
      <c r="FT1408" s="1">
        <f>SUMIF('[1]2026B and 2026F Details'!$AU:$AU,[1]GAE!$HZ1408,'[1]2026B and 2026F Details'!DX:DX)</f>
        <v>0</v>
      </c>
      <c r="FU1408" s="1">
        <f>SUMIF('[1]2026B and 2026F Details'!$AU:$AU,[1]GAE!$HZ1408,'[1]2026B and 2026F Details'!DY:DY)</f>
        <v>0</v>
      </c>
      <c r="FV1408" s="1">
        <f>SUMIF('[1]2026B and 2026F Details'!$AU:$AU,[1]GAE!$HZ1408,'[1]2026B and 2026F Details'!DZ:DZ)</f>
        <v>0</v>
      </c>
      <c r="FW1408" s="1">
        <f>SUMIF('[1]2026B and 2026F Details'!$AU:$AU,[1]GAE!$HZ1408,'[1]2026B and 2026F Details'!EA:EA)</f>
        <v>0</v>
      </c>
      <c r="FX1408" s="1">
        <f>SUMIF('[1]2026B and 2026F Details'!$AU:$AU,[1]GAE!$HZ1408,'[1]2026B and 2026F Details'!EB:EB)</f>
        <v>0</v>
      </c>
      <c r="FY1408" s="1">
        <f>SUMIF('[1]2026B and 2026F Details'!$AU:$AU,[1]GAE!$HZ1408,'[1]2026B and 2026F Details'!EC:EC)</f>
        <v>0</v>
      </c>
      <c r="FZ1408" s="1">
        <f>SUMIF('[1]2026B and 2026F Details'!$AU:$AU,[1]GAE!$HZ1408,'[1]2026B and 2026F Details'!ED:ED)</f>
        <v>0</v>
      </c>
      <c r="GA1408" s="1">
        <f>SUMIF('[1]2026B and 2026F Details'!$AU:$AU,[1]GAE!$HZ1408,'[1]2026B and 2026F Details'!EE:EE)</f>
        <v>0</v>
      </c>
      <c r="GB1408" s="1">
        <f>SUMIF('[1]2026B and 2026F Details'!$AU:$AU,[1]GAE!$HZ1408,'[1]2026B and 2026F Details'!EF:EF)</f>
        <v>0</v>
      </c>
      <c r="GC1408" s="1">
        <f>SUMIF('[1]2026B and 2026F Details'!$AU:$AU,[1]GAE!$HZ1408,'[1]2026B and 2026F Details'!EG:EG)</f>
        <v>0</v>
      </c>
      <c r="GD1408" t="s">
        <v>109</v>
      </c>
      <c r="GE1408" t="s">
        <v>141</v>
      </c>
    </row>
    <row r="1409" spans="1:187" s="33" customFormat="1" x14ac:dyDescent="0.35">
      <c r="A1409" s="33" t="s">
        <v>103</v>
      </c>
      <c r="B1409" s="33" t="s">
        <v>104</v>
      </c>
      <c r="C1409" s="6">
        <v>81123102</v>
      </c>
      <c r="D1409" s="33">
        <v>52061103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1">
        <v>0</v>
      </c>
      <c r="CM1409" s="1">
        <v>0</v>
      </c>
      <c r="CN1409" s="1">
        <v>0</v>
      </c>
      <c r="CO1409" s="1">
        <v>70580.350000000006</v>
      </c>
      <c r="CP1409" s="1">
        <v>420736.61000000004</v>
      </c>
      <c r="CQ1409" s="1">
        <v>11082.599999999999</v>
      </c>
      <c r="CR1409" s="1">
        <v>23950.9</v>
      </c>
      <c r="CS1409" s="1"/>
      <c r="CT1409" s="1"/>
      <c r="CU1409" s="1"/>
      <c r="CV1409" s="1"/>
      <c r="CW1409" s="1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>
        <f>[1]!ConsoGAE2[[#This Row],[2024A-01]]</f>
        <v>0</v>
      </c>
      <c r="EI1409" s="4">
        <f>[1]!ConsoGAE2[[#This Row],[2024A-01]]</f>
        <v>0</v>
      </c>
      <c r="EJ1409" s="4">
        <f>[1]!ConsoGAE2[[#This Row],[2024A-01]]</f>
        <v>0</v>
      </c>
      <c r="EK1409" s="4">
        <f>[1]!ConsoGAE2[[#This Row],[2024A-01]]</f>
        <v>0</v>
      </c>
      <c r="EL1409" s="4">
        <f>[1]!ConsoGAE2[[#This Row],[2024A-01]]</f>
        <v>0</v>
      </c>
      <c r="EM1409" s="4">
        <f>[1]!ConsoGAE2[[#This Row],[2024A-01]]</f>
        <v>0</v>
      </c>
      <c r="EN1409" s="4">
        <f>[1]!ConsoGAE2[[#This Row],[2024A-01]]</f>
        <v>0</v>
      </c>
      <c r="EO1409" s="4">
        <f>[1]!ConsoGAE2[[#This Row],[2024A-01]]</f>
        <v>0</v>
      </c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1">
        <f>SUMIF('[1]2026B and 2026F Details'!$AU:$AU,[1]GAE!$HZ1409,'[1]2026B and 2026F Details'!DV:DV)</f>
        <v>0</v>
      </c>
      <c r="FS1409" s="1">
        <f>SUMIF('[1]2026B and 2026F Details'!$AU:$AU,[1]GAE!$HZ1409,'[1]2026B and 2026F Details'!DW:DW)</f>
        <v>0</v>
      </c>
      <c r="FT1409" s="1">
        <f>SUMIF('[1]2026B and 2026F Details'!$AU:$AU,[1]GAE!$HZ1409,'[1]2026B and 2026F Details'!DX:DX)</f>
        <v>0</v>
      </c>
      <c r="FU1409" s="1">
        <f>SUMIF('[1]2026B and 2026F Details'!$AU:$AU,[1]GAE!$HZ1409,'[1]2026B and 2026F Details'!DY:DY)</f>
        <v>0</v>
      </c>
      <c r="FV1409" s="1">
        <f>SUMIF('[1]2026B and 2026F Details'!$AU:$AU,[1]GAE!$HZ1409,'[1]2026B and 2026F Details'!DZ:DZ)</f>
        <v>0</v>
      </c>
      <c r="FW1409" s="1">
        <f>SUMIF('[1]2026B and 2026F Details'!$AU:$AU,[1]GAE!$HZ1409,'[1]2026B and 2026F Details'!EA:EA)</f>
        <v>0</v>
      </c>
      <c r="FX1409" s="1">
        <f>SUMIF('[1]2026B and 2026F Details'!$AU:$AU,[1]GAE!$HZ1409,'[1]2026B and 2026F Details'!EB:EB)</f>
        <v>0</v>
      </c>
      <c r="FY1409" s="1">
        <f>SUMIF('[1]2026B and 2026F Details'!$AU:$AU,[1]GAE!$HZ1409,'[1]2026B and 2026F Details'!EC:EC)</f>
        <v>0</v>
      </c>
      <c r="FZ1409" s="1">
        <f>SUMIF('[1]2026B and 2026F Details'!$AU:$AU,[1]GAE!$HZ1409,'[1]2026B and 2026F Details'!ED:ED)</f>
        <v>0</v>
      </c>
      <c r="GA1409" s="1">
        <f>SUMIF('[1]2026B and 2026F Details'!$AU:$AU,[1]GAE!$HZ1409,'[1]2026B and 2026F Details'!EE:EE)</f>
        <v>0</v>
      </c>
      <c r="GB1409" s="1">
        <f>SUMIF('[1]2026B and 2026F Details'!$AU:$AU,[1]GAE!$HZ1409,'[1]2026B and 2026F Details'!EF:EF)</f>
        <v>0</v>
      </c>
      <c r="GC1409" s="1">
        <f>SUMIF('[1]2026B and 2026F Details'!$AU:$AU,[1]GAE!$HZ1409,'[1]2026B and 2026F Details'!EG:EG)</f>
        <v>0</v>
      </c>
      <c r="GD1409" t="s">
        <v>109</v>
      </c>
      <c r="GE1409" t="s">
        <v>141</v>
      </c>
    </row>
    <row r="1410" spans="1:187" s="33" customFormat="1" x14ac:dyDescent="0.35">
      <c r="A1410" s="33" t="s">
        <v>103</v>
      </c>
      <c r="B1410" s="33" t="s">
        <v>104</v>
      </c>
      <c r="C1410" s="6">
        <v>81123102</v>
      </c>
      <c r="D1410" s="33">
        <v>52061105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1">
        <v>0</v>
      </c>
      <c r="CM1410" s="1">
        <v>0</v>
      </c>
      <c r="CN1410" s="1">
        <v>0</v>
      </c>
      <c r="CO1410" s="1">
        <v>0</v>
      </c>
      <c r="CP1410" s="1">
        <v>10250</v>
      </c>
      <c r="CQ1410" s="1">
        <v>400</v>
      </c>
      <c r="CR1410" s="1">
        <v>0</v>
      </c>
      <c r="CS1410" s="1"/>
      <c r="CT1410" s="1"/>
      <c r="CU1410" s="1"/>
      <c r="CV1410" s="1"/>
      <c r="CW1410" s="1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>
        <f>[1]!ConsoGAE2[[#This Row],[2024A-01]]</f>
        <v>0</v>
      </c>
      <c r="EI1410" s="4">
        <f>[1]!ConsoGAE2[[#This Row],[2024A-01]]</f>
        <v>0</v>
      </c>
      <c r="EJ1410" s="4">
        <f>[1]!ConsoGAE2[[#This Row],[2024A-01]]</f>
        <v>0</v>
      </c>
      <c r="EK1410" s="4">
        <f>[1]!ConsoGAE2[[#This Row],[2024A-01]]</f>
        <v>0</v>
      </c>
      <c r="EL1410" s="4">
        <f>[1]!ConsoGAE2[[#This Row],[2024A-01]]</f>
        <v>0</v>
      </c>
      <c r="EM1410" s="4">
        <f>[1]!ConsoGAE2[[#This Row],[2024A-01]]</f>
        <v>0</v>
      </c>
      <c r="EN1410" s="4">
        <f>[1]!ConsoGAE2[[#This Row],[2024A-01]]</f>
        <v>0</v>
      </c>
      <c r="EO1410" s="4">
        <f>[1]!ConsoGAE2[[#This Row],[2024A-01]]</f>
        <v>0</v>
      </c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1">
        <f>SUMIF('[1]2026B and 2026F Details'!$AU:$AU,[1]GAE!$HZ1410,'[1]2026B and 2026F Details'!DV:DV)</f>
        <v>0</v>
      </c>
      <c r="FS1410" s="1">
        <f>SUMIF('[1]2026B and 2026F Details'!$AU:$AU,[1]GAE!$HZ1410,'[1]2026B and 2026F Details'!DW:DW)</f>
        <v>0</v>
      </c>
      <c r="FT1410" s="1">
        <f>SUMIF('[1]2026B and 2026F Details'!$AU:$AU,[1]GAE!$HZ1410,'[1]2026B and 2026F Details'!DX:DX)</f>
        <v>0</v>
      </c>
      <c r="FU1410" s="1">
        <f>SUMIF('[1]2026B and 2026F Details'!$AU:$AU,[1]GAE!$HZ1410,'[1]2026B and 2026F Details'!DY:DY)</f>
        <v>0</v>
      </c>
      <c r="FV1410" s="1">
        <f>SUMIF('[1]2026B and 2026F Details'!$AU:$AU,[1]GAE!$HZ1410,'[1]2026B and 2026F Details'!DZ:DZ)</f>
        <v>0</v>
      </c>
      <c r="FW1410" s="1">
        <f>SUMIF('[1]2026B and 2026F Details'!$AU:$AU,[1]GAE!$HZ1410,'[1]2026B and 2026F Details'!EA:EA)</f>
        <v>0</v>
      </c>
      <c r="FX1410" s="1">
        <f>SUMIF('[1]2026B and 2026F Details'!$AU:$AU,[1]GAE!$HZ1410,'[1]2026B and 2026F Details'!EB:EB)</f>
        <v>0</v>
      </c>
      <c r="FY1410" s="1">
        <f>SUMIF('[1]2026B and 2026F Details'!$AU:$AU,[1]GAE!$HZ1410,'[1]2026B and 2026F Details'!EC:EC)</f>
        <v>0</v>
      </c>
      <c r="FZ1410" s="1">
        <f>SUMIF('[1]2026B and 2026F Details'!$AU:$AU,[1]GAE!$HZ1410,'[1]2026B and 2026F Details'!ED:ED)</f>
        <v>0</v>
      </c>
      <c r="GA1410" s="1">
        <f>SUMIF('[1]2026B and 2026F Details'!$AU:$AU,[1]GAE!$HZ1410,'[1]2026B and 2026F Details'!EE:EE)</f>
        <v>0</v>
      </c>
      <c r="GB1410" s="1">
        <f>SUMIF('[1]2026B and 2026F Details'!$AU:$AU,[1]GAE!$HZ1410,'[1]2026B and 2026F Details'!EF:EF)</f>
        <v>0</v>
      </c>
      <c r="GC1410" s="1">
        <f>SUMIF('[1]2026B and 2026F Details'!$AU:$AU,[1]GAE!$HZ1410,'[1]2026B and 2026F Details'!EG:EG)</f>
        <v>0</v>
      </c>
      <c r="GD1410" t="s">
        <v>109</v>
      </c>
      <c r="GE1410" t="s">
        <v>141</v>
      </c>
    </row>
    <row r="1411" spans="1:187" s="33" customFormat="1" x14ac:dyDescent="0.35">
      <c r="A1411" s="33" t="s">
        <v>103</v>
      </c>
      <c r="B1411" s="33" t="s">
        <v>104</v>
      </c>
      <c r="C1411" s="6">
        <v>90134102</v>
      </c>
      <c r="D1411" s="33">
        <v>52071104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1">
        <v>0</v>
      </c>
      <c r="CM1411" s="1">
        <v>47000</v>
      </c>
      <c r="CN1411" s="1">
        <v>46000</v>
      </c>
      <c r="CO1411" s="1">
        <v>0</v>
      </c>
      <c r="CP1411" s="1">
        <v>0</v>
      </c>
      <c r="CQ1411" s="1">
        <v>0</v>
      </c>
      <c r="CR1411" s="1">
        <v>0</v>
      </c>
      <c r="CS1411" s="1"/>
      <c r="CT1411" s="1"/>
      <c r="CU1411" s="1"/>
      <c r="CV1411" s="1"/>
      <c r="CW1411" s="1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>
        <f>[1]!ConsoGAE2[[#This Row],[2024A-01]]</f>
        <v>0</v>
      </c>
      <c r="EI1411" s="4">
        <f>[1]!ConsoGAE2[[#This Row],[2024A-01]]</f>
        <v>0</v>
      </c>
      <c r="EJ1411" s="4">
        <f>[1]!ConsoGAE2[[#This Row],[2024A-01]]</f>
        <v>0</v>
      </c>
      <c r="EK1411" s="4">
        <f>[1]!ConsoGAE2[[#This Row],[2024A-01]]</f>
        <v>0</v>
      </c>
      <c r="EL1411" s="4">
        <f>[1]!ConsoGAE2[[#This Row],[2024A-01]]</f>
        <v>0</v>
      </c>
      <c r="EM1411" s="4">
        <f>[1]!ConsoGAE2[[#This Row],[2024A-01]]</f>
        <v>0</v>
      </c>
      <c r="EN1411" s="4">
        <f>[1]!ConsoGAE2[[#This Row],[2024A-01]]</f>
        <v>0</v>
      </c>
      <c r="EO1411" s="4">
        <f>[1]!ConsoGAE2[[#This Row],[2024A-01]]</f>
        <v>0</v>
      </c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1">
        <f>SUMIF('[1]2026B and 2026F Details'!$AU:$AU,[1]GAE!$HZ1411,'[1]2026B and 2026F Details'!DV:DV)</f>
        <v>0</v>
      </c>
      <c r="FS1411" s="1">
        <f>SUMIF('[1]2026B and 2026F Details'!$AU:$AU,[1]GAE!$HZ1411,'[1]2026B and 2026F Details'!DW:DW)</f>
        <v>0</v>
      </c>
      <c r="FT1411" s="1">
        <f>SUMIF('[1]2026B and 2026F Details'!$AU:$AU,[1]GAE!$HZ1411,'[1]2026B and 2026F Details'!DX:DX)</f>
        <v>0</v>
      </c>
      <c r="FU1411" s="1">
        <f>SUMIF('[1]2026B and 2026F Details'!$AU:$AU,[1]GAE!$HZ1411,'[1]2026B and 2026F Details'!DY:DY)</f>
        <v>0</v>
      </c>
      <c r="FV1411" s="1">
        <f>SUMIF('[1]2026B and 2026F Details'!$AU:$AU,[1]GAE!$HZ1411,'[1]2026B and 2026F Details'!DZ:DZ)</f>
        <v>0</v>
      </c>
      <c r="FW1411" s="1">
        <f>SUMIF('[1]2026B and 2026F Details'!$AU:$AU,[1]GAE!$HZ1411,'[1]2026B and 2026F Details'!EA:EA)</f>
        <v>0</v>
      </c>
      <c r="FX1411" s="1">
        <f>SUMIF('[1]2026B and 2026F Details'!$AU:$AU,[1]GAE!$HZ1411,'[1]2026B and 2026F Details'!EB:EB)</f>
        <v>0</v>
      </c>
      <c r="FY1411" s="1">
        <f>SUMIF('[1]2026B and 2026F Details'!$AU:$AU,[1]GAE!$HZ1411,'[1]2026B and 2026F Details'!EC:EC)</f>
        <v>0</v>
      </c>
      <c r="FZ1411" s="1">
        <f>SUMIF('[1]2026B and 2026F Details'!$AU:$AU,[1]GAE!$HZ1411,'[1]2026B and 2026F Details'!ED:ED)</f>
        <v>0</v>
      </c>
      <c r="GA1411" s="1">
        <f>SUMIF('[1]2026B and 2026F Details'!$AU:$AU,[1]GAE!$HZ1411,'[1]2026B and 2026F Details'!EE:EE)</f>
        <v>0</v>
      </c>
      <c r="GB1411" s="1">
        <f>SUMIF('[1]2026B and 2026F Details'!$AU:$AU,[1]GAE!$HZ1411,'[1]2026B and 2026F Details'!EF:EF)</f>
        <v>0</v>
      </c>
      <c r="GC1411" s="1">
        <f>SUMIF('[1]2026B and 2026F Details'!$AU:$AU,[1]GAE!$HZ1411,'[1]2026B and 2026F Details'!EG:EG)</f>
        <v>0</v>
      </c>
      <c r="GD1411" t="s">
        <v>135</v>
      </c>
      <c r="GE1411" t="s">
        <v>136</v>
      </c>
    </row>
    <row r="1412" spans="1:187" s="33" customFormat="1" x14ac:dyDescent="0.35">
      <c r="A1412" s="33" t="s">
        <v>103</v>
      </c>
      <c r="B1412" s="33" t="s">
        <v>104</v>
      </c>
      <c r="C1412" s="6">
        <v>81123102</v>
      </c>
      <c r="D1412" s="33">
        <v>52081103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1">
        <v>0</v>
      </c>
      <c r="CM1412" s="1">
        <v>0</v>
      </c>
      <c r="CN1412" s="1">
        <v>0</v>
      </c>
      <c r="CO1412" s="1">
        <v>150</v>
      </c>
      <c r="CP1412" s="1">
        <v>1700</v>
      </c>
      <c r="CQ1412" s="1">
        <v>900</v>
      </c>
      <c r="CR1412" s="1">
        <v>450</v>
      </c>
      <c r="CS1412" s="1"/>
      <c r="CT1412" s="1"/>
      <c r="CU1412" s="1"/>
      <c r="CV1412" s="1"/>
      <c r="CW1412" s="1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>
        <f>[1]!ConsoGAE2[[#This Row],[2024A-01]]</f>
        <v>0</v>
      </c>
      <c r="EI1412" s="4">
        <f>[1]!ConsoGAE2[[#This Row],[2024A-01]]</f>
        <v>0</v>
      </c>
      <c r="EJ1412" s="4">
        <f>[1]!ConsoGAE2[[#This Row],[2024A-01]]</f>
        <v>0</v>
      </c>
      <c r="EK1412" s="4">
        <f>[1]!ConsoGAE2[[#This Row],[2024A-01]]</f>
        <v>0</v>
      </c>
      <c r="EL1412" s="4">
        <f>[1]!ConsoGAE2[[#This Row],[2024A-01]]</f>
        <v>0</v>
      </c>
      <c r="EM1412" s="4">
        <f>[1]!ConsoGAE2[[#This Row],[2024A-01]]</f>
        <v>0</v>
      </c>
      <c r="EN1412" s="4">
        <f>[1]!ConsoGAE2[[#This Row],[2024A-01]]</f>
        <v>0</v>
      </c>
      <c r="EO1412" s="4">
        <f>[1]!ConsoGAE2[[#This Row],[2024A-01]]</f>
        <v>0</v>
      </c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1">
        <f>SUMIF('[1]2026B and 2026F Details'!$AU:$AU,[1]GAE!$HZ1412,'[1]2026B and 2026F Details'!DV:DV)</f>
        <v>0</v>
      </c>
      <c r="FS1412" s="1">
        <f>SUMIF('[1]2026B and 2026F Details'!$AU:$AU,[1]GAE!$HZ1412,'[1]2026B and 2026F Details'!DW:DW)</f>
        <v>0</v>
      </c>
      <c r="FT1412" s="1">
        <f>SUMIF('[1]2026B and 2026F Details'!$AU:$AU,[1]GAE!$HZ1412,'[1]2026B and 2026F Details'!DX:DX)</f>
        <v>0</v>
      </c>
      <c r="FU1412" s="1">
        <f>SUMIF('[1]2026B and 2026F Details'!$AU:$AU,[1]GAE!$HZ1412,'[1]2026B and 2026F Details'!DY:DY)</f>
        <v>0</v>
      </c>
      <c r="FV1412" s="1">
        <f>SUMIF('[1]2026B and 2026F Details'!$AU:$AU,[1]GAE!$HZ1412,'[1]2026B and 2026F Details'!DZ:DZ)</f>
        <v>0</v>
      </c>
      <c r="FW1412" s="1">
        <f>SUMIF('[1]2026B and 2026F Details'!$AU:$AU,[1]GAE!$HZ1412,'[1]2026B and 2026F Details'!EA:EA)</f>
        <v>0</v>
      </c>
      <c r="FX1412" s="1">
        <f>SUMIF('[1]2026B and 2026F Details'!$AU:$AU,[1]GAE!$HZ1412,'[1]2026B and 2026F Details'!EB:EB)</f>
        <v>0</v>
      </c>
      <c r="FY1412" s="1">
        <f>SUMIF('[1]2026B and 2026F Details'!$AU:$AU,[1]GAE!$HZ1412,'[1]2026B and 2026F Details'!EC:EC)</f>
        <v>0</v>
      </c>
      <c r="FZ1412" s="1">
        <f>SUMIF('[1]2026B and 2026F Details'!$AU:$AU,[1]GAE!$HZ1412,'[1]2026B and 2026F Details'!ED:ED)</f>
        <v>0</v>
      </c>
      <c r="GA1412" s="1">
        <f>SUMIF('[1]2026B and 2026F Details'!$AU:$AU,[1]GAE!$HZ1412,'[1]2026B and 2026F Details'!EE:EE)</f>
        <v>0</v>
      </c>
      <c r="GB1412" s="1">
        <f>SUMIF('[1]2026B and 2026F Details'!$AU:$AU,[1]GAE!$HZ1412,'[1]2026B and 2026F Details'!EF:EF)</f>
        <v>0</v>
      </c>
      <c r="GC1412" s="1">
        <f>SUMIF('[1]2026B and 2026F Details'!$AU:$AU,[1]GAE!$HZ1412,'[1]2026B and 2026F Details'!EG:EG)</f>
        <v>0</v>
      </c>
      <c r="GD1412" t="s">
        <v>109</v>
      </c>
      <c r="GE1412" t="s">
        <v>140</v>
      </c>
    </row>
    <row r="1413" spans="1:187" s="33" customFormat="1" x14ac:dyDescent="0.35">
      <c r="A1413" s="33" t="s">
        <v>103</v>
      </c>
      <c r="B1413" s="33" t="s">
        <v>104</v>
      </c>
      <c r="C1413" s="6">
        <v>90111101</v>
      </c>
      <c r="D1413" s="33">
        <v>52081103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1">
        <v>0</v>
      </c>
      <c r="CM1413" s="1">
        <v>0</v>
      </c>
      <c r="CN1413" s="1">
        <v>0</v>
      </c>
      <c r="CO1413" s="1">
        <v>8400</v>
      </c>
      <c r="CP1413" s="1">
        <v>24975</v>
      </c>
      <c r="CQ1413" s="1">
        <v>8550</v>
      </c>
      <c r="CR1413" s="1">
        <v>6450</v>
      </c>
      <c r="CS1413" s="1"/>
      <c r="CT1413" s="1"/>
      <c r="CU1413" s="1"/>
      <c r="CV1413" s="1"/>
      <c r="CW1413" s="1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>
        <f>[1]!ConsoGAE2[[#This Row],[2024A-01]]</f>
        <v>0</v>
      </c>
      <c r="EI1413" s="4">
        <f>[1]!ConsoGAE2[[#This Row],[2024A-01]]</f>
        <v>0</v>
      </c>
      <c r="EJ1413" s="4">
        <f>[1]!ConsoGAE2[[#This Row],[2024A-01]]</f>
        <v>0</v>
      </c>
      <c r="EK1413" s="4">
        <f>[1]!ConsoGAE2[[#This Row],[2024A-01]]</f>
        <v>0</v>
      </c>
      <c r="EL1413" s="4">
        <f>[1]!ConsoGAE2[[#This Row],[2024A-01]]</f>
        <v>0</v>
      </c>
      <c r="EM1413" s="4">
        <f>[1]!ConsoGAE2[[#This Row],[2024A-01]]</f>
        <v>0</v>
      </c>
      <c r="EN1413" s="4">
        <f>[1]!ConsoGAE2[[#This Row],[2024A-01]]</f>
        <v>0</v>
      </c>
      <c r="EO1413" s="4">
        <f>[1]!ConsoGAE2[[#This Row],[2024A-01]]</f>
        <v>0</v>
      </c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1">
        <f>SUMIF('[1]2026B and 2026F Details'!$AU:$AU,[1]GAE!$HZ1413,'[1]2026B and 2026F Details'!DV:DV)</f>
        <v>0</v>
      </c>
      <c r="FS1413" s="1">
        <f>SUMIF('[1]2026B and 2026F Details'!$AU:$AU,[1]GAE!$HZ1413,'[1]2026B and 2026F Details'!DW:DW)</f>
        <v>0</v>
      </c>
      <c r="FT1413" s="1">
        <f>SUMIF('[1]2026B and 2026F Details'!$AU:$AU,[1]GAE!$HZ1413,'[1]2026B and 2026F Details'!DX:DX)</f>
        <v>0</v>
      </c>
      <c r="FU1413" s="1">
        <f>SUMIF('[1]2026B and 2026F Details'!$AU:$AU,[1]GAE!$HZ1413,'[1]2026B and 2026F Details'!DY:DY)</f>
        <v>0</v>
      </c>
      <c r="FV1413" s="1">
        <f>SUMIF('[1]2026B and 2026F Details'!$AU:$AU,[1]GAE!$HZ1413,'[1]2026B and 2026F Details'!DZ:DZ)</f>
        <v>0</v>
      </c>
      <c r="FW1413" s="1">
        <f>SUMIF('[1]2026B and 2026F Details'!$AU:$AU,[1]GAE!$HZ1413,'[1]2026B and 2026F Details'!EA:EA)</f>
        <v>0</v>
      </c>
      <c r="FX1413" s="1">
        <f>SUMIF('[1]2026B and 2026F Details'!$AU:$AU,[1]GAE!$HZ1413,'[1]2026B and 2026F Details'!EB:EB)</f>
        <v>0</v>
      </c>
      <c r="FY1413" s="1">
        <f>SUMIF('[1]2026B and 2026F Details'!$AU:$AU,[1]GAE!$HZ1413,'[1]2026B and 2026F Details'!EC:EC)</f>
        <v>0</v>
      </c>
      <c r="FZ1413" s="1">
        <f>SUMIF('[1]2026B and 2026F Details'!$AU:$AU,[1]GAE!$HZ1413,'[1]2026B and 2026F Details'!ED:ED)</f>
        <v>0</v>
      </c>
      <c r="GA1413" s="1">
        <f>SUMIF('[1]2026B and 2026F Details'!$AU:$AU,[1]GAE!$HZ1413,'[1]2026B and 2026F Details'!EE:EE)</f>
        <v>0</v>
      </c>
      <c r="GB1413" s="1">
        <f>SUMIF('[1]2026B and 2026F Details'!$AU:$AU,[1]GAE!$HZ1413,'[1]2026B and 2026F Details'!EF:EF)</f>
        <v>0</v>
      </c>
      <c r="GC1413" s="1">
        <f>SUMIF('[1]2026B and 2026F Details'!$AU:$AU,[1]GAE!$HZ1413,'[1]2026B and 2026F Details'!EG:EG)</f>
        <v>0</v>
      </c>
      <c r="GD1413" t="s">
        <v>109</v>
      </c>
      <c r="GE1413" t="s">
        <v>140</v>
      </c>
    </row>
    <row r="1414" spans="1:187" s="33" customFormat="1" x14ac:dyDescent="0.35">
      <c r="A1414" s="33" t="s">
        <v>103</v>
      </c>
      <c r="B1414" s="33" t="s">
        <v>104</v>
      </c>
      <c r="C1414" s="6">
        <v>81123102</v>
      </c>
      <c r="D1414" s="33">
        <v>52091102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1">
        <v>0</v>
      </c>
      <c r="CM1414" s="1">
        <v>0</v>
      </c>
      <c r="CN1414" s="1">
        <v>15612.41</v>
      </c>
      <c r="CO1414" s="1">
        <v>0</v>
      </c>
      <c r="CP1414" s="1">
        <v>0</v>
      </c>
      <c r="CQ1414" s="1">
        <v>0</v>
      </c>
      <c r="CR1414" s="1">
        <v>0</v>
      </c>
      <c r="CS1414" s="1"/>
      <c r="CT1414" s="1"/>
      <c r="CU1414" s="1"/>
      <c r="CV1414" s="1"/>
      <c r="CW1414" s="1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>
        <f>[1]!ConsoGAE2[[#This Row],[2024A-01]]</f>
        <v>0</v>
      </c>
      <c r="EI1414" s="4">
        <f>[1]!ConsoGAE2[[#This Row],[2024A-01]]</f>
        <v>0</v>
      </c>
      <c r="EJ1414" s="4">
        <f>[1]!ConsoGAE2[[#This Row],[2024A-01]]</f>
        <v>0</v>
      </c>
      <c r="EK1414" s="4">
        <f>[1]!ConsoGAE2[[#This Row],[2024A-01]]</f>
        <v>0</v>
      </c>
      <c r="EL1414" s="4">
        <f>[1]!ConsoGAE2[[#This Row],[2024A-01]]</f>
        <v>0</v>
      </c>
      <c r="EM1414" s="4">
        <f>[1]!ConsoGAE2[[#This Row],[2024A-01]]</f>
        <v>0</v>
      </c>
      <c r="EN1414" s="4">
        <f>[1]!ConsoGAE2[[#This Row],[2024A-01]]</f>
        <v>0</v>
      </c>
      <c r="EO1414" s="4">
        <f>[1]!ConsoGAE2[[#This Row],[2024A-01]]</f>
        <v>0</v>
      </c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1">
        <f>SUMIF('[1]2026B and 2026F Details'!$AU:$AU,[1]GAE!$HZ1414,'[1]2026B and 2026F Details'!DV:DV)</f>
        <v>0</v>
      </c>
      <c r="FS1414" s="1">
        <f>SUMIF('[1]2026B and 2026F Details'!$AU:$AU,[1]GAE!$HZ1414,'[1]2026B and 2026F Details'!DW:DW)</f>
        <v>0</v>
      </c>
      <c r="FT1414" s="1">
        <f>SUMIF('[1]2026B and 2026F Details'!$AU:$AU,[1]GAE!$HZ1414,'[1]2026B and 2026F Details'!DX:DX)</f>
        <v>0</v>
      </c>
      <c r="FU1414" s="1">
        <f>SUMIF('[1]2026B and 2026F Details'!$AU:$AU,[1]GAE!$HZ1414,'[1]2026B and 2026F Details'!DY:DY)</f>
        <v>0</v>
      </c>
      <c r="FV1414" s="1">
        <f>SUMIF('[1]2026B and 2026F Details'!$AU:$AU,[1]GAE!$HZ1414,'[1]2026B and 2026F Details'!DZ:DZ)</f>
        <v>0</v>
      </c>
      <c r="FW1414" s="1">
        <f>SUMIF('[1]2026B and 2026F Details'!$AU:$AU,[1]GAE!$HZ1414,'[1]2026B and 2026F Details'!EA:EA)</f>
        <v>0</v>
      </c>
      <c r="FX1414" s="1">
        <f>SUMIF('[1]2026B and 2026F Details'!$AU:$AU,[1]GAE!$HZ1414,'[1]2026B and 2026F Details'!EB:EB)</f>
        <v>0</v>
      </c>
      <c r="FY1414" s="1">
        <f>SUMIF('[1]2026B and 2026F Details'!$AU:$AU,[1]GAE!$HZ1414,'[1]2026B and 2026F Details'!EC:EC)</f>
        <v>0</v>
      </c>
      <c r="FZ1414" s="1">
        <f>SUMIF('[1]2026B and 2026F Details'!$AU:$AU,[1]GAE!$HZ1414,'[1]2026B and 2026F Details'!ED:ED)</f>
        <v>0</v>
      </c>
      <c r="GA1414" s="1">
        <f>SUMIF('[1]2026B and 2026F Details'!$AU:$AU,[1]GAE!$HZ1414,'[1]2026B and 2026F Details'!EE:EE)</f>
        <v>0</v>
      </c>
      <c r="GB1414" s="1">
        <f>SUMIF('[1]2026B and 2026F Details'!$AU:$AU,[1]GAE!$HZ1414,'[1]2026B and 2026F Details'!EF:EF)</f>
        <v>0</v>
      </c>
      <c r="GC1414" s="1">
        <f>SUMIF('[1]2026B and 2026F Details'!$AU:$AU,[1]GAE!$HZ1414,'[1]2026B and 2026F Details'!EG:EG)</f>
        <v>0</v>
      </c>
      <c r="GD1414" t="s">
        <v>109</v>
      </c>
      <c r="GE1414" t="s">
        <v>126</v>
      </c>
    </row>
    <row r="1415" spans="1:187" s="33" customFormat="1" x14ac:dyDescent="0.35">
      <c r="A1415" s="33" t="s">
        <v>103</v>
      </c>
      <c r="B1415" s="33" t="s">
        <v>104</v>
      </c>
      <c r="C1415" s="6">
        <v>81123102</v>
      </c>
      <c r="D1415" s="33">
        <v>52111102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1">
        <v>8916.9599999999991</v>
      </c>
      <c r="CM1415" s="1">
        <v>0</v>
      </c>
      <c r="CN1415" s="1">
        <v>0</v>
      </c>
      <c r="CO1415" s="1">
        <v>0</v>
      </c>
      <c r="CP1415" s="1">
        <v>1798</v>
      </c>
      <c r="CQ1415" s="1">
        <v>0</v>
      </c>
      <c r="CR1415" s="1">
        <v>0</v>
      </c>
      <c r="CS1415" s="1"/>
      <c r="CT1415" s="1"/>
      <c r="CU1415" s="1"/>
      <c r="CV1415" s="1"/>
      <c r="CW1415" s="1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>
        <f>[1]!ConsoGAE2[[#This Row],[2024A-01]]</f>
        <v>0</v>
      </c>
      <c r="EI1415" s="4">
        <f>[1]!ConsoGAE2[[#This Row],[2024A-01]]</f>
        <v>0</v>
      </c>
      <c r="EJ1415" s="4">
        <f>[1]!ConsoGAE2[[#This Row],[2024A-01]]</f>
        <v>0</v>
      </c>
      <c r="EK1415" s="4">
        <f>[1]!ConsoGAE2[[#This Row],[2024A-01]]</f>
        <v>0</v>
      </c>
      <c r="EL1415" s="4">
        <f>[1]!ConsoGAE2[[#This Row],[2024A-01]]</f>
        <v>0</v>
      </c>
      <c r="EM1415" s="4">
        <f>[1]!ConsoGAE2[[#This Row],[2024A-01]]</f>
        <v>0</v>
      </c>
      <c r="EN1415" s="4">
        <f>[1]!ConsoGAE2[[#This Row],[2024A-01]]</f>
        <v>0</v>
      </c>
      <c r="EO1415" s="4">
        <f>[1]!ConsoGAE2[[#This Row],[2024A-01]]</f>
        <v>0</v>
      </c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1">
        <f>SUMIF('[1]2026B and 2026F Details'!$AU:$AU,[1]GAE!$HZ1415,'[1]2026B and 2026F Details'!DV:DV)</f>
        <v>0</v>
      </c>
      <c r="FS1415" s="1">
        <f>SUMIF('[1]2026B and 2026F Details'!$AU:$AU,[1]GAE!$HZ1415,'[1]2026B and 2026F Details'!DW:DW)</f>
        <v>0</v>
      </c>
      <c r="FT1415" s="1">
        <f>SUMIF('[1]2026B and 2026F Details'!$AU:$AU,[1]GAE!$HZ1415,'[1]2026B and 2026F Details'!DX:DX)</f>
        <v>0</v>
      </c>
      <c r="FU1415" s="1">
        <f>SUMIF('[1]2026B and 2026F Details'!$AU:$AU,[1]GAE!$HZ1415,'[1]2026B and 2026F Details'!DY:DY)</f>
        <v>0</v>
      </c>
      <c r="FV1415" s="1">
        <f>SUMIF('[1]2026B and 2026F Details'!$AU:$AU,[1]GAE!$HZ1415,'[1]2026B and 2026F Details'!DZ:DZ)</f>
        <v>0</v>
      </c>
      <c r="FW1415" s="1">
        <f>SUMIF('[1]2026B and 2026F Details'!$AU:$AU,[1]GAE!$HZ1415,'[1]2026B and 2026F Details'!EA:EA)</f>
        <v>0</v>
      </c>
      <c r="FX1415" s="1">
        <f>SUMIF('[1]2026B and 2026F Details'!$AU:$AU,[1]GAE!$HZ1415,'[1]2026B and 2026F Details'!EB:EB)</f>
        <v>0</v>
      </c>
      <c r="FY1415" s="1">
        <f>SUMIF('[1]2026B and 2026F Details'!$AU:$AU,[1]GAE!$HZ1415,'[1]2026B and 2026F Details'!EC:EC)</f>
        <v>0</v>
      </c>
      <c r="FZ1415" s="1">
        <f>SUMIF('[1]2026B and 2026F Details'!$AU:$AU,[1]GAE!$HZ1415,'[1]2026B and 2026F Details'!ED:ED)</f>
        <v>0</v>
      </c>
      <c r="GA1415" s="1">
        <f>SUMIF('[1]2026B and 2026F Details'!$AU:$AU,[1]GAE!$HZ1415,'[1]2026B and 2026F Details'!EE:EE)</f>
        <v>0</v>
      </c>
      <c r="GB1415" s="1">
        <f>SUMIF('[1]2026B and 2026F Details'!$AU:$AU,[1]GAE!$HZ1415,'[1]2026B and 2026F Details'!EF:EF)</f>
        <v>0</v>
      </c>
      <c r="GC1415" s="1">
        <f>SUMIF('[1]2026B and 2026F Details'!$AU:$AU,[1]GAE!$HZ1415,'[1]2026B and 2026F Details'!EG:EG)</f>
        <v>0</v>
      </c>
      <c r="GD1415" t="s">
        <v>109</v>
      </c>
      <c r="GE1415" t="s">
        <v>124</v>
      </c>
    </row>
    <row r="1416" spans="1:187" s="33" customFormat="1" x14ac:dyDescent="0.35">
      <c r="A1416" s="33" t="s">
        <v>103</v>
      </c>
      <c r="B1416" s="33" t="s">
        <v>104</v>
      </c>
      <c r="C1416" s="6">
        <v>81123102</v>
      </c>
      <c r="D1416" s="33">
        <v>52119101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1">
        <v>0</v>
      </c>
      <c r="CM1416" s="1">
        <v>0</v>
      </c>
      <c r="CN1416" s="1">
        <v>0</v>
      </c>
      <c r="CO1416" s="1">
        <v>6606.96</v>
      </c>
      <c r="CP1416" s="1">
        <v>14250.56</v>
      </c>
      <c r="CQ1416" s="1">
        <v>8190</v>
      </c>
      <c r="CR1416" s="1">
        <v>10181</v>
      </c>
      <c r="CS1416" s="1"/>
      <c r="CT1416" s="1"/>
      <c r="CU1416" s="1"/>
      <c r="CV1416" s="1"/>
      <c r="CW1416" s="1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>
        <f>[1]!ConsoGAE2[[#This Row],[2024A-01]]</f>
        <v>0</v>
      </c>
      <c r="EI1416" s="4">
        <f>[1]!ConsoGAE2[[#This Row],[2024A-01]]</f>
        <v>0</v>
      </c>
      <c r="EJ1416" s="4">
        <f>[1]!ConsoGAE2[[#This Row],[2024A-01]]</f>
        <v>0</v>
      </c>
      <c r="EK1416" s="4">
        <f>[1]!ConsoGAE2[[#This Row],[2024A-01]]</f>
        <v>0</v>
      </c>
      <c r="EL1416" s="4">
        <f>[1]!ConsoGAE2[[#This Row],[2024A-01]]</f>
        <v>0</v>
      </c>
      <c r="EM1416" s="4">
        <f>[1]!ConsoGAE2[[#This Row],[2024A-01]]</f>
        <v>0</v>
      </c>
      <c r="EN1416" s="4">
        <f>[1]!ConsoGAE2[[#This Row],[2024A-01]]</f>
        <v>0</v>
      </c>
      <c r="EO1416" s="4">
        <f>[1]!ConsoGAE2[[#This Row],[2024A-01]]</f>
        <v>0</v>
      </c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1">
        <f>SUMIF('[1]2026B and 2026F Details'!$AU:$AU,[1]GAE!$HZ1416,'[1]2026B and 2026F Details'!DV:DV)</f>
        <v>0</v>
      </c>
      <c r="FS1416" s="1">
        <f>SUMIF('[1]2026B and 2026F Details'!$AU:$AU,[1]GAE!$HZ1416,'[1]2026B and 2026F Details'!DW:DW)</f>
        <v>0</v>
      </c>
      <c r="FT1416" s="1">
        <f>SUMIF('[1]2026B and 2026F Details'!$AU:$AU,[1]GAE!$HZ1416,'[1]2026B and 2026F Details'!DX:DX)</f>
        <v>0</v>
      </c>
      <c r="FU1416" s="1">
        <f>SUMIF('[1]2026B and 2026F Details'!$AU:$AU,[1]GAE!$HZ1416,'[1]2026B and 2026F Details'!DY:DY)</f>
        <v>0</v>
      </c>
      <c r="FV1416" s="1">
        <f>SUMIF('[1]2026B and 2026F Details'!$AU:$AU,[1]GAE!$HZ1416,'[1]2026B and 2026F Details'!DZ:DZ)</f>
        <v>0</v>
      </c>
      <c r="FW1416" s="1">
        <f>SUMIF('[1]2026B and 2026F Details'!$AU:$AU,[1]GAE!$HZ1416,'[1]2026B and 2026F Details'!EA:EA)</f>
        <v>0</v>
      </c>
      <c r="FX1416" s="1">
        <f>SUMIF('[1]2026B and 2026F Details'!$AU:$AU,[1]GAE!$HZ1416,'[1]2026B and 2026F Details'!EB:EB)</f>
        <v>0</v>
      </c>
      <c r="FY1416" s="1">
        <f>SUMIF('[1]2026B and 2026F Details'!$AU:$AU,[1]GAE!$HZ1416,'[1]2026B and 2026F Details'!EC:EC)</f>
        <v>0</v>
      </c>
      <c r="FZ1416" s="1">
        <f>SUMIF('[1]2026B and 2026F Details'!$AU:$AU,[1]GAE!$HZ1416,'[1]2026B and 2026F Details'!ED:ED)</f>
        <v>0</v>
      </c>
      <c r="GA1416" s="1">
        <f>SUMIF('[1]2026B and 2026F Details'!$AU:$AU,[1]GAE!$HZ1416,'[1]2026B and 2026F Details'!EE:EE)</f>
        <v>0</v>
      </c>
      <c r="GB1416" s="1">
        <f>SUMIF('[1]2026B and 2026F Details'!$AU:$AU,[1]GAE!$HZ1416,'[1]2026B and 2026F Details'!EF:EF)</f>
        <v>0</v>
      </c>
      <c r="GC1416" s="1">
        <f>SUMIF('[1]2026B and 2026F Details'!$AU:$AU,[1]GAE!$HZ1416,'[1]2026B and 2026F Details'!EG:EG)</f>
        <v>0</v>
      </c>
      <c r="GD1416" t="s">
        <v>109</v>
      </c>
      <c r="GE1416" t="s">
        <v>124</v>
      </c>
    </row>
    <row r="1417" spans="1:187" s="33" customFormat="1" x14ac:dyDescent="0.35">
      <c r="A1417" s="33" t="s">
        <v>103</v>
      </c>
      <c r="B1417" s="33" t="s">
        <v>104</v>
      </c>
      <c r="C1417" s="6">
        <v>90311101</v>
      </c>
      <c r="D1417" s="33">
        <v>52121402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1">
        <v>0</v>
      </c>
      <c r="CM1417" s="1">
        <v>0</v>
      </c>
      <c r="CN1417" s="1">
        <v>0</v>
      </c>
      <c r="CO1417" s="1">
        <v>-874</v>
      </c>
      <c r="CP1417" s="1">
        <v>0</v>
      </c>
      <c r="CQ1417" s="1">
        <v>0</v>
      </c>
      <c r="CR1417" s="1">
        <v>0</v>
      </c>
      <c r="CS1417" s="1"/>
      <c r="CT1417" s="1"/>
      <c r="CU1417" s="1"/>
      <c r="CV1417" s="1"/>
      <c r="CW1417" s="1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>
        <f>[1]!ConsoGAE2[[#This Row],[2024A-01]]</f>
        <v>0</v>
      </c>
      <c r="EI1417" s="4">
        <f>[1]!ConsoGAE2[[#This Row],[2024A-01]]</f>
        <v>0</v>
      </c>
      <c r="EJ1417" s="4">
        <f>[1]!ConsoGAE2[[#This Row],[2024A-01]]</f>
        <v>0</v>
      </c>
      <c r="EK1417" s="4">
        <f>[1]!ConsoGAE2[[#This Row],[2024A-01]]</f>
        <v>0</v>
      </c>
      <c r="EL1417" s="4">
        <f>[1]!ConsoGAE2[[#This Row],[2024A-01]]</f>
        <v>0</v>
      </c>
      <c r="EM1417" s="4">
        <f>[1]!ConsoGAE2[[#This Row],[2024A-01]]</f>
        <v>0</v>
      </c>
      <c r="EN1417" s="4">
        <f>[1]!ConsoGAE2[[#This Row],[2024A-01]]</f>
        <v>0</v>
      </c>
      <c r="EO1417" s="4">
        <f>[1]!ConsoGAE2[[#This Row],[2024A-01]]</f>
        <v>0</v>
      </c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1">
        <f>SUMIF('[1]2026B and 2026F Details'!$AU:$AU,[1]GAE!$HZ1417,'[1]2026B and 2026F Details'!DV:DV)</f>
        <v>0</v>
      </c>
      <c r="FS1417" s="1">
        <f>SUMIF('[1]2026B and 2026F Details'!$AU:$AU,[1]GAE!$HZ1417,'[1]2026B and 2026F Details'!DW:DW)</f>
        <v>0</v>
      </c>
      <c r="FT1417" s="1">
        <f>SUMIF('[1]2026B and 2026F Details'!$AU:$AU,[1]GAE!$HZ1417,'[1]2026B and 2026F Details'!DX:DX)</f>
        <v>0</v>
      </c>
      <c r="FU1417" s="1">
        <f>SUMIF('[1]2026B and 2026F Details'!$AU:$AU,[1]GAE!$HZ1417,'[1]2026B and 2026F Details'!DY:DY)</f>
        <v>0</v>
      </c>
      <c r="FV1417" s="1">
        <f>SUMIF('[1]2026B and 2026F Details'!$AU:$AU,[1]GAE!$HZ1417,'[1]2026B and 2026F Details'!DZ:DZ)</f>
        <v>0</v>
      </c>
      <c r="FW1417" s="1">
        <f>SUMIF('[1]2026B and 2026F Details'!$AU:$AU,[1]GAE!$HZ1417,'[1]2026B and 2026F Details'!EA:EA)</f>
        <v>0</v>
      </c>
      <c r="FX1417" s="1">
        <f>SUMIF('[1]2026B and 2026F Details'!$AU:$AU,[1]GAE!$HZ1417,'[1]2026B and 2026F Details'!EB:EB)</f>
        <v>0</v>
      </c>
      <c r="FY1417" s="1">
        <f>SUMIF('[1]2026B and 2026F Details'!$AU:$AU,[1]GAE!$HZ1417,'[1]2026B and 2026F Details'!EC:EC)</f>
        <v>0</v>
      </c>
      <c r="FZ1417" s="1">
        <f>SUMIF('[1]2026B and 2026F Details'!$AU:$AU,[1]GAE!$HZ1417,'[1]2026B and 2026F Details'!ED:ED)</f>
        <v>0</v>
      </c>
      <c r="GA1417" s="1">
        <f>SUMIF('[1]2026B and 2026F Details'!$AU:$AU,[1]GAE!$HZ1417,'[1]2026B and 2026F Details'!EE:EE)</f>
        <v>0</v>
      </c>
      <c r="GB1417" s="1">
        <f>SUMIF('[1]2026B and 2026F Details'!$AU:$AU,[1]GAE!$HZ1417,'[1]2026B and 2026F Details'!EF:EF)</f>
        <v>0</v>
      </c>
      <c r="GC1417" s="1">
        <f>SUMIF('[1]2026B and 2026F Details'!$AU:$AU,[1]GAE!$HZ1417,'[1]2026B and 2026F Details'!EG:EG)</f>
        <v>0</v>
      </c>
      <c r="GD1417" t="s">
        <v>115</v>
      </c>
      <c r="GE1417" t="s">
        <v>118</v>
      </c>
    </row>
    <row r="1418" spans="1:187" s="33" customFormat="1" x14ac:dyDescent="0.35">
      <c r="A1418" s="33" t="s">
        <v>103</v>
      </c>
      <c r="B1418" s="33" t="s">
        <v>104</v>
      </c>
      <c r="C1418" s="6">
        <v>80314101</v>
      </c>
      <c r="D1418" s="33">
        <v>52551201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1">
        <v>0</v>
      </c>
      <c r="CM1418" s="1">
        <v>0</v>
      </c>
      <c r="CN1418" s="1">
        <v>105000</v>
      </c>
      <c r="CO1418" s="1">
        <v>-105000</v>
      </c>
      <c r="CP1418" s="1">
        <v>0</v>
      </c>
      <c r="CQ1418" s="1">
        <v>0</v>
      </c>
      <c r="CR1418" s="1">
        <v>0</v>
      </c>
      <c r="CS1418" s="1"/>
      <c r="CT1418" s="1"/>
      <c r="CU1418" s="1"/>
      <c r="CV1418" s="1"/>
      <c r="CW1418" s="1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>
        <f>[1]!ConsoGAE2[[#This Row],[2024A-01]]</f>
        <v>0</v>
      </c>
      <c r="EI1418" s="4">
        <f>[1]!ConsoGAE2[[#This Row],[2024A-01]]</f>
        <v>0</v>
      </c>
      <c r="EJ1418" s="4">
        <f>[1]!ConsoGAE2[[#This Row],[2024A-01]]</f>
        <v>0</v>
      </c>
      <c r="EK1418" s="4">
        <f>[1]!ConsoGAE2[[#This Row],[2024A-01]]</f>
        <v>0</v>
      </c>
      <c r="EL1418" s="4">
        <f>[1]!ConsoGAE2[[#This Row],[2024A-01]]</f>
        <v>0</v>
      </c>
      <c r="EM1418" s="4">
        <f>[1]!ConsoGAE2[[#This Row],[2024A-01]]</f>
        <v>0</v>
      </c>
      <c r="EN1418" s="4">
        <f>[1]!ConsoGAE2[[#This Row],[2024A-01]]</f>
        <v>0</v>
      </c>
      <c r="EO1418" s="4">
        <f>[1]!ConsoGAE2[[#This Row],[2024A-01]]</f>
        <v>0</v>
      </c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1">
        <f>SUMIF('[1]2026B and 2026F Details'!$AU:$AU,[1]GAE!$HZ1418,'[1]2026B and 2026F Details'!DV:DV)</f>
        <v>0</v>
      </c>
      <c r="FS1418" s="1">
        <f>SUMIF('[1]2026B and 2026F Details'!$AU:$AU,[1]GAE!$HZ1418,'[1]2026B and 2026F Details'!DW:DW)</f>
        <v>0</v>
      </c>
      <c r="FT1418" s="1">
        <f>SUMIF('[1]2026B and 2026F Details'!$AU:$AU,[1]GAE!$HZ1418,'[1]2026B and 2026F Details'!DX:DX)</f>
        <v>0</v>
      </c>
      <c r="FU1418" s="1">
        <f>SUMIF('[1]2026B and 2026F Details'!$AU:$AU,[1]GAE!$HZ1418,'[1]2026B and 2026F Details'!DY:DY)</f>
        <v>0</v>
      </c>
      <c r="FV1418" s="1">
        <f>SUMIF('[1]2026B and 2026F Details'!$AU:$AU,[1]GAE!$HZ1418,'[1]2026B and 2026F Details'!DZ:DZ)</f>
        <v>0</v>
      </c>
      <c r="FW1418" s="1">
        <f>SUMIF('[1]2026B and 2026F Details'!$AU:$AU,[1]GAE!$HZ1418,'[1]2026B and 2026F Details'!EA:EA)</f>
        <v>0</v>
      </c>
      <c r="FX1418" s="1">
        <f>SUMIF('[1]2026B and 2026F Details'!$AU:$AU,[1]GAE!$HZ1418,'[1]2026B and 2026F Details'!EB:EB)</f>
        <v>0</v>
      </c>
      <c r="FY1418" s="1">
        <f>SUMIF('[1]2026B and 2026F Details'!$AU:$AU,[1]GAE!$HZ1418,'[1]2026B and 2026F Details'!EC:EC)</f>
        <v>0</v>
      </c>
      <c r="FZ1418" s="1">
        <f>SUMIF('[1]2026B and 2026F Details'!$AU:$AU,[1]GAE!$HZ1418,'[1]2026B and 2026F Details'!ED:ED)</f>
        <v>0</v>
      </c>
      <c r="GA1418" s="1">
        <f>SUMIF('[1]2026B and 2026F Details'!$AU:$AU,[1]GAE!$HZ1418,'[1]2026B and 2026F Details'!EE:EE)</f>
        <v>0</v>
      </c>
      <c r="GB1418" s="1">
        <f>SUMIF('[1]2026B and 2026F Details'!$AU:$AU,[1]GAE!$HZ1418,'[1]2026B and 2026F Details'!EF:EF)</f>
        <v>0</v>
      </c>
      <c r="GC1418" s="1">
        <f>SUMIF('[1]2026B and 2026F Details'!$AU:$AU,[1]GAE!$HZ1418,'[1]2026B and 2026F Details'!EG:EG)</f>
        <v>0</v>
      </c>
      <c r="GD1418" s="33" t="s">
        <v>105</v>
      </c>
      <c r="GE1418"/>
    </row>
    <row r="1419" spans="1:187" s="33" customFormat="1" x14ac:dyDescent="0.35">
      <c r="A1419" s="33" t="s">
        <v>103</v>
      </c>
      <c r="B1419" s="33" t="s">
        <v>104</v>
      </c>
      <c r="C1419" s="6">
        <v>81123102</v>
      </c>
      <c r="D1419" s="33">
        <v>52951102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1">
        <v>0</v>
      </c>
      <c r="CM1419" s="1">
        <v>0</v>
      </c>
      <c r="CN1419" s="1">
        <v>0</v>
      </c>
      <c r="CO1419" s="1">
        <v>0</v>
      </c>
      <c r="CP1419" s="1">
        <v>0</v>
      </c>
      <c r="CQ1419" s="1">
        <v>0</v>
      </c>
      <c r="CR1419" s="1">
        <v>0</v>
      </c>
      <c r="CS1419" s="1"/>
      <c r="CT1419" s="1"/>
      <c r="CU1419" s="1"/>
      <c r="CV1419" s="1"/>
      <c r="CW1419" s="1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>
        <f>[1]!ConsoGAE2[[#This Row],[2024A-01]]</f>
        <v>0</v>
      </c>
      <c r="EI1419" s="4">
        <f>[1]!ConsoGAE2[[#This Row],[2024A-01]]</f>
        <v>0</v>
      </c>
      <c r="EJ1419" s="4">
        <f>[1]!ConsoGAE2[[#This Row],[2024A-01]]</f>
        <v>0</v>
      </c>
      <c r="EK1419" s="4">
        <f>[1]!ConsoGAE2[[#This Row],[2024A-01]]</f>
        <v>0</v>
      </c>
      <c r="EL1419" s="4">
        <f>[1]!ConsoGAE2[[#This Row],[2024A-01]]</f>
        <v>0</v>
      </c>
      <c r="EM1419" s="4">
        <f>[1]!ConsoGAE2[[#This Row],[2024A-01]]</f>
        <v>0</v>
      </c>
      <c r="EN1419" s="4">
        <f>[1]!ConsoGAE2[[#This Row],[2024A-01]]</f>
        <v>0</v>
      </c>
      <c r="EO1419" s="4">
        <f>[1]!ConsoGAE2[[#This Row],[2024A-01]]</f>
        <v>0</v>
      </c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1">
        <f>SUMIF('[1]2026B and 2026F Details'!$AU:$AU,[1]GAE!$HZ1419,'[1]2026B and 2026F Details'!DV:DV)</f>
        <v>0</v>
      </c>
      <c r="FS1419" s="1">
        <f>SUMIF('[1]2026B and 2026F Details'!$AU:$AU,[1]GAE!$HZ1419,'[1]2026B and 2026F Details'!DW:DW)</f>
        <v>0</v>
      </c>
      <c r="FT1419" s="1">
        <f>SUMIF('[1]2026B and 2026F Details'!$AU:$AU,[1]GAE!$HZ1419,'[1]2026B and 2026F Details'!DX:DX)</f>
        <v>0</v>
      </c>
      <c r="FU1419" s="1">
        <f>SUMIF('[1]2026B and 2026F Details'!$AU:$AU,[1]GAE!$HZ1419,'[1]2026B and 2026F Details'!DY:DY)</f>
        <v>0</v>
      </c>
      <c r="FV1419" s="1">
        <f>SUMIF('[1]2026B and 2026F Details'!$AU:$AU,[1]GAE!$HZ1419,'[1]2026B and 2026F Details'!DZ:DZ)</f>
        <v>0</v>
      </c>
      <c r="FW1419" s="1">
        <f>SUMIF('[1]2026B and 2026F Details'!$AU:$AU,[1]GAE!$HZ1419,'[1]2026B and 2026F Details'!EA:EA)</f>
        <v>0</v>
      </c>
      <c r="FX1419" s="1">
        <f>SUMIF('[1]2026B and 2026F Details'!$AU:$AU,[1]GAE!$HZ1419,'[1]2026B and 2026F Details'!EB:EB)</f>
        <v>0</v>
      </c>
      <c r="FY1419" s="1">
        <f>SUMIF('[1]2026B and 2026F Details'!$AU:$AU,[1]GAE!$HZ1419,'[1]2026B and 2026F Details'!EC:EC)</f>
        <v>0</v>
      </c>
      <c r="FZ1419" s="1">
        <f>SUMIF('[1]2026B and 2026F Details'!$AU:$AU,[1]GAE!$HZ1419,'[1]2026B and 2026F Details'!ED:ED)</f>
        <v>0</v>
      </c>
      <c r="GA1419" s="1">
        <f>SUMIF('[1]2026B and 2026F Details'!$AU:$AU,[1]GAE!$HZ1419,'[1]2026B and 2026F Details'!EE:EE)</f>
        <v>0</v>
      </c>
      <c r="GB1419" s="1">
        <f>SUMIF('[1]2026B and 2026F Details'!$AU:$AU,[1]GAE!$HZ1419,'[1]2026B and 2026F Details'!EF:EF)</f>
        <v>0</v>
      </c>
      <c r="GC1419" s="1">
        <f>SUMIF('[1]2026B and 2026F Details'!$AU:$AU,[1]GAE!$HZ1419,'[1]2026B and 2026F Details'!EG:EG)</f>
        <v>0</v>
      </c>
      <c r="GD1419" t="s">
        <v>109</v>
      </c>
      <c r="GE1419" t="s">
        <v>113</v>
      </c>
    </row>
    <row r="1420" spans="1:187" s="33" customFormat="1" x14ac:dyDescent="0.35">
      <c r="A1420" s="33" t="s">
        <v>103</v>
      </c>
      <c r="B1420" s="33" t="s">
        <v>104</v>
      </c>
      <c r="C1420" s="6">
        <v>90111101</v>
      </c>
      <c r="D1420" s="33">
        <v>52951102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1">
        <v>0</v>
      </c>
      <c r="CM1420" s="1">
        <v>0</v>
      </c>
      <c r="CN1420" s="1">
        <v>0</v>
      </c>
      <c r="CO1420" s="1">
        <v>0</v>
      </c>
      <c r="CP1420" s="1">
        <v>0</v>
      </c>
      <c r="CQ1420" s="1">
        <v>0</v>
      </c>
      <c r="CR1420" s="1">
        <v>0</v>
      </c>
      <c r="CS1420" s="1"/>
      <c r="CT1420" s="1"/>
      <c r="CU1420" s="1"/>
      <c r="CV1420" s="1"/>
      <c r="CW1420" s="1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>
        <f>[1]!ConsoGAE2[[#This Row],[2024A-01]]</f>
        <v>0</v>
      </c>
      <c r="EI1420" s="4">
        <f>[1]!ConsoGAE2[[#This Row],[2024A-01]]</f>
        <v>0</v>
      </c>
      <c r="EJ1420" s="4">
        <f>[1]!ConsoGAE2[[#This Row],[2024A-01]]</f>
        <v>0</v>
      </c>
      <c r="EK1420" s="4">
        <f>[1]!ConsoGAE2[[#This Row],[2024A-01]]</f>
        <v>0</v>
      </c>
      <c r="EL1420" s="4">
        <f>[1]!ConsoGAE2[[#This Row],[2024A-01]]</f>
        <v>0</v>
      </c>
      <c r="EM1420" s="4">
        <f>[1]!ConsoGAE2[[#This Row],[2024A-01]]</f>
        <v>0</v>
      </c>
      <c r="EN1420" s="4">
        <f>[1]!ConsoGAE2[[#This Row],[2024A-01]]</f>
        <v>0</v>
      </c>
      <c r="EO1420" s="4">
        <f>[1]!ConsoGAE2[[#This Row],[2024A-01]]</f>
        <v>0</v>
      </c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1">
        <f>SUMIF('[1]2026B and 2026F Details'!$AU:$AU,[1]GAE!$HZ1420,'[1]2026B and 2026F Details'!DV:DV)</f>
        <v>0</v>
      </c>
      <c r="FS1420" s="1">
        <f>SUMIF('[1]2026B and 2026F Details'!$AU:$AU,[1]GAE!$HZ1420,'[1]2026B and 2026F Details'!DW:DW)</f>
        <v>0</v>
      </c>
      <c r="FT1420" s="1">
        <f>SUMIF('[1]2026B and 2026F Details'!$AU:$AU,[1]GAE!$HZ1420,'[1]2026B and 2026F Details'!DX:DX)</f>
        <v>0</v>
      </c>
      <c r="FU1420" s="1">
        <f>SUMIF('[1]2026B and 2026F Details'!$AU:$AU,[1]GAE!$HZ1420,'[1]2026B and 2026F Details'!DY:DY)</f>
        <v>0</v>
      </c>
      <c r="FV1420" s="1">
        <f>SUMIF('[1]2026B and 2026F Details'!$AU:$AU,[1]GAE!$HZ1420,'[1]2026B and 2026F Details'!DZ:DZ)</f>
        <v>0</v>
      </c>
      <c r="FW1420" s="1">
        <f>SUMIF('[1]2026B and 2026F Details'!$AU:$AU,[1]GAE!$HZ1420,'[1]2026B and 2026F Details'!EA:EA)</f>
        <v>0</v>
      </c>
      <c r="FX1420" s="1">
        <f>SUMIF('[1]2026B and 2026F Details'!$AU:$AU,[1]GAE!$HZ1420,'[1]2026B and 2026F Details'!EB:EB)</f>
        <v>0</v>
      </c>
      <c r="FY1420" s="1">
        <f>SUMIF('[1]2026B and 2026F Details'!$AU:$AU,[1]GAE!$HZ1420,'[1]2026B and 2026F Details'!EC:EC)</f>
        <v>0</v>
      </c>
      <c r="FZ1420" s="1">
        <f>SUMIF('[1]2026B and 2026F Details'!$AU:$AU,[1]GAE!$HZ1420,'[1]2026B and 2026F Details'!ED:ED)</f>
        <v>0</v>
      </c>
      <c r="GA1420" s="1">
        <f>SUMIF('[1]2026B and 2026F Details'!$AU:$AU,[1]GAE!$HZ1420,'[1]2026B and 2026F Details'!EE:EE)</f>
        <v>0</v>
      </c>
      <c r="GB1420" s="1">
        <f>SUMIF('[1]2026B and 2026F Details'!$AU:$AU,[1]GAE!$HZ1420,'[1]2026B and 2026F Details'!EF:EF)</f>
        <v>0</v>
      </c>
      <c r="GC1420" s="1">
        <f>SUMIF('[1]2026B and 2026F Details'!$AU:$AU,[1]GAE!$HZ1420,'[1]2026B and 2026F Details'!EG:EG)</f>
        <v>0</v>
      </c>
      <c r="GD1420" t="s">
        <v>109</v>
      </c>
      <c r="GE1420" t="s">
        <v>113</v>
      </c>
    </row>
    <row r="1421" spans="1:187" s="33" customFormat="1" x14ac:dyDescent="0.35">
      <c r="A1421" s="33" t="s">
        <v>103</v>
      </c>
      <c r="B1421" t="s">
        <v>114</v>
      </c>
      <c r="C1421" s="6">
        <v>90122101</v>
      </c>
      <c r="D1421" s="33">
        <v>61021104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1">
        <v>0</v>
      </c>
      <c r="CM1421" s="1">
        <v>0</v>
      </c>
      <c r="CN1421" s="1">
        <v>0</v>
      </c>
      <c r="CO1421" s="1">
        <v>0</v>
      </c>
      <c r="CP1421" s="1">
        <v>0</v>
      </c>
      <c r="CQ1421" s="1">
        <v>0</v>
      </c>
      <c r="CR1421" s="1">
        <v>0</v>
      </c>
      <c r="CS1421" s="1"/>
      <c r="CT1421" s="1"/>
      <c r="CU1421" s="1"/>
      <c r="CV1421" s="1"/>
      <c r="CW1421" s="1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>
        <f>[1]!ConsoGAE2[[#This Row],[2024A-01]]</f>
        <v>0</v>
      </c>
      <c r="EI1421" s="4">
        <f>[1]!ConsoGAE2[[#This Row],[2024A-01]]</f>
        <v>0</v>
      </c>
      <c r="EJ1421" s="4">
        <f>[1]!ConsoGAE2[[#This Row],[2024A-01]]</f>
        <v>0</v>
      </c>
      <c r="EK1421" s="4">
        <f>[1]!ConsoGAE2[[#This Row],[2024A-01]]</f>
        <v>0</v>
      </c>
      <c r="EL1421" s="4">
        <f>[1]!ConsoGAE2[[#This Row],[2024A-01]]</f>
        <v>0</v>
      </c>
      <c r="EM1421" s="4">
        <f>[1]!ConsoGAE2[[#This Row],[2024A-01]]</f>
        <v>0</v>
      </c>
      <c r="EN1421" s="4">
        <f>[1]!ConsoGAE2[[#This Row],[2024A-01]]</f>
        <v>0</v>
      </c>
      <c r="EO1421" s="4">
        <f>[1]!ConsoGAE2[[#This Row],[2024A-01]]</f>
        <v>0</v>
      </c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1">
        <f>SUMIF('[1]2026B and 2026F Details'!$AU:$AU,[1]GAE!$HZ1421,'[1]2026B and 2026F Details'!DV:DV)</f>
        <v>0</v>
      </c>
      <c r="FS1421" s="1">
        <f>SUMIF('[1]2026B and 2026F Details'!$AU:$AU,[1]GAE!$HZ1421,'[1]2026B and 2026F Details'!DW:DW)</f>
        <v>0</v>
      </c>
      <c r="FT1421" s="1">
        <f>SUMIF('[1]2026B and 2026F Details'!$AU:$AU,[1]GAE!$HZ1421,'[1]2026B and 2026F Details'!DX:DX)</f>
        <v>0</v>
      </c>
      <c r="FU1421" s="1">
        <f>SUMIF('[1]2026B and 2026F Details'!$AU:$AU,[1]GAE!$HZ1421,'[1]2026B and 2026F Details'!DY:DY)</f>
        <v>0</v>
      </c>
      <c r="FV1421" s="1">
        <f>SUMIF('[1]2026B and 2026F Details'!$AU:$AU,[1]GAE!$HZ1421,'[1]2026B and 2026F Details'!DZ:DZ)</f>
        <v>0</v>
      </c>
      <c r="FW1421" s="1">
        <f>SUMIF('[1]2026B and 2026F Details'!$AU:$AU,[1]GAE!$HZ1421,'[1]2026B and 2026F Details'!EA:EA)</f>
        <v>0</v>
      </c>
      <c r="FX1421" s="1">
        <f>SUMIF('[1]2026B and 2026F Details'!$AU:$AU,[1]GAE!$HZ1421,'[1]2026B and 2026F Details'!EB:EB)</f>
        <v>0</v>
      </c>
      <c r="FY1421" s="1">
        <f>SUMIF('[1]2026B and 2026F Details'!$AU:$AU,[1]GAE!$HZ1421,'[1]2026B and 2026F Details'!EC:EC)</f>
        <v>0</v>
      </c>
      <c r="FZ1421" s="1">
        <f>SUMIF('[1]2026B and 2026F Details'!$AU:$AU,[1]GAE!$HZ1421,'[1]2026B and 2026F Details'!ED:ED)</f>
        <v>0</v>
      </c>
      <c r="GA1421" s="1">
        <f>SUMIF('[1]2026B and 2026F Details'!$AU:$AU,[1]GAE!$HZ1421,'[1]2026B and 2026F Details'!EE:EE)</f>
        <v>0</v>
      </c>
      <c r="GB1421" s="1">
        <f>SUMIF('[1]2026B and 2026F Details'!$AU:$AU,[1]GAE!$HZ1421,'[1]2026B and 2026F Details'!EF:EF)</f>
        <v>0</v>
      </c>
      <c r="GC1421" s="1">
        <f>SUMIF('[1]2026B and 2026F Details'!$AU:$AU,[1]GAE!$HZ1421,'[1]2026B and 2026F Details'!EG:EG)</f>
        <v>0</v>
      </c>
      <c r="GD1421" t="s">
        <v>128</v>
      </c>
      <c r="GE1421" s="9" t="s">
        <v>129</v>
      </c>
    </row>
    <row r="1422" spans="1:187" s="33" customFormat="1" x14ac:dyDescent="0.35">
      <c r="A1422" s="33" t="s">
        <v>103</v>
      </c>
      <c r="B1422" t="s">
        <v>114</v>
      </c>
      <c r="C1422" s="6">
        <v>80311101</v>
      </c>
      <c r="D1422" s="33">
        <v>61021317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1">
        <v>0</v>
      </c>
      <c r="CM1422" s="1">
        <v>0</v>
      </c>
      <c r="CN1422" s="1">
        <v>0</v>
      </c>
      <c r="CO1422" s="1">
        <v>107895.83</v>
      </c>
      <c r="CP1422" s="1">
        <v>0</v>
      </c>
      <c r="CQ1422" s="1">
        <v>0</v>
      </c>
      <c r="CR1422" s="1">
        <v>0</v>
      </c>
      <c r="CS1422" s="1"/>
      <c r="CT1422" s="1"/>
      <c r="CU1422" s="1"/>
      <c r="CV1422" s="1"/>
      <c r="CW1422" s="1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>
        <f>[1]!ConsoGAE2[[#This Row],[2024A-01]]</f>
        <v>0</v>
      </c>
      <c r="EI1422" s="4">
        <f>[1]!ConsoGAE2[[#This Row],[2024A-01]]</f>
        <v>0</v>
      </c>
      <c r="EJ1422" s="4">
        <f>[1]!ConsoGAE2[[#This Row],[2024A-01]]</f>
        <v>0</v>
      </c>
      <c r="EK1422" s="4">
        <f>[1]!ConsoGAE2[[#This Row],[2024A-01]]</f>
        <v>0</v>
      </c>
      <c r="EL1422" s="4">
        <f>[1]!ConsoGAE2[[#This Row],[2024A-01]]</f>
        <v>0</v>
      </c>
      <c r="EM1422" s="4">
        <f>[1]!ConsoGAE2[[#This Row],[2024A-01]]</f>
        <v>0</v>
      </c>
      <c r="EN1422" s="4">
        <f>[1]!ConsoGAE2[[#This Row],[2024A-01]]</f>
        <v>0</v>
      </c>
      <c r="EO1422" s="4">
        <f>[1]!ConsoGAE2[[#This Row],[2024A-01]]</f>
        <v>0</v>
      </c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1">
        <f>SUMIF('[1]2026B and 2026F Details'!$AU:$AU,[1]GAE!$HZ1422,'[1]2026B and 2026F Details'!DV:DV)</f>
        <v>0</v>
      </c>
      <c r="FS1422" s="1">
        <f>SUMIF('[1]2026B and 2026F Details'!$AU:$AU,[1]GAE!$HZ1422,'[1]2026B and 2026F Details'!DW:DW)</f>
        <v>0</v>
      </c>
      <c r="FT1422" s="1">
        <f>SUMIF('[1]2026B and 2026F Details'!$AU:$AU,[1]GAE!$HZ1422,'[1]2026B and 2026F Details'!DX:DX)</f>
        <v>0</v>
      </c>
      <c r="FU1422" s="1">
        <f>SUMIF('[1]2026B and 2026F Details'!$AU:$AU,[1]GAE!$HZ1422,'[1]2026B and 2026F Details'!DY:DY)</f>
        <v>0</v>
      </c>
      <c r="FV1422" s="1">
        <f>SUMIF('[1]2026B and 2026F Details'!$AU:$AU,[1]GAE!$HZ1422,'[1]2026B and 2026F Details'!DZ:DZ)</f>
        <v>0</v>
      </c>
      <c r="FW1422" s="1">
        <f>SUMIF('[1]2026B and 2026F Details'!$AU:$AU,[1]GAE!$HZ1422,'[1]2026B and 2026F Details'!EA:EA)</f>
        <v>0</v>
      </c>
      <c r="FX1422" s="1">
        <f>SUMIF('[1]2026B and 2026F Details'!$AU:$AU,[1]GAE!$HZ1422,'[1]2026B and 2026F Details'!EB:EB)</f>
        <v>0</v>
      </c>
      <c r="FY1422" s="1">
        <f>SUMIF('[1]2026B and 2026F Details'!$AU:$AU,[1]GAE!$HZ1422,'[1]2026B and 2026F Details'!EC:EC)</f>
        <v>0</v>
      </c>
      <c r="FZ1422" s="1">
        <f>SUMIF('[1]2026B and 2026F Details'!$AU:$AU,[1]GAE!$HZ1422,'[1]2026B and 2026F Details'!ED:ED)</f>
        <v>0</v>
      </c>
      <c r="GA1422" s="1">
        <f>SUMIF('[1]2026B and 2026F Details'!$AU:$AU,[1]GAE!$HZ1422,'[1]2026B and 2026F Details'!EE:EE)</f>
        <v>0</v>
      </c>
      <c r="GB1422" s="1">
        <f>SUMIF('[1]2026B and 2026F Details'!$AU:$AU,[1]GAE!$HZ1422,'[1]2026B and 2026F Details'!EF:EF)</f>
        <v>0</v>
      </c>
      <c r="GC1422" s="1">
        <f>SUMIF('[1]2026B and 2026F Details'!$AU:$AU,[1]GAE!$HZ1422,'[1]2026B and 2026F Details'!EG:EG)</f>
        <v>0</v>
      </c>
      <c r="GD1422" t="s">
        <v>128</v>
      </c>
      <c r="GE1422" s="9" t="s">
        <v>130</v>
      </c>
    </row>
    <row r="1423" spans="1:187" s="33" customFormat="1" x14ac:dyDescent="0.35">
      <c r="A1423" s="33" t="s">
        <v>103</v>
      </c>
      <c r="B1423" s="33" t="s">
        <v>104</v>
      </c>
      <c r="C1423" s="6">
        <v>81123102</v>
      </c>
      <c r="D1423" s="33">
        <v>61031201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1">
        <v>0</v>
      </c>
      <c r="CM1423" s="1">
        <v>4017.86</v>
      </c>
      <c r="CN1423" s="1">
        <v>-4017.86</v>
      </c>
      <c r="CO1423" s="1">
        <v>0</v>
      </c>
      <c r="CP1423" s="1">
        <v>0</v>
      </c>
      <c r="CQ1423" s="1">
        <v>4017.86</v>
      </c>
      <c r="CR1423" s="1">
        <v>0</v>
      </c>
      <c r="CS1423" s="1"/>
      <c r="CT1423" s="1"/>
      <c r="CU1423" s="1"/>
      <c r="CV1423" s="1"/>
      <c r="CW1423" s="1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>
        <f>[1]!ConsoGAE2[[#This Row],[2024A-01]]</f>
        <v>0</v>
      </c>
      <c r="EI1423" s="4">
        <f>[1]!ConsoGAE2[[#This Row],[2024A-01]]</f>
        <v>0</v>
      </c>
      <c r="EJ1423" s="4">
        <f>[1]!ConsoGAE2[[#This Row],[2024A-01]]</f>
        <v>0</v>
      </c>
      <c r="EK1423" s="4">
        <f>[1]!ConsoGAE2[[#This Row],[2024A-01]]</f>
        <v>0</v>
      </c>
      <c r="EL1423" s="4">
        <f>[1]!ConsoGAE2[[#This Row],[2024A-01]]</f>
        <v>0</v>
      </c>
      <c r="EM1423" s="4">
        <f>[1]!ConsoGAE2[[#This Row],[2024A-01]]</f>
        <v>0</v>
      </c>
      <c r="EN1423" s="4">
        <f>[1]!ConsoGAE2[[#This Row],[2024A-01]]</f>
        <v>0</v>
      </c>
      <c r="EO1423" s="4">
        <f>[1]!ConsoGAE2[[#This Row],[2024A-01]]</f>
        <v>0</v>
      </c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4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1">
        <f>SUMIF('[1]2026B and 2026F Details'!$AU:$AU,[1]GAE!$HZ1423,'[1]2026B and 2026F Details'!DV:DV)</f>
        <v>0</v>
      </c>
      <c r="FS1423" s="1">
        <f>SUMIF('[1]2026B and 2026F Details'!$AU:$AU,[1]GAE!$HZ1423,'[1]2026B and 2026F Details'!DW:DW)</f>
        <v>0</v>
      </c>
      <c r="FT1423" s="1">
        <f>SUMIF('[1]2026B and 2026F Details'!$AU:$AU,[1]GAE!$HZ1423,'[1]2026B and 2026F Details'!DX:DX)</f>
        <v>0</v>
      </c>
      <c r="FU1423" s="1">
        <f>SUMIF('[1]2026B and 2026F Details'!$AU:$AU,[1]GAE!$HZ1423,'[1]2026B and 2026F Details'!DY:DY)</f>
        <v>0</v>
      </c>
      <c r="FV1423" s="1">
        <f>SUMIF('[1]2026B and 2026F Details'!$AU:$AU,[1]GAE!$HZ1423,'[1]2026B and 2026F Details'!DZ:DZ)</f>
        <v>0</v>
      </c>
      <c r="FW1423" s="1">
        <f>SUMIF('[1]2026B and 2026F Details'!$AU:$AU,[1]GAE!$HZ1423,'[1]2026B and 2026F Details'!EA:EA)</f>
        <v>0</v>
      </c>
      <c r="FX1423" s="1">
        <f>SUMIF('[1]2026B and 2026F Details'!$AU:$AU,[1]GAE!$HZ1423,'[1]2026B and 2026F Details'!EB:EB)</f>
        <v>0</v>
      </c>
      <c r="FY1423" s="1">
        <f>SUMIF('[1]2026B and 2026F Details'!$AU:$AU,[1]GAE!$HZ1423,'[1]2026B and 2026F Details'!EC:EC)</f>
        <v>0</v>
      </c>
      <c r="FZ1423" s="1">
        <f>SUMIF('[1]2026B and 2026F Details'!$AU:$AU,[1]GAE!$HZ1423,'[1]2026B and 2026F Details'!ED:ED)</f>
        <v>0</v>
      </c>
      <c r="GA1423" s="1">
        <f>SUMIF('[1]2026B and 2026F Details'!$AU:$AU,[1]GAE!$HZ1423,'[1]2026B and 2026F Details'!EE:EE)</f>
        <v>0</v>
      </c>
      <c r="GB1423" s="1">
        <f>SUMIF('[1]2026B and 2026F Details'!$AU:$AU,[1]GAE!$HZ1423,'[1]2026B and 2026F Details'!EF:EF)</f>
        <v>0</v>
      </c>
      <c r="GC1423" s="1">
        <f>SUMIF('[1]2026B and 2026F Details'!$AU:$AU,[1]GAE!$HZ1423,'[1]2026B and 2026F Details'!EG:EG)</f>
        <v>0</v>
      </c>
      <c r="GD1423" t="s">
        <v>109</v>
      </c>
      <c r="GE1423" t="s">
        <v>141</v>
      </c>
    </row>
    <row r="1424" spans="1:187" s="33" customFormat="1" x14ac:dyDescent="0.35">
      <c r="A1424" s="33" t="s">
        <v>103</v>
      </c>
      <c r="B1424" s="33" t="s">
        <v>104</v>
      </c>
      <c r="C1424" s="6">
        <v>80123102</v>
      </c>
      <c r="D1424" s="33">
        <v>61721105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1">
        <v>53022</v>
      </c>
      <c r="CM1424" s="1">
        <v>0</v>
      </c>
      <c r="CN1424" s="1">
        <v>0</v>
      </c>
      <c r="CO1424" s="1">
        <v>0</v>
      </c>
      <c r="CP1424" s="1">
        <v>0</v>
      </c>
      <c r="CQ1424" s="1">
        <v>0</v>
      </c>
      <c r="CR1424" s="1">
        <v>0</v>
      </c>
      <c r="CS1424" s="1"/>
      <c r="CT1424" s="1"/>
      <c r="CU1424" s="1"/>
      <c r="CV1424" s="1"/>
      <c r="CW1424" s="1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>
        <f>[1]!ConsoGAE2[[#This Row],[2024A-01]]</f>
        <v>0</v>
      </c>
      <c r="EI1424" s="4">
        <f>[1]!ConsoGAE2[[#This Row],[2024A-01]]</f>
        <v>0</v>
      </c>
      <c r="EJ1424" s="4">
        <f>[1]!ConsoGAE2[[#This Row],[2024A-01]]</f>
        <v>0</v>
      </c>
      <c r="EK1424" s="4">
        <f>[1]!ConsoGAE2[[#This Row],[2024A-01]]</f>
        <v>0</v>
      </c>
      <c r="EL1424" s="4">
        <f>[1]!ConsoGAE2[[#This Row],[2024A-01]]</f>
        <v>0</v>
      </c>
      <c r="EM1424" s="4">
        <f>[1]!ConsoGAE2[[#This Row],[2024A-01]]</f>
        <v>0</v>
      </c>
      <c r="EN1424" s="4">
        <f>[1]!ConsoGAE2[[#This Row],[2024A-01]]</f>
        <v>0</v>
      </c>
      <c r="EO1424" s="4">
        <f>[1]!ConsoGAE2[[#This Row],[2024A-01]]</f>
        <v>0</v>
      </c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1">
        <f>SUMIF('[1]2026B and 2026F Details'!$AU:$AU,[1]GAE!$HZ1424,'[1]2026B and 2026F Details'!DV:DV)</f>
        <v>0</v>
      </c>
      <c r="FS1424" s="1">
        <f>SUMIF('[1]2026B and 2026F Details'!$AU:$AU,[1]GAE!$HZ1424,'[1]2026B and 2026F Details'!DW:DW)</f>
        <v>0</v>
      </c>
      <c r="FT1424" s="1">
        <f>SUMIF('[1]2026B and 2026F Details'!$AU:$AU,[1]GAE!$HZ1424,'[1]2026B and 2026F Details'!DX:DX)</f>
        <v>0</v>
      </c>
      <c r="FU1424" s="1">
        <f>SUMIF('[1]2026B and 2026F Details'!$AU:$AU,[1]GAE!$HZ1424,'[1]2026B and 2026F Details'!DY:DY)</f>
        <v>0</v>
      </c>
      <c r="FV1424" s="1">
        <f>SUMIF('[1]2026B and 2026F Details'!$AU:$AU,[1]GAE!$HZ1424,'[1]2026B and 2026F Details'!DZ:DZ)</f>
        <v>0</v>
      </c>
      <c r="FW1424" s="1">
        <f>SUMIF('[1]2026B and 2026F Details'!$AU:$AU,[1]GAE!$HZ1424,'[1]2026B and 2026F Details'!EA:EA)</f>
        <v>0</v>
      </c>
      <c r="FX1424" s="1">
        <f>SUMIF('[1]2026B and 2026F Details'!$AU:$AU,[1]GAE!$HZ1424,'[1]2026B and 2026F Details'!EB:EB)</f>
        <v>0</v>
      </c>
      <c r="FY1424" s="1">
        <f>SUMIF('[1]2026B and 2026F Details'!$AU:$AU,[1]GAE!$HZ1424,'[1]2026B and 2026F Details'!EC:EC)</f>
        <v>0</v>
      </c>
      <c r="FZ1424" s="1">
        <f>SUMIF('[1]2026B and 2026F Details'!$AU:$AU,[1]GAE!$HZ1424,'[1]2026B and 2026F Details'!ED:ED)</f>
        <v>0</v>
      </c>
      <c r="GA1424" s="1">
        <f>SUMIF('[1]2026B and 2026F Details'!$AU:$AU,[1]GAE!$HZ1424,'[1]2026B and 2026F Details'!EE:EE)</f>
        <v>0</v>
      </c>
      <c r="GB1424" s="1">
        <f>SUMIF('[1]2026B and 2026F Details'!$AU:$AU,[1]GAE!$HZ1424,'[1]2026B and 2026F Details'!EF:EF)</f>
        <v>0</v>
      </c>
      <c r="GC1424" s="1">
        <f>SUMIF('[1]2026B and 2026F Details'!$AU:$AU,[1]GAE!$HZ1424,'[1]2026B and 2026F Details'!EG:EG)</f>
        <v>0</v>
      </c>
      <c r="GD1424" t="s">
        <v>109</v>
      </c>
      <c r="GE1424" t="s">
        <v>113</v>
      </c>
    </row>
    <row r="1425" spans="1:187" s="33" customFormat="1" x14ac:dyDescent="0.35">
      <c r="A1425" s="33" t="s">
        <v>103</v>
      </c>
      <c r="B1425" s="33" t="s">
        <v>104</v>
      </c>
      <c r="C1425" s="6">
        <v>81111101</v>
      </c>
      <c r="D1425" s="33">
        <v>61959202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1">
        <v>0</v>
      </c>
      <c r="CM1425" s="1">
        <v>0</v>
      </c>
      <c r="CN1425" s="1">
        <v>0</v>
      </c>
      <c r="CO1425" s="1">
        <v>400499.99</v>
      </c>
      <c r="CP1425" s="1">
        <v>-400499.99</v>
      </c>
      <c r="CQ1425" s="1">
        <v>0</v>
      </c>
      <c r="CR1425" s="1">
        <v>0</v>
      </c>
      <c r="CS1425" s="1"/>
      <c r="CT1425" s="1"/>
      <c r="CU1425" s="1"/>
      <c r="CV1425" s="1"/>
      <c r="CW1425" s="1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>
        <f>[1]!ConsoGAE2[[#This Row],[2024A-01]]</f>
        <v>0</v>
      </c>
      <c r="EI1425" s="4">
        <f>[1]!ConsoGAE2[[#This Row],[2024A-01]]</f>
        <v>0</v>
      </c>
      <c r="EJ1425" s="4">
        <f>[1]!ConsoGAE2[[#This Row],[2024A-01]]</f>
        <v>0</v>
      </c>
      <c r="EK1425" s="4">
        <f>[1]!ConsoGAE2[[#This Row],[2024A-01]]</f>
        <v>0</v>
      </c>
      <c r="EL1425" s="4">
        <f>[1]!ConsoGAE2[[#This Row],[2024A-01]]</f>
        <v>0</v>
      </c>
      <c r="EM1425" s="4">
        <f>[1]!ConsoGAE2[[#This Row],[2024A-01]]</f>
        <v>0</v>
      </c>
      <c r="EN1425" s="4">
        <f>[1]!ConsoGAE2[[#This Row],[2024A-01]]</f>
        <v>0</v>
      </c>
      <c r="EO1425" s="4">
        <f>[1]!ConsoGAE2[[#This Row],[2024A-01]]</f>
        <v>0</v>
      </c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1">
        <f>SUMIF('[1]2026B and 2026F Details'!$AU:$AU,[1]GAE!$HZ1425,'[1]2026B and 2026F Details'!DV:DV)</f>
        <v>0</v>
      </c>
      <c r="FS1425" s="1">
        <f>SUMIF('[1]2026B and 2026F Details'!$AU:$AU,[1]GAE!$HZ1425,'[1]2026B and 2026F Details'!DW:DW)</f>
        <v>0</v>
      </c>
      <c r="FT1425" s="1">
        <f>SUMIF('[1]2026B and 2026F Details'!$AU:$AU,[1]GAE!$HZ1425,'[1]2026B and 2026F Details'!DX:DX)</f>
        <v>0</v>
      </c>
      <c r="FU1425" s="1">
        <f>SUMIF('[1]2026B and 2026F Details'!$AU:$AU,[1]GAE!$HZ1425,'[1]2026B and 2026F Details'!DY:DY)</f>
        <v>0</v>
      </c>
      <c r="FV1425" s="1">
        <f>SUMIF('[1]2026B and 2026F Details'!$AU:$AU,[1]GAE!$HZ1425,'[1]2026B and 2026F Details'!DZ:DZ)</f>
        <v>0</v>
      </c>
      <c r="FW1425" s="1">
        <f>SUMIF('[1]2026B and 2026F Details'!$AU:$AU,[1]GAE!$HZ1425,'[1]2026B and 2026F Details'!EA:EA)</f>
        <v>0</v>
      </c>
      <c r="FX1425" s="1">
        <f>SUMIF('[1]2026B and 2026F Details'!$AU:$AU,[1]GAE!$HZ1425,'[1]2026B and 2026F Details'!EB:EB)</f>
        <v>0</v>
      </c>
      <c r="FY1425" s="1">
        <f>SUMIF('[1]2026B and 2026F Details'!$AU:$AU,[1]GAE!$HZ1425,'[1]2026B and 2026F Details'!EC:EC)</f>
        <v>0</v>
      </c>
      <c r="FZ1425" s="1">
        <f>SUMIF('[1]2026B and 2026F Details'!$AU:$AU,[1]GAE!$HZ1425,'[1]2026B and 2026F Details'!ED:ED)</f>
        <v>0</v>
      </c>
      <c r="GA1425" s="1">
        <f>SUMIF('[1]2026B and 2026F Details'!$AU:$AU,[1]GAE!$HZ1425,'[1]2026B and 2026F Details'!EE:EE)</f>
        <v>0</v>
      </c>
      <c r="GB1425" s="1">
        <f>SUMIF('[1]2026B and 2026F Details'!$AU:$AU,[1]GAE!$HZ1425,'[1]2026B and 2026F Details'!EF:EF)</f>
        <v>0</v>
      </c>
      <c r="GC1425" s="1">
        <f>SUMIF('[1]2026B and 2026F Details'!$AU:$AU,[1]GAE!$HZ1425,'[1]2026B and 2026F Details'!EG:EG)</f>
        <v>0</v>
      </c>
      <c r="GD1425" t="s">
        <v>109</v>
      </c>
      <c r="GE1425" t="s">
        <v>109</v>
      </c>
    </row>
    <row r="1426" spans="1:187" s="33" customFormat="1" x14ac:dyDescent="0.35">
      <c r="A1426" s="33" t="s">
        <v>103</v>
      </c>
      <c r="B1426" s="33" t="s">
        <v>104</v>
      </c>
      <c r="C1426" s="6">
        <v>81123102</v>
      </c>
      <c r="D1426" s="33">
        <v>61961302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1">
        <v>0</v>
      </c>
      <c r="CM1426" s="1">
        <v>0</v>
      </c>
      <c r="CN1426" s="1">
        <v>0</v>
      </c>
      <c r="CO1426" s="1">
        <v>0</v>
      </c>
      <c r="CP1426" s="1">
        <v>0</v>
      </c>
      <c r="CQ1426" s="1">
        <v>0</v>
      </c>
      <c r="CR1426" s="1">
        <v>0</v>
      </c>
      <c r="CS1426" s="1"/>
      <c r="CT1426" s="1"/>
      <c r="CU1426" s="1"/>
      <c r="CV1426" s="1"/>
      <c r="CW1426" s="1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>
        <f>[1]!ConsoGAE2[[#This Row],[2024A-01]]</f>
        <v>0</v>
      </c>
      <c r="EI1426" s="4">
        <f>[1]!ConsoGAE2[[#This Row],[2024A-01]]</f>
        <v>0</v>
      </c>
      <c r="EJ1426" s="4">
        <f>[1]!ConsoGAE2[[#This Row],[2024A-01]]</f>
        <v>0</v>
      </c>
      <c r="EK1426" s="4">
        <f>[1]!ConsoGAE2[[#This Row],[2024A-01]]</f>
        <v>0</v>
      </c>
      <c r="EL1426" s="4">
        <f>[1]!ConsoGAE2[[#This Row],[2024A-01]]</f>
        <v>0</v>
      </c>
      <c r="EM1426" s="4">
        <f>[1]!ConsoGAE2[[#This Row],[2024A-01]]</f>
        <v>0</v>
      </c>
      <c r="EN1426" s="4">
        <f>[1]!ConsoGAE2[[#This Row],[2024A-01]]</f>
        <v>0</v>
      </c>
      <c r="EO1426" s="4">
        <f>[1]!ConsoGAE2[[#This Row],[2024A-01]]</f>
        <v>0</v>
      </c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1">
        <f>SUMIF('[1]2026B and 2026F Details'!$AU:$AU,[1]GAE!$HZ1426,'[1]2026B and 2026F Details'!DV:DV)</f>
        <v>0</v>
      </c>
      <c r="FS1426" s="1">
        <f>SUMIF('[1]2026B and 2026F Details'!$AU:$AU,[1]GAE!$HZ1426,'[1]2026B and 2026F Details'!DW:DW)</f>
        <v>0</v>
      </c>
      <c r="FT1426" s="1">
        <f>SUMIF('[1]2026B and 2026F Details'!$AU:$AU,[1]GAE!$HZ1426,'[1]2026B and 2026F Details'!DX:DX)</f>
        <v>0</v>
      </c>
      <c r="FU1426" s="1">
        <f>SUMIF('[1]2026B and 2026F Details'!$AU:$AU,[1]GAE!$HZ1426,'[1]2026B and 2026F Details'!DY:DY)</f>
        <v>0</v>
      </c>
      <c r="FV1426" s="1">
        <f>SUMIF('[1]2026B and 2026F Details'!$AU:$AU,[1]GAE!$HZ1426,'[1]2026B and 2026F Details'!DZ:DZ)</f>
        <v>0</v>
      </c>
      <c r="FW1426" s="1">
        <f>SUMIF('[1]2026B and 2026F Details'!$AU:$AU,[1]GAE!$HZ1426,'[1]2026B and 2026F Details'!EA:EA)</f>
        <v>0</v>
      </c>
      <c r="FX1426" s="1">
        <f>SUMIF('[1]2026B and 2026F Details'!$AU:$AU,[1]GAE!$HZ1426,'[1]2026B and 2026F Details'!EB:EB)</f>
        <v>0</v>
      </c>
      <c r="FY1426" s="1">
        <f>SUMIF('[1]2026B and 2026F Details'!$AU:$AU,[1]GAE!$HZ1426,'[1]2026B and 2026F Details'!EC:EC)</f>
        <v>0</v>
      </c>
      <c r="FZ1426" s="1">
        <f>SUMIF('[1]2026B and 2026F Details'!$AU:$AU,[1]GAE!$HZ1426,'[1]2026B and 2026F Details'!ED:ED)</f>
        <v>0</v>
      </c>
      <c r="GA1426" s="1">
        <f>SUMIF('[1]2026B and 2026F Details'!$AU:$AU,[1]GAE!$HZ1426,'[1]2026B and 2026F Details'!EE:EE)</f>
        <v>0</v>
      </c>
      <c r="GB1426" s="1">
        <f>SUMIF('[1]2026B and 2026F Details'!$AU:$AU,[1]GAE!$HZ1426,'[1]2026B and 2026F Details'!EF:EF)</f>
        <v>0</v>
      </c>
      <c r="GC1426" s="1">
        <f>SUMIF('[1]2026B and 2026F Details'!$AU:$AU,[1]GAE!$HZ1426,'[1]2026B and 2026F Details'!EG:EG)</f>
        <v>0</v>
      </c>
      <c r="GD1426" t="s">
        <v>157</v>
      </c>
      <c r="GE1426" t="s">
        <v>157</v>
      </c>
    </row>
    <row r="1427" spans="1:187" s="33" customFormat="1" x14ac:dyDescent="0.35">
      <c r="A1427" s="33" t="s">
        <v>103</v>
      </c>
      <c r="B1427" s="33" t="s">
        <v>104</v>
      </c>
      <c r="C1427" s="6">
        <v>81222101</v>
      </c>
      <c r="D1427" s="33">
        <v>61959994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1">
        <v>0</v>
      </c>
      <c r="CM1427" s="1">
        <v>0</v>
      </c>
      <c r="CN1427" s="1">
        <v>0</v>
      </c>
      <c r="CO1427" s="1">
        <v>0</v>
      </c>
      <c r="CP1427" s="1">
        <v>0</v>
      </c>
      <c r="CQ1427" s="1">
        <v>0</v>
      </c>
      <c r="CR1427" s="1">
        <v>1721333.26</v>
      </c>
      <c r="CS1427" s="1"/>
      <c r="CT1427" s="1"/>
      <c r="CU1427" s="1"/>
      <c r="CV1427" s="1"/>
      <c r="CW1427" s="1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  <c r="DL1427" s="4"/>
      <c r="DM1427" s="4"/>
      <c r="DN1427" s="4"/>
      <c r="DO1427" s="4"/>
      <c r="DP1427" s="4"/>
      <c r="DQ1427" s="4"/>
      <c r="DR1427" s="4"/>
      <c r="DS1427" s="4"/>
      <c r="DT1427" s="4"/>
      <c r="DU1427" s="4"/>
      <c r="DV1427" s="4"/>
      <c r="DW1427" s="4"/>
      <c r="DX1427" s="4"/>
      <c r="DY1427" s="4"/>
      <c r="DZ1427" s="4"/>
      <c r="EA1427" s="4"/>
      <c r="EB1427" s="4"/>
      <c r="EC1427" s="4"/>
      <c r="ED1427" s="4"/>
      <c r="EE1427" s="4"/>
      <c r="EF1427" s="4"/>
      <c r="EG1427" s="4"/>
      <c r="EH1427" s="4">
        <f>[1]!ConsoGAE2[[#This Row],[2024A-01]]</f>
        <v>0</v>
      </c>
      <c r="EI1427" s="4">
        <f>[1]!ConsoGAE2[[#This Row],[2024A-01]]</f>
        <v>0</v>
      </c>
      <c r="EJ1427" s="4">
        <f>[1]!ConsoGAE2[[#This Row],[2024A-01]]</f>
        <v>0</v>
      </c>
      <c r="EK1427" s="4">
        <f>[1]!ConsoGAE2[[#This Row],[2024A-01]]</f>
        <v>0</v>
      </c>
      <c r="EL1427" s="4">
        <f>[1]!ConsoGAE2[[#This Row],[2024A-01]]</f>
        <v>0</v>
      </c>
      <c r="EM1427" s="4">
        <f>[1]!ConsoGAE2[[#This Row],[2024A-01]]</f>
        <v>0</v>
      </c>
      <c r="EN1427" s="4">
        <f>[1]!ConsoGAE2[[#This Row],[2024A-01]]</f>
        <v>0</v>
      </c>
      <c r="EO1427" s="4">
        <f>[1]!ConsoGAE2[[#This Row],[2024A-01]]</f>
        <v>0</v>
      </c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  <c r="EZ1427" s="4"/>
      <c r="FA1427" s="4"/>
      <c r="FB1427" s="4"/>
      <c r="FC1427" s="4"/>
      <c r="FD1427" s="4"/>
      <c r="FE1427" s="4"/>
      <c r="FF1427" s="4"/>
      <c r="FG1427" s="4"/>
      <c r="FH1427" s="4"/>
      <c r="FI1427" s="4"/>
      <c r="FJ1427" s="4"/>
      <c r="FK1427" s="4"/>
      <c r="FL1427" s="4"/>
      <c r="FM1427" s="4"/>
      <c r="FN1427" s="4"/>
      <c r="FO1427" s="4"/>
      <c r="FP1427" s="4"/>
      <c r="FQ1427" s="4"/>
      <c r="FR1427" s="1">
        <f>SUMIF('[1]2026B and 2026F Details'!$AU:$AU,[1]GAE!$HZ1427,'[1]2026B and 2026F Details'!DV:DV)</f>
        <v>0</v>
      </c>
      <c r="FS1427" s="1">
        <f>SUMIF('[1]2026B and 2026F Details'!$AU:$AU,[1]GAE!$HZ1427,'[1]2026B and 2026F Details'!DW:DW)</f>
        <v>0</v>
      </c>
      <c r="FT1427" s="1">
        <f>SUMIF('[1]2026B and 2026F Details'!$AU:$AU,[1]GAE!$HZ1427,'[1]2026B and 2026F Details'!DX:DX)</f>
        <v>0</v>
      </c>
      <c r="FU1427" s="1">
        <f>SUMIF('[1]2026B and 2026F Details'!$AU:$AU,[1]GAE!$HZ1427,'[1]2026B and 2026F Details'!DY:DY)</f>
        <v>0</v>
      </c>
      <c r="FV1427" s="1">
        <f>SUMIF('[1]2026B and 2026F Details'!$AU:$AU,[1]GAE!$HZ1427,'[1]2026B and 2026F Details'!DZ:DZ)</f>
        <v>0</v>
      </c>
      <c r="FW1427" s="1">
        <f>SUMIF('[1]2026B and 2026F Details'!$AU:$AU,[1]GAE!$HZ1427,'[1]2026B and 2026F Details'!EA:EA)</f>
        <v>0</v>
      </c>
      <c r="FX1427" s="1">
        <f>SUMIF('[1]2026B and 2026F Details'!$AU:$AU,[1]GAE!$HZ1427,'[1]2026B and 2026F Details'!EB:EB)</f>
        <v>0</v>
      </c>
      <c r="FY1427" s="1">
        <f>SUMIF('[1]2026B and 2026F Details'!$AU:$AU,[1]GAE!$HZ1427,'[1]2026B and 2026F Details'!EC:EC)</f>
        <v>0</v>
      </c>
      <c r="FZ1427" s="1">
        <f>SUMIF('[1]2026B and 2026F Details'!$AU:$AU,[1]GAE!$HZ1427,'[1]2026B and 2026F Details'!ED:ED)</f>
        <v>0</v>
      </c>
      <c r="GA1427" s="1">
        <f>SUMIF('[1]2026B and 2026F Details'!$AU:$AU,[1]GAE!$HZ1427,'[1]2026B and 2026F Details'!EE:EE)</f>
        <v>0</v>
      </c>
      <c r="GB1427" s="1">
        <f>SUMIF('[1]2026B and 2026F Details'!$AU:$AU,[1]GAE!$HZ1427,'[1]2026B and 2026F Details'!EF:EF)</f>
        <v>0</v>
      </c>
      <c r="GC1427" s="1">
        <f>SUMIF('[1]2026B and 2026F Details'!$AU:$AU,[1]GAE!$HZ1427,'[1]2026B and 2026F Details'!EG:EG)</f>
        <v>0</v>
      </c>
      <c r="GD1427" t="s">
        <v>109</v>
      </c>
      <c r="GE1427" t="s">
        <v>132</v>
      </c>
    </row>
  </sheetData>
  <autoFilter ref="FF1:FG1427" xr:uid="{5C500120-DD95-4E0D-B12C-80A8E70EAD4A}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2026-10-04T05:24:33Z</dcterms:created>
  <dcterms:modified xsi:type="dcterms:W3CDTF">2026-10-04T09:12:37Z</dcterms:modified>
</cp:coreProperties>
</file>