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ry_short_nam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68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https://www.indexmundi.com/factbook/compare/czech-republic.slovakia</t>
        </r>
      </text>
    </comment>
    <comment ref="M141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https://www.indexmundi.com/factbook/compare/czech-republic.slovakia</t>
        </r>
      </text>
    </comment>
    <comment ref="M149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https://www.indexmundi.com/factbook/compare/czech-republic.slovakia</t>
        </r>
      </text>
    </comment>
    <comment ref="M151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https://www.indexmundi.com/factbook/compare/czech-republic.slovakia</t>
        </r>
      </text>
    </comment>
    <comment ref="M168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https://www.indexmundi.com/factbook/compare/czech-republic.slovakia</t>
        </r>
      </text>
    </comment>
    <comment ref="M208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source:https://www.indexmundi.com/factbook/compare/luxembourg.belgium</t>
        </r>
      </text>
    </comment>
    <comment ref="M209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source:https://www.indexmundi.com/factbook/compare/luxembourg.belgium</t>
        </r>
      </text>
    </comment>
    <comment ref="N141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https://www.indexmundi.com/factbook/compare/czech-republic.slovakia</t>
        </r>
      </text>
    </comment>
    <comment ref="N149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https://www.indexmundi.com/factbook/compare/czech-republic.slovakia</t>
        </r>
      </text>
    </comment>
    <comment ref="N151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https://www.indexmundi.com/factbook/compare/czech-republic.slovakia</t>
        </r>
      </text>
    </comment>
    <comment ref="N168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https://www.indexmundi.com/factbook/compare/czech-republic.slovakia</t>
        </r>
      </text>
    </comment>
    <comment ref="N208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source:https://www.indexmundi.com/factbook/compare/luxembourg.belgium</t>
        </r>
      </text>
    </comment>
    <comment ref="N209" authorId="0">
      <text>
        <r>
          <rPr>
            <sz val="11"/>
            <color rgb="FF000000"/>
            <rFont val="Calibri"/>
            <family val="2"/>
            <charset val="1"/>
          </rPr>
          <t xml:space="preserve">Alessio Bulckaen:
</t>
        </r>
        <r>
          <rPr>
            <sz val="9"/>
            <color rgb="FF000000"/>
            <rFont val="Tahoma"/>
            <family val="2"/>
            <charset val="1"/>
          </rPr>
          <t xml:space="preserve">source:https://www.indexmundi.com/factbook/compare/luxembourg.belgium</t>
        </r>
      </text>
    </comment>
  </commentList>
</comments>
</file>

<file path=xl/sharedStrings.xml><?xml version="1.0" encoding="utf-8"?>
<sst xmlns="http://schemas.openxmlformats.org/spreadsheetml/2006/main" count="652" uniqueCount="440">
  <si>
    <t xml:space="preserve">Area</t>
  </si>
  <si>
    <t xml:space="preserve">Country</t>
  </si>
  <si>
    <t xml:space="preserve">Area Code</t>
  </si>
  <si>
    <t xml:space="preserve">Area_(correct_spelling)</t>
  </si>
  <si>
    <t xml:space="preserve">Occurence</t>
  </si>
  <si>
    <t xml:space="preserve">Split_Year</t>
  </si>
  <si>
    <t xml:space="preserve">What_happened</t>
  </si>
  <si>
    <t xml:space="preserve">Country_split_(by_area_code)</t>
  </si>
  <si>
    <t xml:space="preserve">Percentages</t>
  </si>
  <si>
    <t xml:space="preserve">Total_Arable_Land_orginal_country</t>
  </si>
  <si>
    <t xml:space="preserve">Arable_Land_Split_countries</t>
  </si>
  <si>
    <t xml:space="preserve">Arable_Land_split_countries</t>
  </si>
  <si>
    <t xml:space="preserve">Total_Land_split_countries</t>
  </si>
  <si>
    <t xml:space="preserve">Armenia</t>
  </si>
  <si>
    <t xml:space="preserve">ARM</t>
  </si>
  <si>
    <t xml:space="preserve">Afghanistan</t>
  </si>
  <si>
    <t xml:space="preserve">AFG</t>
  </si>
  <si>
    <t xml:space="preserve">Albania</t>
  </si>
  <si>
    <t xml:space="preserve">ALB</t>
  </si>
  <si>
    <t xml:space="preserve">Algeria</t>
  </si>
  <si>
    <t xml:space="preserve">DZA</t>
  </si>
  <si>
    <t xml:space="preserve">American Samoa</t>
  </si>
  <si>
    <t xml:space="preserve">ASM</t>
  </si>
  <si>
    <t xml:space="preserve">Angola</t>
  </si>
  <si>
    <t xml:space="preserve">AGO</t>
  </si>
  <si>
    <t xml:space="preserve">Antigua and Barbuda</t>
  </si>
  <si>
    <t xml:space="preserve">ATG</t>
  </si>
  <si>
    <t xml:space="preserve">Argentina</t>
  </si>
  <si>
    <t xml:space="preserve">ARG</t>
  </si>
  <si>
    <t xml:space="preserve">Australia</t>
  </si>
  <si>
    <t xml:space="preserve">AUS</t>
  </si>
  <si>
    <t xml:space="preserve">Austria</t>
  </si>
  <si>
    <t xml:space="preserve">AUT</t>
  </si>
  <si>
    <t xml:space="preserve">Bahamas</t>
  </si>
  <si>
    <t xml:space="preserve">BHS</t>
  </si>
  <si>
    <t xml:space="preserve">Bahrain</t>
  </si>
  <si>
    <t xml:space="preserve">BHR</t>
  </si>
  <si>
    <t xml:space="preserve">Barbados</t>
  </si>
  <si>
    <t xml:space="preserve">BRB</t>
  </si>
  <si>
    <t xml:space="preserve">Belgium-Luxembourg</t>
  </si>
  <si>
    <t xml:space="preserve">Bangladesh</t>
  </si>
  <si>
    <t xml:space="preserve">BGD</t>
  </si>
  <si>
    <t xml:space="preserve">Bermuda</t>
  </si>
  <si>
    <t xml:space="preserve">BMU</t>
  </si>
  <si>
    <t xml:space="preserve">Bhutan</t>
  </si>
  <si>
    <t xml:space="preserve">BTN</t>
  </si>
  <si>
    <t xml:space="preserve">Bolivia (Plurinational State of)</t>
  </si>
  <si>
    <t xml:space="preserve">BOL</t>
  </si>
  <si>
    <t xml:space="preserve">Botswana</t>
  </si>
  <si>
    <t xml:space="preserve">BWA</t>
  </si>
  <si>
    <t xml:space="preserve">Brazil</t>
  </si>
  <si>
    <t xml:space="preserve">BRA</t>
  </si>
  <si>
    <t xml:space="preserve">Belize</t>
  </si>
  <si>
    <t xml:space="preserve">BLZ</t>
  </si>
  <si>
    <t xml:space="preserve">Solomon Islands</t>
  </si>
  <si>
    <t xml:space="preserve">SLB</t>
  </si>
  <si>
    <t xml:space="preserve">Brunei Darussalam</t>
  </si>
  <si>
    <t xml:space="preserve">BRN</t>
  </si>
  <si>
    <t xml:space="preserve">Bulgaria</t>
  </si>
  <si>
    <t xml:space="preserve">BGR</t>
  </si>
  <si>
    <t xml:space="preserve">Myanmar</t>
  </si>
  <si>
    <t xml:space="preserve">MMR</t>
  </si>
  <si>
    <t xml:space="preserve">Burundi</t>
  </si>
  <si>
    <t xml:space="preserve">BDI</t>
  </si>
  <si>
    <t xml:space="preserve">Cameroon</t>
  </si>
  <si>
    <t xml:space="preserve">CMR</t>
  </si>
  <si>
    <t xml:space="preserve">Canada</t>
  </si>
  <si>
    <t xml:space="preserve">CAN</t>
  </si>
  <si>
    <t xml:space="preserve">Cabo Verde</t>
  </si>
  <si>
    <t xml:space="preserve">CPV</t>
  </si>
  <si>
    <t xml:space="preserve">Cayman Islands</t>
  </si>
  <si>
    <t xml:space="preserve">CYM</t>
  </si>
  <si>
    <t xml:space="preserve">Central African Republic</t>
  </si>
  <si>
    <t xml:space="preserve">CAF</t>
  </si>
  <si>
    <t xml:space="preserve">Sri Lanka</t>
  </si>
  <si>
    <t xml:space="preserve">LKA</t>
  </si>
  <si>
    <t xml:space="preserve">Chad</t>
  </si>
  <si>
    <t xml:space="preserve">TCD</t>
  </si>
  <si>
    <t xml:space="preserve">Chile</t>
  </si>
  <si>
    <t xml:space="preserve">CHL</t>
  </si>
  <si>
    <t xml:space="preserve">China, mainland</t>
  </si>
  <si>
    <t xml:space="preserve">CHN</t>
  </si>
  <si>
    <t xml:space="preserve">Colombia</t>
  </si>
  <si>
    <t xml:space="preserve">COL</t>
  </si>
  <si>
    <t xml:space="preserve">Comoros</t>
  </si>
  <si>
    <t xml:space="preserve">COM</t>
  </si>
  <si>
    <t xml:space="preserve">Congo</t>
  </si>
  <si>
    <t xml:space="preserve">COG</t>
  </si>
  <si>
    <t xml:space="preserve">Cook Islands</t>
  </si>
  <si>
    <t xml:space="preserve">COK</t>
  </si>
  <si>
    <t xml:space="preserve">Costa Rica</t>
  </si>
  <si>
    <t xml:space="preserve">CRI</t>
  </si>
  <si>
    <t xml:space="preserve">Cuba</t>
  </si>
  <si>
    <t xml:space="preserve">CUB</t>
  </si>
  <si>
    <t xml:space="preserve">Cyprus</t>
  </si>
  <si>
    <t xml:space="preserve">CYP</t>
  </si>
  <si>
    <t xml:space="preserve">Czechoslovakia</t>
  </si>
  <si>
    <t xml:space="preserve">Czechia and Slovakia split</t>
  </si>
  <si>
    <t xml:space="preserve">Azerbaijan</t>
  </si>
  <si>
    <t xml:space="preserve">AZE</t>
  </si>
  <si>
    <t xml:space="preserve">Benin</t>
  </si>
  <si>
    <t xml:space="preserve">BEN</t>
  </si>
  <si>
    <t xml:space="preserve">Denmark</t>
  </si>
  <si>
    <t xml:space="preserve">DNK</t>
  </si>
  <si>
    <t xml:space="preserve">Dominica</t>
  </si>
  <si>
    <t xml:space="preserve">DMA</t>
  </si>
  <si>
    <t xml:space="preserve">Dominican Republic</t>
  </si>
  <si>
    <t xml:space="preserve">DOM</t>
  </si>
  <si>
    <t xml:space="preserve">Belarus</t>
  </si>
  <si>
    <t xml:space="preserve">BLR</t>
  </si>
  <si>
    <t xml:space="preserve">Ecuador</t>
  </si>
  <si>
    <t xml:space="preserve">ECU</t>
  </si>
  <si>
    <t xml:space="preserve">Egypt</t>
  </si>
  <si>
    <t xml:space="preserve">EGY</t>
  </si>
  <si>
    <t xml:space="preserve">El Salvador</t>
  </si>
  <si>
    <t xml:space="preserve">SLV</t>
  </si>
  <si>
    <t xml:space="preserve">Equatorial Guinea</t>
  </si>
  <si>
    <t xml:space="preserve">GNQ</t>
  </si>
  <si>
    <t xml:space="preserve">Ethiopia PDR</t>
  </si>
  <si>
    <t xml:space="preserve">Eritrea obtained independence</t>
  </si>
  <si>
    <t xml:space="preserve">Estonia</t>
  </si>
  <si>
    <t xml:space="preserve">EST</t>
  </si>
  <si>
    <t xml:space="preserve">Fiji</t>
  </si>
  <si>
    <t xml:space="preserve">FJI</t>
  </si>
  <si>
    <t xml:space="preserve">Finland</t>
  </si>
  <si>
    <t xml:space="preserve">FIN</t>
  </si>
  <si>
    <t xml:space="preserve">France</t>
  </si>
  <si>
    <t xml:space="preserve">FRA</t>
  </si>
  <si>
    <t xml:space="preserve">French Guyana</t>
  </si>
  <si>
    <t xml:space="preserve">GUF</t>
  </si>
  <si>
    <t xml:space="preserve">French Polynesia</t>
  </si>
  <si>
    <t xml:space="preserve">PYF</t>
  </si>
  <si>
    <t xml:space="preserve">Djibouti</t>
  </si>
  <si>
    <t xml:space="preserve">DJI</t>
  </si>
  <si>
    <t xml:space="preserve">Georgia</t>
  </si>
  <si>
    <t xml:space="preserve">GEO</t>
  </si>
  <si>
    <t xml:space="preserve">Gabon</t>
  </si>
  <si>
    <t xml:space="preserve">GAB</t>
  </si>
  <si>
    <t xml:space="preserve">Gambia</t>
  </si>
  <si>
    <t xml:space="preserve">GMB</t>
  </si>
  <si>
    <t xml:space="preserve">Germany</t>
  </si>
  <si>
    <t xml:space="preserve">DEU</t>
  </si>
  <si>
    <t xml:space="preserve">Bosnia and Herzegovina</t>
  </si>
  <si>
    <t xml:space="preserve">BIH</t>
  </si>
  <si>
    <t xml:space="preserve">Ghana</t>
  </si>
  <si>
    <t xml:space="preserve">GHA</t>
  </si>
  <si>
    <t xml:space="preserve">Kiribati</t>
  </si>
  <si>
    <t xml:space="preserve">KIR</t>
  </si>
  <si>
    <t xml:space="preserve">Greece</t>
  </si>
  <si>
    <t xml:space="preserve">GRC</t>
  </si>
  <si>
    <t xml:space="preserve">Grenada</t>
  </si>
  <si>
    <t xml:space="preserve">GRD</t>
  </si>
  <si>
    <t xml:space="preserve">Guadeloupe</t>
  </si>
  <si>
    <t xml:space="preserve">GLP</t>
  </si>
  <si>
    <t xml:space="preserve">Guam</t>
  </si>
  <si>
    <t xml:space="preserve">GUM</t>
  </si>
  <si>
    <t xml:space="preserve">Guatemala</t>
  </si>
  <si>
    <t xml:space="preserve">GTM</t>
  </si>
  <si>
    <t xml:space="preserve">Guinea</t>
  </si>
  <si>
    <t xml:space="preserve">GIN</t>
  </si>
  <si>
    <t xml:space="preserve">Guyana</t>
  </si>
  <si>
    <t xml:space="preserve">GUY</t>
  </si>
  <si>
    <t xml:space="preserve">Haiti</t>
  </si>
  <si>
    <t xml:space="preserve">HTI</t>
  </si>
  <si>
    <t xml:space="preserve">Honduras</t>
  </si>
  <si>
    <t xml:space="preserve">HND</t>
  </si>
  <si>
    <t xml:space="preserve">China, Hong Kong SAR</t>
  </si>
  <si>
    <t xml:space="preserve">HKG</t>
  </si>
  <si>
    <t xml:space="preserve">Hungary</t>
  </si>
  <si>
    <t xml:space="preserve">HUN</t>
  </si>
  <si>
    <t xml:space="preserve">Croatia</t>
  </si>
  <si>
    <t xml:space="preserve">HRV</t>
  </si>
  <si>
    <t xml:space="preserve">Iceland</t>
  </si>
  <si>
    <t xml:space="preserve">ISL</t>
  </si>
  <si>
    <t xml:space="preserve">India</t>
  </si>
  <si>
    <t xml:space="preserve">IND</t>
  </si>
  <si>
    <t xml:space="preserve">Indonesia</t>
  </si>
  <si>
    <t xml:space="preserve">IDN</t>
  </si>
  <si>
    <t xml:space="preserve">Timor Leste gained independence from IDN</t>
  </si>
  <si>
    <t xml:space="preserve">Iran (Islamic Republic of)</t>
  </si>
  <si>
    <t xml:space="preserve">IRN</t>
  </si>
  <si>
    <t xml:space="preserve">Iraq</t>
  </si>
  <si>
    <t xml:space="preserve">IRQ</t>
  </si>
  <si>
    <t xml:space="preserve">Ireland</t>
  </si>
  <si>
    <t xml:space="preserve">IRL</t>
  </si>
  <si>
    <t xml:space="preserve">Israel</t>
  </si>
  <si>
    <t xml:space="preserve">ISR</t>
  </si>
  <si>
    <t xml:space="preserve">Italy</t>
  </si>
  <si>
    <t xml:space="preserve">ITA</t>
  </si>
  <si>
    <t xml:space="preserve">CÃƒÂ´te d'Ivoire</t>
  </si>
  <si>
    <t xml:space="preserve">CIV</t>
  </si>
  <si>
    <t xml:space="preserve"> </t>
  </si>
  <si>
    <t xml:space="preserve">Côte d'Ivoire</t>
  </si>
  <si>
    <t xml:space="preserve">Kazakhstan</t>
  </si>
  <si>
    <t xml:space="preserve">KAZ</t>
  </si>
  <si>
    <t xml:space="preserve">Jamaica</t>
  </si>
  <si>
    <t xml:space="preserve">JAM</t>
  </si>
  <si>
    <t xml:space="preserve">Japan</t>
  </si>
  <si>
    <t xml:space="preserve">JPN</t>
  </si>
  <si>
    <t xml:space="preserve">Jordan</t>
  </si>
  <si>
    <t xml:space="preserve">JOR</t>
  </si>
  <si>
    <t xml:space="preserve">Kyrgyzstan</t>
  </si>
  <si>
    <t xml:space="preserve">KGZ</t>
  </si>
  <si>
    <t xml:space="preserve">Kenya</t>
  </si>
  <si>
    <t xml:space="preserve">KEN</t>
  </si>
  <si>
    <t xml:space="preserve">Cambodia</t>
  </si>
  <si>
    <t xml:space="preserve">KHM</t>
  </si>
  <si>
    <t xml:space="preserve">Democratic People's Republic of Korea</t>
  </si>
  <si>
    <t xml:space="preserve">PRK</t>
  </si>
  <si>
    <t xml:space="preserve">Republic of Korea</t>
  </si>
  <si>
    <t xml:space="preserve">KOR</t>
  </si>
  <si>
    <t xml:space="preserve">Kuwait</t>
  </si>
  <si>
    <t xml:space="preserve">KWT</t>
  </si>
  <si>
    <t xml:space="preserve">Latvia</t>
  </si>
  <si>
    <t xml:space="preserve">LVA</t>
  </si>
  <si>
    <t xml:space="preserve">Lao People's Democratic Republic</t>
  </si>
  <si>
    <t xml:space="preserve">LAO</t>
  </si>
  <si>
    <t xml:space="preserve">Lebanon</t>
  </si>
  <si>
    <t xml:space="preserve">LBN</t>
  </si>
  <si>
    <t xml:space="preserve">Liberia</t>
  </si>
  <si>
    <t xml:space="preserve">LBR</t>
  </si>
  <si>
    <t xml:space="preserve">Libya</t>
  </si>
  <si>
    <t xml:space="preserve">LBY</t>
  </si>
  <si>
    <t xml:space="preserve">Lithuania</t>
  </si>
  <si>
    <t xml:space="preserve">LTU</t>
  </si>
  <si>
    <t xml:space="preserve">Luxembourg</t>
  </si>
  <si>
    <t xml:space="preserve">LUX</t>
  </si>
  <si>
    <t xml:space="preserve">Marshall Islands</t>
  </si>
  <si>
    <t xml:space="preserve">MHL</t>
  </si>
  <si>
    <t xml:space="preserve">China, Macao SAR</t>
  </si>
  <si>
    <t xml:space="preserve">MAC</t>
  </si>
  <si>
    <t xml:space="preserve">Madagascar</t>
  </si>
  <si>
    <t xml:space="preserve">MDG</t>
  </si>
  <si>
    <t xml:space="preserve">Malawi</t>
  </si>
  <si>
    <t xml:space="preserve">MWI</t>
  </si>
  <si>
    <t xml:space="preserve">Malaysia</t>
  </si>
  <si>
    <t xml:space="preserve">MYS</t>
  </si>
  <si>
    <t xml:space="preserve">Maldives</t>
  </si>
  <si>
    <t xml:space="preserve">MDV</t>
  </si>
  <si>
    <t xml:space="preserve">Mali</t>
  </si>
  <si>
    <t xml:space="preserve">MLI</t>
  </si>
  <si>
    <t xml:space="preserve">Malta</t>
  </si>
  <si>
    <t xml:space="preserve">MLT</t>
  </si>
  <si>
    <t xml:space="preserve">Martinique</t>
  </si>
  <si>
    <t xml:space="preserve">MTQ</t>
  </si>
  <si>
    <t xml:space="preserve">Mauritania</t>
  </si>
  <si>
    <t xml:space="preserve">MRT</t>
  </si>
  <si>
    <t xml:space="preserve">Mauritius</t>
  </si>
  <si>
    <t xml:space="preserve">MUS</t>
  </si>
  <si>
    <t xml:space="preserve">Mexico</t>
  </si>
  <si>
    <t xml:space="preserve">MEX</t>
  </si>
  <si>
    <t xml:space="preserve">Mongolia</t>
  </si>
  <si>
    <t xml:space="preserve">MNG</t>
  </si>
  <si>
    <t xml:space="preserve">Montserrat</t>
  </si>
  <si>
    <t xml:space="preserve">MSR</t>
  </si>
  <si>
    <t xml:space="preserve">Morocco</t>
  </si>
  <si>
    <t xml:space="preserve">MAR</t>
  </si>
  <si>
    <t xml:space="preserve">Mozambique</t>
  </si>
  <si>
    <t xml:space="preserve">MOZ</t>
  </si>
  <si>
    <t xml:space="preserve">Micronesia (Federated States of)</t>
  </si>
  <si>
    <t xml:space="preserve">FSM</t>
  </si>
  <si>
    <t xml:space="preserve">Republic of Moldova</t>
  </si>
  <si>
    <t xml:space="preserve">MDA</t>
  </si>
  <si>
    <t xml:space="preserve">Namibia</t>
  </si>
  <si>
    <t xml:space="preserve">NAM</t>
  </si>
  <si>
    <t xml:space="preserve">Nauru</t>
  </si>
  <si>
    <t xml:space="preserve">NRU</t>
  </si>
  <si>
    <t xml:space="preserve">Nepal</t>
  </si>
  <si>
    <t xml:space="preserve">NPL</t>
  </si>
  <si>
    <t xml:space="preserve">Netherlands</t>
  </si>
  <si>
    <t xml:space="preserve">NLD</t>
  </si>
  <si>
    <t xml:space="preserve">New Caledonia</t>
  </si>
  <si>
    <t xml:space="preserve">NCL</t>
  </si>
  <si>
    <t xml:space="preserve">North Macedonia</t>
  </si>
  <si>
    <t xml:space="preserve">MKD</t>
  </si>
  <si>
    <t xml:space="preserve">Vanuatu</t>
  </si>
  <si>
    <t xml:space="preserve">VUT</t>
  </si>
  <si>
    <t xml:space="preserve">New Zealand</t>
  </si>
  <si>
    <t xml:space="preserve">NZL</t>
  </si>
  <si>
    <t xml:space="preserve">Nicaragua</t>
  </si>
  <si>
    <t xml:space="preserve">NIC</t>
  </si>
  <si>
    <t xml:space="preserve">Niger</t>
  </si>
  <si>
    <t xml:space="preserve">NER</t>
  </si>
  <si>
    <t xml:space="preserve">Nigeria</t>
  </si>
  <si>
    <t xml:space="preserve">NGA</t>
  </si>
  <si>
    <t xml:space="preserve">Niue</t>
  </si>
  <si>
    <t xml:space="preserve">NIU</t>
  </si>
  <si>
    <t xml:space="preserve">Norway</t>
  </si>
  <si>
    <t xml:space="preserve">NOR</t>
  </si>
  <si>
    <t xml:space="preserve">Pakistan</t>
  </si>
  <si>
    <t xml:space="preserve">PAK</t>
  </si>
  <si>
    <t xml:space="preserve">Panama</t>
  </si>
  <si>
    <t xml:space="preserve">PAN</t>
  </si>
  <si>
    <t xml:space="preserve">Czechia</t>
  </si>
  <si>
    <t xml:space="preserve">CZE</t>
  </si>
  <si>
    <t xml:space="preserve">Papua New Guinea</t>
  </si>
  <si>
    <t xml:space="preserve">PNG</t>
  </si>
  <si>
    <t xml:space="preserve">Paraguay</t>
  </si>
  <si>
    <t xml:space="preserve">PRY</t>
  </si>
  <si>
    <t xml:space="preserve">Peru</t>
  </si>
  <si>
    <t xml:space="preserve">PER</t>
  </si>
  <si>
    <t xml:space="preserve">Philippines</t>
  </si>
  <si>
    <t xml:space="preserve">PHL</t>
  </si>
  <si>
    <t xml:space="preserve">Poland</t>
  </si>
  <si>
    <t xml:space="preserve">POL</t>
  </si>
  <si>
    <t xml:space="preserve">Portugal</t>
  </si>
  <si>
    <t xml:space="preserve">PRT</t>
  </si>
  <si>
    <t xml:space="preserve">Guinea-Bissau</t>
  </si>
  <si>
    <t xml:space="preserve">GNB</t>
  </si>
  <si>
    <t xml:space="preserve">Timor-Leste</t>
  </si>
  <si>
    <t xml:space="preserve">TLS</t>
  </si>
  <si>
    <t xml:space="preserve">Puerto Rico</t>
  </si>
  <si>
    <t xml:space="preserve">PRI</t>
  </si>
  <si>
    <t xml:space="preserve">Eritrea</t>
  </si>
  <si>
    <t xml:space="preserve">ERI</t>
  </si>
  <si>
    <t xml:space="preserve">Qatar</t>
  </si>
  <si>
    <t xml:space="preserve">QAT</t>
  </si>
  <si>
    <t xml:space="preserve">Zimbabwe</t>
  </si>
  <si>
    <t xml:space="preserve">ZWE</t>
  </si>
  <si>
    <t xml:space="preserve">RÃƒÂ©union</t>
  </si>
  <si>
    <t xml:space="preserve">REU</t>
  </si>
  <si>
    <t xml:space="preserve">Réunion</t>
  </si>
  <si>
    <t xml:space="preserve">Romania</t>
  </si>
  <si>
    <t xml:space="preserve">ROU</t>
  </si>
  <si>
    <t xml:space="preserve">Rwanda</t>
  </si>
  <si>
    <t xml:space="preserve">RWA</t>
  </si>
  <si>
    <t xml:space="preserve">Russian Federation</t>
  </si>
  <si>
    <t xml:space="preserve">RUS</t>
  </si>
  <si>
    <t xml:space="preserve">Serbia and Montenegro</t>
  </si>
  <si>
    <t xml:space="preserve">Serbia and Montenegro split</t>
  </si>
  <si>
    <t xml:space="preserve">Saint Kitts and Nevis</t>
  </si>
  <si>
    <t xml:space="preserve">KNA</t>
  </si>
  <si>
    <t xml:space="preserve">Saint Lucia</t>
  </si>
  <si>
    <t xml:space="preserve">LCA</t>
  </si>
  <si>
    <t xml:space="preserve">Saint Vincent and the Grenadines</t>
  </si>
  <si>
    <t xml:space="preserve">VCT</t>
  </si>
  <si>
    <t xml:space="preserve">Sao Tome and Principe</t>
  </si>
  <si>
    <t xml:space="preserve">STP</t>
  </si>
  <si>
    <t xml:space="preserve">Saudi Arabia</t>
  </si>
  <si>
    <t xml:space="preserve">SAU</t>
  </si>
  <si>
    <t xml:space="preserve">Senegal</t>
  </si>
  <si>
    <t xml:space="preserve">SEN</t>
  </si>
  <si>
    <t xml:space="preserve">Seychelles</t>
  </si>
  <si>
    <t xml:space="preserve">SYC</t>
  </si>
  <si>
    <t xml:space="preserve">Sierra Leone</t>
  </si>
  <si>
    <t xml:space="preserve">SLE</t>
  </si>
  <si>
    <t xml:space="preserve">Slovenia</t>
  </si>
  <si>
    <t xml:space="preserve">SVN</t>
  </si>
  <si>
    <t xml:space="preserve">Slovakia</t>
  </si>
  <si>
    <t xml:space="preserve">SVK</t>
  </si>
  <si>
    <t xml:space="preserve">Singapore</t>
  </si>
  <si>
    <t xml:space="preserve">SGP</t>
  </si>
  <si>
    <t xml:space="preserve">Somalia</t>
  </si>
  <si>
    <t xml:space="preserve">SOM</t>
  </si>
  <si>
    <t xml:space="preserve">South Africa</t>
  </si>
  <si>
    <t xml:space="preserve">ZAF</t>
  </si>
  <si>
    <t xml:space="preserve">Spain</t>
  </si>
  <si>
    <t xml:space="preserve">ESP</t>
  </si>
  <si>
    <t xml:space="preserve">Sudan (former)</t>
  </si>
  <si>
    <t xml:space="preserve">South Sudan obtained independece from Republic of Sudan</t>
  </si>
  <si>
    <t xml:space="preserve">Suriname</t>
  </si>
  <si>
    <t xml:space="preserve">SUR</t>
  </si>
  <si>
    <t xml:space="preserve">Tajikistan</t>
  </si>
  <si>
    <t xml:space="preserve">TJK</t>
  </si>
  <si>
    <t xml:space="preserve">Eswatini</t>
  </si>
  <si>
    <t xml:space="preserve">SWZ</t>
  </si>
  <si>
    <t xml:space="preserve">Sweden</t>
  </si>
  <si>
    <t xml:space="preserve">SWE</t>
  </si>
  <si>
    <t xml:space="preserve">Switzerland</t>
  </si>
  <si>
    <t xml:space="preserve">CHE</t>
  </si>
  <si>
    <t xml:space="preserve">Syrian Arab Republic</t>
  </si>
  <si>
    <t xml:space="preserve">SYR</t>
  </si>
  <si>
    <t xml:space="preserve">Turkmenistan</t>
  </si>
  <si>
    <t xml:space="preserve">TKM</t>
  </si>
  <si>
    <t xml:space="preserve">China, Taiwan Province of</t>
  </si>
  <si>
    <t xml:space="preserve">TAW</t>
  </si>
  <si>
    <t xml:space="preserve">United Republic of Tanzania</t>
  </si>
  <si>
    <t xml:space="preserve">TZA</t>
  </si>
  <si>
    <t xml:space="preserve">Thailand</t>
  </si>
  <si>
    <t xml:space="preserve">THA</t>
  </si>
  <si>
    <t xml:space="preserve">Togo</t>
  </si>
  <si>
    <t xml:space="preserve">TGO</t>
  </si>
  <si>
    <t xml:space="preserve">Tokelau</t>
  </si>
  <si>
    <t xml:space="preserve">TKL</t>
  </si>
  <si>
    <t xml:space="preserve">Tonga</t>
  </si>
  <si>
    <t xml:space="preserve">TON</t>
  </si>
  <si>
    <t xml:space="preserve">Trinidad and Tobago</t>
  </si>
  <si>
    <t xml:space="preserve">TTO</t>
  </si>
  <si>
    <t xml:space="preserve">Oman</t>
  </si>
  <si>
    <t xml:space="preserve">OMN</t>
  </si>
  <si>
    <t xml:space="preserve">Tunisia</t>
  </si>
  <si>
    <t xml:space="preserve">TUN</t>
  </si>
  <si>
    <t xml:space="preserve">Turkey</t>
  </si>
  <si>
    <t xml:space="preserve">TUR</t>
  </si>
  <si>
    <t xml:space="preserve">United Arab Emirates</t>
  </si>
  <si>
    <t xml:space="preserve">ARE</t>
  </si>
  <si>
    <t xml:space="preserve">Uganda</t>
  </si>
  <si>
    <t xml:space="preserve">UGA</t>
  </si>
  <si>
    <t xml:space="preserve">Tuvalu</t>
  </si>
  <si>
    <t xml:space="preserve">TUV</t>
  </si>
  <si>
    <t xml:space="preserve">United Kingdom of Great Britain and Northern Ireland</t>
  </si>
  <si>
    <t xml:space="preserve">GBR</t>
  </si>
  <si>
    <t xml:space="preserve">Ukraine</t>
  </si>
  <si>
    <t xml:space="preserve">UKR</t>
  </si>
  <si>
    <t xml:space="preserve">United States of America</t>
  </si>
  <si>
    <t xml:space="preserve">USA</t>
  </si>
  <si>
    <t xml:space="preserve">Burkina Faso</t>
  </si>
  <si>
    <t xml:space="preserve">BFA</t>
  </si>
  <si>
    <t xml:space="preserve">Uruguay</t>
  </si>
  <si>
    <t xml:space="preserve">URY</t>
  </si>
  <si>
    <t xml:space="preserve">Uzbekistan</t>
  </si>
  <si>
    <t xml:space="preserve">UZB</t>
  </si>
  <si>
    <t xml:space="preserve">Venezuela (Bolivarian Republic of)</t>
  </si>
  <si>
    <t xml:space="preserve">VEN</t>
  </si>
  <si>
    <t xml:space="preserve">Viet Nam</t>
  </si>
  <si>
    <t xml:space="preserve">VNM</t>
  </si>
  <si>
    <t xml:space="preserve">Ethiopia</t>
  </si>
  <si>
    <t xml:space="preserve">ETH</t>
  </si>
  <si>
    <t xml:space="preserve">Wallis and Futuna Islands</t>
  </si>
  <si>
    <t xml:space="preserve">WLF</t>
  </si>
  <si>
    <t xml:space="preserve">Samoa</t>
  </si>
  <si>
    <t xml:space="preserve">WSM</t>
  </si>
  <si>
    <t xml:space="preserve">Yemen</t>
  </si>
  <si>
    <t xml:space="preserve">YEM</t>
  </si>
  <si>
    <t xml:space="preserve">Democratic Republic of the Congo</t>
  </si>
  <si>
    <t xml:space="preserve">COD</t>
  </si>
  <si>
    <t xml:space="preserve">Zambia</t>
  </si>
  <si>
    <t xml:space="preserve">ZMB</t>
  </si>
  <si>
    <t xml:space="preserve">Belgium</t>
  </si>
  <si>
    <t xml:space="preserve">BEL</t>
  </si>
  <si>
    <t xml:space="preserve">Serbia</t>
  </si>
  <si>
    <t xml:space="preserve">SRB</t>
  </si>
  <si>
    <t xml:space="preserve">Montenegro</t>
  </si>
  <si>
    <t xml:space="preserve">MNE</t>
  </si>
  <si>
    <t xml:space="preserve">Sudan</t>
  </si>
  <si>
    <t xml:space="preserve">SDN</t>
  </si>
  <si>
    <t xml:space="preserve">South Sudan</t>
  </si>
  <si>
    <t xml:space="preserve">SSD</t>
  </si>
  <si>
    <t xml:space="preserve">Palestine</t>
  </si>
  <si>
    <t xml:space="preserve">PSE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</si>
</sst>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m/d/yyyy"/>
    <numFmt numFmtId="167" formatCode="mmm\-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232323"/>
      <name val="Trebuchet MS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rgb="FFDAE3F3"/>
        <bgColor rgb="FFD0CECE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3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D83" activeCellId="0" sqref="D8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3" min="3" style="0" width="13.43"/>
    <col collapsed="false" customWidth="true" hidden="false" outlineLevel="0" max="4" min="4" style="0" width="31.57"/>
    <col collapsed="false" customWidth="true" hidden="true" outlineLevel="0" max="5" min="5" style="0" width="9.14"/>
    <col collapsed="false" customWidth="true" hidden="true" outlineLevel="0" max="6" min="6" style="0" width="10.71"/>
    <col collapsed="false" customWidth="true" hidden="true" outlineLevel="0" max="8" min="8" style="0" width="55.15"/>
    <col collapsed="false" customWidth="true" hidden="false" outlineLevel="0" max="9" min="9" style="0" width="28.14"/>
    <col collapsed="false" customWidth="true" hidden="false" outlineLevel="0" max="10" min="10" style="0" width="17.28"/>
    <col collapsed="false" customWidth="true" hidden="false" outlineLevel="0" max="11" min="11" style="0" width="9.14"/>
    <col collapsed="false" customWidth="true" hidden="false" outlineLevel="0" max="12" min="12" style="0" width="9.28"/>
    <col collapsed="false" customWidth="true" hidden="false" outlineLevel="0" max="14" min="13" style="0" width="9.14"/>
  </cols>
  <sheetData>
    <row r="1" customFormat="false" ht="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15.75" hidden="false" customHeight="false" outlineLevel="0" collapsed="false">
      <c r="A2" s="0" t="s">
        <v>13</v>
      </c>
      <c r="B2" s="0" t="s">
        <v>14</v>
      </c>
      <c r="C2" s="0" t="n">
        <v>1</v>
      </c>
      <c r="D2" s="0" t="s">
        <v>13</v>
      </c>
      <c r="G2" s="4" t="str">
        <f aca="false">IF(LEN(F2)&gt;0,YEAR(F2)," ")</f>
        <v> </v>
      </c>
      <c r="H2" s="4"/>
      <c r="I2" s="4"/>
      <c r="J2" s="4"/>
      <c r="K2" s="4"/>
      <c r="L2" s="4" t="str">
        <f aca="false">IF(AND(LEN(M2)&gt;0,LEN(N2)&gt;0),N2*M2, " ")</f>
        <v> </v>
      </c>
      <c r="M2" s="4"/>
      <c r="N2" s="4"/>
    </row>
    <row r="3" customFormat="false" ht="15.75" hidden="false" customHeight="false" outlineLevel="0" collapsed="false">
      <c r="A3" s="0" t="s">
        <v>15</v>
      </c>
      <c r="B3" s="0" t="s">
        <v>16</v>
      </c>
      <c r="C3" s="0" t="n">
        <v>2</v>
      </c>
      <c r="D3" s="0" t="s">
        <v>15</v>
      </c>
      <c r="G3" s="4" t="str">
        <f aca="false">IF(LEN(F3)&gt;0,YEAR(F3)," ")</f>
        <v> </v>
      </c>
      <c r="H3" s="4"/>
      <c r="I3" s="4"/>
      <c r="J3" s="4"/>
      <c r="K3" s="4"/>
      <c r="L3" s="4" t="str">
        <f aca="false">IF(AND(LEN(M3)&gt;0,LEN(N3)&gt;0),N3*M3, " ")</f>
        <v> </v>
      </c>
      <c r="M3" s="4"/>
      <c r="N3" s="4"/>
    </row>
    <row r="4" customFormat="false" ht="15.75" hidden="false" customHeight="false" outlineLevel="0" collapsed="false">
      <c r="A4" s="0" t="s">
        <v>17</v>
      </c>
      <c r="B4" s="0" t="s">
        <v>18</v>
      </c>
      <c r="C4" s="0" t="n">
        <v>3</v>
      </c>
      <c r="D4" s="0" t="s">
        <v>17</v>
      </c>
      <c r="G4" s="4" t="str">
        <f aca="false">IF(LEN(F4)&gt;0,YEAR(F4)," ")</f>
        <v> </v>
      </c>
      <c r="H4" s="4"/>
      <c r="I4" s="4"/>
      <c r="J4" s="4"/>
      <c r="K4" s="4"/>
      <c r="L4" s="4" t="str">
        <f aca="false">IF(AND(LEN(M4)&gt;0,LEN(N4)&gt;0),N4*M4, " ")</f>
        <v> </v>
      </c>
      <c r="M4" s="4"/>
      <c r="N4" s="4"/>
    </row>
    <row r="5" customFormat="false" ht="15.75" hidden="false" customHeight="false" outlineLevel="0" collapsed="false">
      <c r="A5" s="0" t="s">
        <v>19</v>
      </c>
      <c r="B5" s="0" t="s">
        <v>20</v>
      </c>
      <c r="C5" s="0" t="n">
        <v>4</v>
      </c>
      <c r="D5" s="0" t="s">
        <v>19</v>
      </c>
      <c r="G5" s="4" t="str">
        <f aca="false">IF(LEN(F5)&gt;0,YEAR(F5)," ")</f>
        <v> </v>
      </c>
      <c r="H5" s="4"/>
      <c r="I5" s="4"/>
      <c r="J5" s="4"/>
      <c r="K5" s="4"/>
      <c r="L5" s="4" t="str">
        <f aca="false">IF(AND(LEN(M5)&gt;0,LEN(N5)&gt;0),N5*M5, " ")</f>
        <v> </v>
      </c>
      <c r="M5" s="4"/>
      <c r="N5" s="4"/>
    </row>
    <row r="6" customFormat="false" ht="15.75" hidden="false" customHeight="false" outlineLevel="0" collapsed="false">
      <c r="A6" s="0" t="s">
        <v>21</v>
      </c>
      <c r="B6" s="0" t="s">
        <v>22</v>
      </c>
      <c r="C6" s="0" t="n">
        <v>5</v>
      </c>
      <c r="D6" s="0" t="s">
        <v>21</v>
      </c>
      <c r="G6" s="4" t="str">
        <f aca="false">IF(LEN(F6)&gt;0,YEAR(F6)," ")</f>
        <v> </v>
      </c>
      <c r="H6" s="4"/>
      <c r="I6" s="4"/>
      <c r="J6" s="4"/>
      <c r="K6" s="4"/>
      <c r="L6" s="4" t="str">
        <f aca="false">IF(AND(LEN(M6)&gt;0,LEN(N6)&gt;0),N6*M6, " ")</f>
        <v> </v>
      </c>
      <c r="M6" s="4"/>
      <c r="N6" s="4"/>
    </row>
    <row r="7" customFormat="false" ht="15.75" hidden="false" customHeight="false" outlineLevel="0" collapsed="false">
      <c r="A7" s="0" t="s">
        <v>23</v>
      </c>
      <c r="B7" s="0" t="s">
        <v>24</v>
      </c>
      <c r="C7" s="0" t="n">
        <v>7</v>
      </c>
      <c r="D7" s="0" t="s">
        <v>23</v>
      </c>
      <c r="G7" s="4" t="str">
        <f aca="false">IF(LEN(F7)&gt;0,YEAR(F7)," ")</f>
        <v> </v>
      </c>
      <c r="H7" s="4"/>
      <c r="I7" s="4"/>
      <c r="J7" s="4"/>
      <c r="K7" s="4"/>
      <c r="L7" s="4" t="str">
        <f aca="false">IF(AND(LEN(M7)&gt;0,LEN(N7)&gt;0),N7*M7, " ")</f>
        <v> </v>
      </c>
      <c r="M7" s="4"/>
      <c r="N7" s="4"/>
    </row>
    <row r="8" customFormat="false" ht="15.75" hidden="false" customHeight="false" outlineLevel="0" collapsed="false">
      <c r="A8" s="0" t="s">
        <v>25</v>
      </c>
      <c r="B8" s="0" t="s">
        <v>26</v>
      </c>
      <c r="C8" s="0" t="n">
        <v>8</v>
      </c>
      <c r="D8" s="0" t="s">
        <v>25</v>
      </c>
      <c r="G8" s="4" t="str">
        <f aca="false">IF(LEN(F8)&gt;0,YEAR(F8)," ")</f>
        <v> </v>
      </c>
      <c r="H8" s="4"/>
      <c r="I8" s="4"/>
      <c r="J8" s="4"/>
      <c r="K8" s="4"/>
      <c r="L8" s="4" t="str">
        <f aca="false">IF(AND(LEN(M8)&gt;0,LEN(N8)&gt;0),N8*M8, " ")</f>
        <v> </v>
      </c>
      <c r="M8" s="4"/>
      <c r="N8" s="4"/>
    </row>
    <row r="9" customFormat="false" ht="15.75" hidden="false" customHeight="false" outlineLevel="0" collapsed="false">
      <c r="A9" s="0" t="s">
        <v>27</v>
      </c>
      <c r="B9" s="0" t="s">
        <v>28</v>
      </c>
      <c r="C9" s="0" t="n">
        <v>9</v>
      </c>
      <c r="D9" s="0" t="s">
        <v>27</v>
      </c>
      <c r="G9" s="4" t="str">
        <f aca="false">IF(LEN(F9)&gt;0,YEAR(F9)," ")</f>
        <v> </v>
      </c>
      <c r="H9" s="4"/>
      <c r="I9" s="4"/>
      <c r="J9" s="4"/>
      <c r="K9" s="4"/>
      <c r="L9" s="4" t="str">
        <f aca="false">IF(AND(LEN(M9)&gt;0,LEN(N9)&gt;0),N9*M9, " ")</f>
        <v> </v>
      </c>
      <c r="M9" s="4"/>
      <c r="N9" s="4"/>
    </row>
    <row r="10" customFormat="false" ht="15.75" hidden="false" customHeight="false" outlineLevel="0" collapsed="false">
      <c r="A10" s="0" t="s">
        <v>29</v>
      </c>
      <c r="B10" s="0" t="s">
        <v>30</v>
      </c>
      <c r="C10" s="0" t="n">
        <v>10</v>
      </c>
      <c r="D10" s="0" t="s">
        <v>29</v>
      </c>
      <c r="G10" s="4" t="str">
        <f aca="false">IF(LEN(F10)&gt;0,YEAR(F10)," ")</f>
        <v> </v>
      </c>
      <c r="H10" s="4"/>
      <c r="I10" s="4"/>
      <c r="J10" s="4"/>
      <c r="K10" s="4"/>
      <c r="L10" s="4" t="str">
        <f aca="false">IF(AND(LEN(M10)&gt;0,LEN(N10)&gt;0),N10*M10, " ")</f>
        <v> </v>
      </c>
      <c r="M10" s="4"/>
      <c r="N10" s="4"/>
    </row>
    <row r="11" customFormat="false" ht="15.75" hidden="false" customHeight="false" outlineLevel="0" collapsed="false">
      <c r="A11" s="0" t="s">
        <v>31</v>
      </c>
      <c r="B11" s="0" t="s">
        <v>32</v>
      </c>
      <c r="C11" s="0" t="n">
        <v>11</v>
      </c>
      <c r="D11" s="0" t="s">
        <v>31</v>
      </c>
      <c r="G11" s="4" t="str">
        <f aca="false">IF(LEN(F11)&gt;0,YEAR(F11)," ")</f>
        <v> </v>
      </c>
      <c r="H11" s="4"/>
      <c r="I11" s="4"/>
      <c r="J11" s="4"/>
      <c r="K11" s="4"/>
      <c r="L11" s="4" t="str">
        <f aca="false">IF(AND(LEN(M11)&gt;0,LEN(N11)&gt;0),N11*M11, " ")</f>
        <v> </v>
      </c>
      <c r="M11" s="4"/>
      <c r="N11" s="4"/>
    </row>
    <row r="12" customFormat="false" ht="15.75" hidden="false" customHeight="false" outlineLevel="0" collapsed="false">
      <c r="A12" s="0" t="s">
        <v>33</v>
      </c>
      <c r="B12" s="0" t="s">
        <v>34</v>
      </c>
      <c r="C12" s="0" t="n">
        <v>12</v>
      </c>
      <c r="D12" s="0" t="s">
        <v>33</v>
      </c>
      <c r="G12" s="4" t="str">
        <f aca="false">IF(LEN(F12)&gt;0,YEAR(F12)," ")</f>
        <v> </v>
      </c>
      <c r="H12" s="4"/>
      <c r="I12" s="4"/>
      <c r="J12" s="4"/>
      <c r="K12" s="4"/>
      <c r="L12" s="4" t="str">
        <f aca="false">IF(AND(LEN(M12)&gt;0,LEN(N12)&gt;0),N12*M12, " ")</f>
        <v> </v>
      </c>
      <c r="M12" s="4"/>
      <c r="N12" s="4"/>
    </row>
    <row r="13" customFormat="false" ht="15.75" hidden="false" customHeight="false" outlineLevel="0" collapsed="false">
      <c r="A13" s="0" t="s">
        <v>35</v>
      </c>
      <c r="B13" s="0" t="s">
        <v>36</v>
      </c>
      <c r="C13" s="0" t="n">
        <v>13</v>
      </c>
      <c r="D13" s="0" t="s">
        <v>35</v>
      </c>
      <c r="G13" s="4" t="str">
        <f aca="false">IF(LEN(F13)&gt;0,YEAR(F13)," ")</f>
        <v> </v>
      </c>
      <c r="H13" s="4"/>
      <c r="I13" s="4"/>
      <c r="J13" s="4"/>
      <c r="K13" s="4"/>
      <c r="L13" s="4" t="str">
        <f aca="false">IF(AND(LEN(M13)&gt;0,LEN(N13)&gt;0),N13*M13, " ")</f>
        <v> </v>
      </c>
      <c r="M13" s="4"/>
      <c r="N13" s="4"/>
    </row>
    <row r="14" customFormat="false" ht="15.75" hidden="false" customHeight="false" outlineLevel="0" collapsed="false">
      <c r="A14" s="0" t="s">
        <v>37</v>
      </c>
      <c r="B14" s="0" t="s">
        <v>38</v>
      </c>
      <c r="C14" s="0" t="n">
        <v>14</v>
      </c>
      <c r="D14" s="0" t="s">
        <v>37</v>
      </c>
      <c r="G14" s="4" t="str">
        <f aca="false">IF(LEN(F14)&gt;0,YEAR(F14)," ")</f>
        <v> </v>
      </c>
      <c r="H14" s="4"/>
      <c r="I14" s="4"/>
      <c r="J14" s="4"/>
      <c r="K14" s="4"/>
      <c r="L14" s="4"/>
      <c r="M14" s="4"/>
      <c r="N14" s="4"/>
    </row>
    <row r="15" customFormat="false" ht="13.8" hidden="false" customHeight="false" outlineLevel="0" collapsed="false">
      <c r="A15" s="5" t="s">
        <v>39</v>
      </c>
      <c r="B15" s="5"/>
      <c r="C15" s="5" t="n">
        <v>15</v>
      </c>
      <c r="D15" s="5" t="s">
        <v>39</v>
      </c>
      <c r="E15" s="5"/>
      <c r="F15" s="5"/>
      <c r="G15" s="4" t="n">
        <v>2000</v>
      </c>
      <c r="H15" s="4"/>
      <c r="I15" s="4" t="str">
        <f aca="false">"255"&amp;","&amp;"256"</f>
        <v>255,256</v>
      </c>
      <c r="J15" s="4" t="str">
        <f aca="false">ROUND(L208/K15,2)&amp;","&amp;ROUND(L209/K15,2)</f>
        <v>0.93,0.07</v>
      </c>
      <c r="K15" s="4" t="n">
        <f aca="false">SUM(L208:L209)</f>
        <v>8856.256</v>
      </c>
      <c r="L15" s="4" t="str">
        <f aca="false">IF(AND(LEN(M15)&gt;0,LEN(N15)&gt;0),N15*M15, " ")</f>
        <v> </v>
      </c>
      <c r="M15" s="4"/>
      <c r="N15" s="4"/>
    </row>
    <row r="16" customFormat="false" ht="15.75" hidden="false" customHeight="false" outlineLevel="0" collapsed="false">
      <c r="A16" s="0" t="s">
        <v>40</v>
      </c>
      <c r="B16" s="0" t="s">
        <v>41</v>
      </c>
      <c r="C16" s="0" t="n">
        <v>16</v>
      </c>
      <c r="D16" s="0" t="s">
        <v>40</v>
      </c>
      <c r="G16" s="4" t="str">
        <f aca="false">IF(LEN(F16)&gt;0,YEAR(F16)," ")</f>
        <v> </v>
      </c>
      <c r="H16" s="4"/>
      <c r="I16" s="4"/>
      <c r="J16" s="4"/>
      <c r="K16" s="4"/>
      <c r="L16" s="4" t="str">
        <f aca="false">IF(AND(LEN(M16)&gt;0,LEN(N16)&gt;0),N16*M16, " ")</f>
        <v> </v>
      </c>
      <c r="M16" s="4"/>
      <c r="N16" s="4"/>
    </row>
    <row r="17" customFormat="false" ht="15.75" hidden="false" customHeight="false" outlineLevel="0" collapsed="false">
      <c r="A17" s="0" t="s">
        <v>42</v>
      </c>
      <c r="B17" s="0" t="s">
        <v>43</v>
      </c>
      <c r="C17" s="0" t="n">
        <v>17</v>
      </c>
      <c r="D17" s="0" t="s">
        <v>42</v>
      </c>
      <c r="G17" s="4" t="str">
        <f aca="false">IF(LEN(F17)&gt;0,YEAR(F17)," ")</f>
        <v> </v>
      </c>
      <c r="H17" s="4"/>
      <c r="I17" s="4"/>
      <c r="J17" s="4"/>
      <c r="K17" s="4"/>
      <c r="L17" s="4" t="str">
        <f aca="false">IF(AND(LEN(M17)&gt;0,LEN(N17)&gt;0),N17*M17, " ")</f>
        <v> </v>
      </c>
      <c r="M17" s="4"/>
      <c r="N17" s="4"/>
    </row>
    <row r="18" customFormat="false" ht="15.75" hidden="false" customHeight="false" outlineLevel="0" collapsed="false">
      <c r="A18" s="0" t="s">
        <v>44</v>
      </c>
      <c r="B18" s="0" t="s">
        <v>45</v>
      </c>
      <c r="C18" s="0" t="n">
        <v>18</v>
      </c>
      <c r="D18" s="0" t="s">
        <v>44</v>
      </c>
      <c r="G18" s="4" t="str">
        <f aca="false">IF(LEN(F18)&gt;0,YEAR(F18)," ")</f>
        <v> </v>
      </c>
      <c r="H18" s="4"/>
      <c r="I18" s="4"/>
      <c r="J18" s="4"/>
      <c r="K18" s="4"/>
      <c r="L18" s="4" t="str">
        <f aca="false">IF(AND(LEN(M18)&gt;0,LEN(N18)&gt;0),N18*M18, " ")</f>
        <v> </v>
      </c>
      <c r="M18" s="4"/>
      <c r="N18" s="4"/>
    </row>
    <row r="19" customFormat="false" ht="15.75" hidden="false" customHeight="false" outlineLevel="0" collapsed="false">
      <c r="A19" s="0" t="s">
        <v>46</v>
      </c>
      <c r="B19" s="0" t="s">
        <v>47</v>
      </c>
      <c r="C19" s="0" t="n">
        <v>19</v>
      </c>
      <c r="D19" s="0" t="s">
        <v>46</v>
      </c>
      <c r="G19" s="4" t="str">
        <f aca="false">IF(LEN(F19)&gt;0,YEAR(F19)," ")</f>
        <v> </v>
      </c>
      <c r="H19" s="4"/>
      <c r="I19" s="4"/>
      <c r="J19" s="4"/>
      <c r="K19" s="4"/>
      <c r="L19" s="4" t="str">
        <f aca="false">IF(AND(LEN(M19)&gt;0,LEN(N19)&gt;0),N19*M19, " ")</f>
        <v> </v>
      </c>
      <c r="M19" s="4"/>
      <c r="N19" s="4"/>
    </row>
    <row r="20" customFormat="false" ht="15.75" hidden="false" customHeight="false" outlineLevel="0" collapsed="false">
      <c r="A20" s="0" t="s">
        <v>48</v>
      </c>
      <c r="B20" s="0" t="s">
        <v>49</v>
      </c>
      <c r="C20" s="0" t="n">
        <v>20</v>
      </c>
      <c r="D20" s="0" t="s">
        <v>48</v>
      </c>
      <c r="G20" s="4" t="str">
        <f aca="false">IF(LEN(F20)&gt;0,YEAR(F20)," ")</f>
        <v> </v>
      </c>
      <c r="H20" s="4"/>
      <c r="I20" s="4"/>
      <c r="J20" s="4"/>
      <c r="K20" s="4"/>
      <c r="L20" s="4" t="str">
        <f aca="false">IF(AND(LEN(M20)&gt;0,LEN(N20)&gt;0),N20*M20, " ")</f>
        <v> </v>
      </c>
      <c r="M20" s="4"/>
      <c r="N20" s="4"/>
    </row>
    <row r="21" customFormat="false" ht="15.75" hidden="false" customHeight="false" outlineLevel="0" collapsed="false">
      <c r="A21" s="0" t="s">
        <v>50</v>
      </c>
      <c r="B21" s="0" t="s">
        <v>51</v>
      </c>
      <c r="C21" s="0" t="n">
        <v>21</v>
      </c>
      <c r="D21" s="0" t="s">
        <v>50</v>
      </c>
      <c r="G21" s="4" t="str">
        <f aca="false">IF(LEN(F21)&gt;0,YEAR(F21)," ")</f>
        <v> </v>
      </c>
      <c r="H21" s="4"/>
      <c r="I21" s="4"/>
      <c r="J21" s="4"/>
      <c r="K21" s="4"/>
      <c r="L21" s="4" t="str">
        <f aca="false">IF(AND(LEN(M21)&gt;0,LEN(N21)&gt;0),N21*M21, " ")</f>
        <v> </v>
      </c>
      <c r="M21" s="4"/>
      <c r="N21" s="4"/>
    </row>
    <row r="22" customFormat="false" ht="15.75" hidden="false" customHeight="false" outlineLevel="0" collapsed="false">
      <c r="A22" s="0" t="s">
        <v>52</v>
      </c>
      <c r="B22" s="0" t="s">
        <v>53</v>
      </c>
      <c r="C22" s="0" t="n">
        <v>23</v>
      </c>
      <c r="D22" s="0" t="s">
        <v>52</v>
      </c>
      <c r="G22" s="4" t="str">
        <f aca="false">IF(LEN(F22)&gt;0,YEAR(F22)," ")</f>
        <v> </v>
      </c>
      <c r="H22" s="4"/>
      <c r="I22" s="4"/>
      <c r="J22" s="4"/>
      <c r="K22" s="4"/>
      <c r="L22" s="4" t="str">
        <f aca="false">IF(AND(LEN(M22)&gt;0,LEN(N22)&gt;0),N22*M22, " ")</f>
        <v> </v>
      </c>
      <c r="M22" s="4"/>
      <c r="N22" s="4"/>
    </row>
    <row r="23" customFormat="false" ht="15.75" hidden="false" customHeight="false" outlineLevel="0" collapsed="false">
      <c r="A23" s="0" t="s">
        <v>54</v>
      </c>
      <c r="B23" s="0" t="s">
        <v>55</v>
      </c>
      <c r="C23" s="0" t="n">
        <v>25</v>
      </c>
      <c r="D23" s="0" t="s">
        <v>54</v>
      </c>
      <c r="G23" s="4" t="str">
        <f aca="false">IF(LEN(F23)&gt;0,YEAR(F23)," ")</f>
        <v> </v>
      </c>
      <c r="H23" s="4"/>
      <c r="I23" s="4"/>
      <c r="J23" s="4"/>
      <c r="K23" s="4"/>
      <c r="L23" s="4" t="str">
        <f aca="false">IF(AND(LEN(M23)&gt;0,LEN(N23)&gt;0),N23*M23, " ")</f>
        <v> </v>
      </c>
      <c r="M23" s="4"/>
      <c r="N23" s="4"/>
    </row>
    <row r="24" customFormat="false" ht="15.75" hidden="false" customHeight="false" outlineLevel="0" collapsed="false">
      <c r="A24" s="0" t="s">
        <v>56</v>
      </c>
      <c r="B24" s="0" t="s">
        <v>57</v>
      </c>
      <c r="C24" s="0" t="n">
        <v>26</v>
      </c>
      <c r="D24" s="0" t="s">
        <v>56</v>
      </c>
      <c r="G24" s="4" t="str">
        <f aca="false">IF(LEN(F24)&gt;0,YEAR(F24)," ")</f>
        <v> </v>
      </c>
      <c r="H24" s="4"/>
      <c r="I24" s="4"/>
      <c r="J24" s="4"/>
      <c r="K24" s="4"/>
      <c r="L24" s="4" t="str">
        <f aca="false">IF(AND(LEN(M24)&gt;0,LEN(N24)&gt;0),N24*M24, " ")</f>
        <v> </v>
      </c>
      <c r="M24" s="4"/>
      <c r="N24" s="4"/>
    </row>
    <row r="25" customFormat="false" ht="15.75" hidden="false" customHeight="false" outlineLevel="0" collapsed="false">
      <c r="A25" s="0" t="s">
        <v>58</v>
      </c>
      <c r="B25" s="0" t="s">
        <v>59</v>
      </c>
      <c r="C25" s="0" t="n">
        <v>27</v>
      </c>
      <c r="D25" s="0" t="s">
        <v>58</v>
      </c>
      <c r="G25" s="4" t="str">
        <f aca="false">IF(LEN(F25)&gt;0,YEAR(F25)," ")</f>
        <v> </v>
      </c>
      <c r="H25" s="4"/>
      <c r="I25" s="4"/>
      <c r="J25" s="4"/>
      <c r="K25" s="4"/>
      <c r="L25" s="4" t="str">
        <f aca="false">IF(AND(LEN(M25)&gt;0,LEN(N25)&gt;0),N25*M25, " ")</f>
        <v> </v>
      </c>
      <c r="M25" s="4"/>
      <c r="N25" s="4"/>
    </row>
    <row r="26" customFormat="false" ht="15.75" hidden="false" customHeight="false" outlineLevel="0" collapsed="false">
      <c r="A26" s="0" t="s">
        <v>60</v>
      </c>
      <c r="B26" s="0" t="s">
        <v>61</v>
      </c>
      <c r="C26" s="0" t="n">
        <v>28</v>
      </c>
      <c r="D26" s="0" t="s">
        <v>60</v>
      </c>
      <c r="G26" s="4" t="str">
        <f aca="false">IF(LEN(F26)&gt;0,YEAR(F26)," ")</f>
        <v> </v>
      </c>
      <c r="H26" s="4"/>
      <c r="I26" s="4"/>
      <c r="J26" s="4"/>
      <c r="K26" s="4"/>
      <c r="L26" s="4" t="str">
        <f aca="false">IF(AND(LEN(M26)&gt;0,LEN(N26)&gt;0),N26*M26, " ")</f>
        <v> </v>
      </c>
      <c r="M26" s="4"/>
      <c r="N26" s="4"/>
    </row>
    <row r="27" customFormat="false" ht="15.75" hidden="false" customHeight="false" outlineLevel="0" collapsed="false">
      <c r="A27" s="0" t="s">
        <v>62</v>
      </c>
      <c r="B27" s="0" t="s">
        <v>63</v>
      </c>
      <c r="C27" s="0" t="n">
        <v>29</v>
      </c>
      <c r="D27" s="0" t="s">
        <v>62</v>
      </c>
      <c r="G27" s="4" t="str">
        <f aca="false">IF(LEN(F27)&gt;0,YEAR(F27)," ")</f>
        <v> </v>
      </c>
      <c r="H27" s="4"/>
      <c r="I27" s="4"/>
      <c r="J27" s="4"/>
      <c r="K27" s="4"/>
      <c r="L27" s="4" t="str">
        <f aca="false">IF(AND(LEN(M27)&gt;0,LEN(N27)&gt;0),N27*M27, " ")</f>
        <v> </v>
      </c>
      <c r="M27" s="4"/>
      <c r="N27" s="4"/>
    </row>
    <row r="28" customFormat="false" ht="15.75" hidden="false" customHeight="false" outlineLevel="0" collapsed="false">
      <c r="A28" s="0" t="s">
        <v>64</v>
      </c>
      <c r="B28" s="0" t="s">
        <v>65</v>
      </c>
      <c r="C28" s="0" t="n">
        <v>32</v>
      </c>
      <c r="D28" s="0" t="s">
        <v>64</v>
      </c>
      <c r="G28" s="4" t="str">
        <f aca="false">IF(LEN(F28)&gt;0,YEAR(F28)," ")</f>
        <v> </v>
      </c>
      <c r="H28" s="4"/>
      <c r="I28" s="4"/>
      <c r="J28" s="4"/>
      <c r="K28" s="4"/>
      <c r="L28" s="4" t="str">
        <f aca="false">IF(AND(LEN(M28)&gt;0,LEN(N28)&gt;0),N28*M28, " ")</f>
        <v> </v>
      </c>
      <c r="M28" s="4"/>
      <c r="N28" s="4"/>
    </row>
    <row r="29" customFormat="false" ht="15.75" hidden="false" customHeight="false" outlineLevel="0" collapsed="false">
      <c r="A29" s="0" t="s">
        <v>66</v>
      </c>
      <c r="B29" s="0" t="s">
        <v>67</v>
      </c>
      <c r="C29" s="0" t="n">
        <v>33</v>
      </c>
      <c r="D29" s="0" t="s">
        <v>66</v>
      </c>
      <c r="G29" s="4" t="str">
        <f aca="false">IF(LEN(F29)&gt;0,YEAR(F29)," ")</f>
        <v> </v>
      </c>
      <c r="H29" s="4"/>
      <c r="I29" s="4"/>
      <c r="J29" s="4"/>
      <c r="K29" s="4"/>
      <c r="L29" s="4" t="str">
        <f aca="false">IF(AND(LEN(M29)&gt;0,LEN(N29)&gt;0),N29*M29, " ")</f>
        <v> </v>
      </c>
      <c r="M29" s="4"/>
      <c r="N29" s="4"/>
    </row>
    <row r="30" customFormat="false" ht="15.75" hidden="false" customHeight="false" outlineLevel="0" collapsed="false">
      <c r="A30" s="0" t="s">
        <v>68</v>
      </c>
      <c r="B30" s="0" t="s">
        <v>69</v>
      </c>
      <c r="C30" s="0" t="n">
        <v>35</v>
      </c>
      <c r="D30" s="0" t="s">
        <v>68</v>
      </c>
      <c r="G30" s="4" t="str">
        <f aca="false">IF(LEN(F30)&gt;0,YEAR(F30)," ")</f>
        <v> </v>
      </c>
      <c r="H30" s="4"/>
      <c r="I30" s="4"/>
      <c r="J30" s="4"/>
      <c r="K30" s="4"/>
      <c r="L30" s="4" t="str">
        <f aca="false">IF(AND(LEN(M30)&gt;0,LEN(N30)&gt;0),N30*M30, " ")</f>
        <v> </v>
      </c>
      <c r="M30" s="4"/>
      <c r="N30" s="4"/>
    </row>
    <row r="31" customFormat="false" ht="15.75" hidden="false" customHeight="false" outlineLevel="0" collapsed="false">
      <c r="A31" s="0" t="s">
        <v>70</v>
      </c>
      <c r="B31" s="0" t="s">
        <v>71</v>
      </c>
      <c r="C31" s="0" t="n">
        <v>36</v>
      </c>
      <c r="D31" s="0" t="s">
        <v>70</v>
      </c>
      <c r="G31" s="4" t="str">
        <f aca="false">IF(LEN(F31)&gt;0,YEAR(F31)," ")</f>
        <v> </v>
      </c>
      <c r="H31" s="4"/>
      <c r="I31" s="4"/>
      <c r="J31" s="4"/>
      <c r="K31" s="4"/>
      <c r="L31" s="4" t="str">
        <f aca="false">IF(AND(LEN(M31)&gt;0,LEN(N31)&gt;0),N31*M31, " ")</f>
        <v> </v>
      </c>
      <c r="M31" s="4"/>
      <c r="N31" s="4"/>
    </row>
    <row r="32" customFormat="false" ht="15.75" hidden="false" customHeight="false" outlineLevel="0" collapsed="false">
      <c r="A32" s="0" t="s">
        <v>72</v>
      </c>
      <c r="B32" s="0" t="s">
        <v>73</v>
      </c>
      <c r="C32" s="0" t="n">
        <v>37</v>
      </c>
      <c r="D32" s="0" t="s">
        <v>72</v>
      </c>
      <c r="G32" s="4" t="str">
        <f aca="false">IF(LEN(F32)&gt;0,YEAR(F32)," ")</f>
        <v> </v>
      </c>
      <c r="H32" s="4"/>
      <c r="I32" s="4"/>
      <c r="J32" s="4"/>
      <c r="K32" s="4"/>
      <c r="L32" s="4" t="str">
        <f aca="false">IF(AND(LEN(M32)&gt;0,LEN(N32)&gt;0),N32*M32, " ")</f>
        <v> </v>
      </c>
      <c r="M32" s="4"/>
      <c r="N32" s="4"/>
    </row>
    <row r="33" customFormat="false" ht="15.75" hidden="false" customHeight="false" outlineLevel="0" collapsed="false">
      <c r="A33" s="0" t="s">
        <v>74</v>
      </c>
      <c r="B33" s="0" t="s">
        <v>75</v>
      </c>
      <c r="C33" s="0" t="n">
        <v>38</v>
      </c>
      <c r="D33" s="0" t="s">
        <v>74</v>
      </c>
      <c r="G33" s="4" t="str">
        <f aca="false">IF(LEN(F33)&gt;0,YEAR(F33)," ")</f>
        <v> </v>
      </c>
      <c r="H33" s="4"/>
      <c r="I33" s="4"/>
      <c r="J33" s="4"/>
      <c r="K33" s="4"/>
      <c r="L33" s="4" t="str">
        <f aca="false">IF(AND(LEN(M33)&gt;0,LEN(N33)&gt;0),N33*M33, " ")</f>
        <v> </v>
      </c>
      <c r="M33" s="4"/>
      <c r="N33" s="4"/>
    </row>
    <row r="34" customFormat="false" ht="15.75" hidden="false" customHeight="false" outlineLevel="0" collapsed="false">
      <c r="A34" s="0" t="s">
        <v>76</v>
      </c>
      <c r="B34" s="0" t="s">
        <v>77</v>
      </c>
      <c r="C34" s="0" t="n">
        <v>39</v>
      </c>
      <c r="D34" s="0" t="s">
        <v>76</v>
      </c>
      <c r="G34" s="4" t="str">
        <f aca="false">IF(LEN(F34)&gt;0,YEAR(F34)," ")</f>
        <v> </v>
      </c>
      <c r="H34" s="4"/>
      <c r="I34" s="4"/>
      <c r="J34" s="4"/>
      <c r="K34" s="4"/>
      <c r="L34" s="4" t="str">
        <f aca="false">IF(AND(LEN(M34)&gt;0,LEN(N34)&gt;0),N34*M34, " ")</f>
        <v> </v>
      </c>
      <c r="M34" s="4"/>
      <c r="N34" s="4"/>
    </row>
    <row r="35" customFormat="false" ht="15.75" hidden="false" customHeight="false" outlineLevel="0" collapsed="false">
      <c r="A35" s="0" t="s">
        <v>78</v>
      </c>
      <c r="B35" s="0" t="s">
        <v>79</v>
      </c>
      <c r="C35" s="0" t="n">
        <v>40</v>
      </c>
      <c r="D35" s="0" t="s">
        <v>78</v>
      </c>
      <c r="G35" s="4" t="str">
        <f aca="false">IF(LEN(F35)&gt;0,YEAR(F35)," ")</f>
        <v> </v>
      </c>
      <c r="H35" s="4"/>
      <c r="I35" s="4"/>
      <c r="J35" s="4"/>
      <c r="K35" s="4"/>
      <c r="L35" s="4" t="str">
        <f aca="false">IF(AND(LEN(M35)&gt;0,LEN(N35)&gt;0),N35*M35, " ")</f>
        <v> </v>
      </c>
      <c r="M35" s="4"/>
      <c r="N35" s="4"/>
    </row>
    <row r="36" customFormat="false" ht="15.75" hidden="false" customHeight="false" outlineLevel="0" collapsed="false">
      <c r="A36" s="6" t="s">
        <v>80</v>
      </c>
      <c r="B36" s="6" t="s">
        <v>81</v>
      </c>
      <c r="C36" s="6" t="n">
        <v>41</v>
      </c>
      <c r="D36" s="6" t="s">
        <v>80</v>
      </c>
      <c r="E36" s="6"/>
      <c r="G36" s="4" t="str">
        <f aca="false">IF(LEN(F36)&gt;0,YEAR(F36)," ")</f>
        <v> </v>
      </c>
      <c r="H36" s="4"/>
      <c r="I36" s="4"/>
      <c r="J36" s="4"/>
      <c r="K36" s="4"/>
      <c r="L36" s="4" t="str">
        <f aca="false">IF(AND(LEN(M36)&gt;0,LEN(N36)&gt;0),N36*M36, " ")</f>
        <v> </v>
      </c>
      <c r="M36" s="4"/>
      <c r="N36" s="4"/>
    </row>
    <row r="37" customFormat="false" ht="15.75" hidden="false" customHeight="false" outlineLevel="0" collapsed="false">
      <c r="A37" s="0" t="s">
        <v>82</v>
      </c>
      <c r="B37" s="0" t="s">
        <v>83</v>
      </c>
      <c r="C37" s="0" t="n">
        <v>44</v>
      </c>
      <c r="D37" s="0" t="s">
        <v>82</v>
      </c>
      <c r="G37" s="4" t="str">
        <f aca="false">IF(LEN(F37)&gt;0,YEAR(F37)," ")</f>
        <v> </v>
      </c>
      <c r="H37" s="4"/>
      <c r="I37" s="4"/>
      <c r="J37" s="4"/>
      <c r="K37" s="4"/>
      <c r="L37" s="4" t="str">
        <f aca="false">IF(AND(LEN(M37)&gt;0,LEN(N37)&gt;0),N37*M37, " ")</f>
        <v> </v>
      </c>
      <c r="M37" s="4"/>
      <c r="N37" s="4"/>
    </row>
    <row r="38" customFormat="false" ht="15.75" hidden="false" customHeight="false" outlineLevel="0" collapsed="false">
      <c r="A38" s="0" t="s">
        <v>84</v>
      </c>
      <c r="B38" s="0" t="s">
        <v>85</v>
      </c>
      <c r="C38" s="0" t="n">
        <v>45</v>
      </c>
      <c r="D38" s="0" t="s">
        <v>84</v>
      </c>
      <c r="G38" s="4" t="str">
        <f aca="false">IF(LEN(F38)&gt;0,YEAR(F38)," ")</f>
        <v> </v>
      </c>
      <c r="H38" s="4"/>
      <c r="I38" s="4"/>
      <c r="J38" s="4"/>
      <c r="K38" s="4"/>
      <c r="L38" s="4" t="str">
        <f aca="false">IF(AND(LEN(M38)&gt;0,LEN(N38)&gt;0),N38*M38, " ")</f>
        <v> </v>
      </c>
      <c r="M38" s="4"/>
      <c r="N38" s="4"/>
    </row>
    <row r="39" customFormat="false" ht="15.75" hidden="false" customHeight="false" outlineLevel="0" collapsed="false">
      <c r="A39" s="0" t="s">
        <v>86</v>
      </c>
      <c r="B39" s="0" t="s">
        <v>87</v>
      </c>
      <c r="C39" s="0" t="n">
        <v>46</v>
      </c>
      <c r="D39" s="0" t="s">
        <v>86</v>
      </c>
      <c r="G39" s="4" t="str">
        <f aca="false">IF(LEN(F39)&gt;0,YEAR(F39)," ")</f>
        <v> </v>
      </c>
      <c r="H39" s="4"/>
      <c r="I39" s="4"/>
      <c r="J39" s="4"/>
      <c r="K39" s="4"/>
      <c r="L39" s="4" t="str">
        <f aca="false">IF(AND(LEN(M39)&gt;0,LEN(N39)&gt;0),N39*M39, " ")</f>
        <v> </v>
      </c>
      <c r="M39" s="4"/>
      <c r="N39" s="4"/>
    </row>
    <row r="40" customFormat="false" ht="15.75" hidden="false" customHeight="false" outlineLevel="0" collapsed="false">
      <c r="A40" s="0" t="s">
        <v>88</v>
      </c>
      <c r="B40" s="0" t="s">
        <v>89</v>
      </c>
      <c r="C40" s="0" t="n">
        <v>47</v>
      </c>
      <c r="D40" s="0" t="s">
        <v>88</v>
      </c>
      <c r="G40" s="4" t="str">
        <f aca="false">IF(LEN(F40)&gt;0,YEAR(F40)," ")</f>
        <v> </v>
      </c>
      <c r="H40" s="4"/>
      <c r="I40" s="4"/>
      <c r="J40" s="4"/>
      <c r="K40" s="4"/>
      <c r="L40" s="4" t="str">
        <f aca="false">IF(AND(LEN(M40)&gt;0,LEN(N40)&gt;0),N40*M40, " ")</f>
        <v> </v>
      </c>
      <c r="M40" s="4"/>
      <c r="N40" s="4"/>
    </row>
    <row r="41" customFormat="false" ht="15.75" hidden="false" customHeight="false" outlineLevel="0" collapsed="false">
      <c r="A41" s="0" t="s">
        <v>90</v>
      </c>
      <c r="B41" s="0" t="s">
        <v>91</v>
      </c>
      <c r="C41" s="0" t="n">
        <v>48</v>
      </c>
      <c r="D41" s="0" t="s">
        <v>90</v>
      </c>
      <c r="G41" s="4" t="str">
        <f aca="false">IF(LEN(F41)&gt;0,YEAR(F41)," ")</f>
        <v> </v>
      </c>
      <c r="H41" s="4"/>
      <c r="I41" s="4"/>
      <c r="J41" s="4"/>
      <c r="K41" s="4"/>
      <c r="L41" s="4" t="str">
        <f aca="false">IF(AND(LEN(M41)&gt;0,LEN(N41)&gt;0),N41*M41, " ")</f>
        <v> </v>
      </c>
      <c r="M41" s="4"/>
      <c r="N41" s="4"/>
    </row>
    <row r="42" customFormat="false" ht="15.75" hidden="false" customHeight="false" outlineLevel="0" collapsed="false">
      <c r="A42" s="0" t="s">
        <v>92</v>
      </c>
      <c r="B42" s="0" t="s">
        <v>93</v>
      </c>
      <c r="C42" s="0" t="n">
        <v>49</v>
      </c>
      <c r="D42" s="0" t="s">
        <v>92</v>
      </c>
      <c r="G42" s="4" t="str">
        <f aca="false">IF(LEN(F42)&gt;0,YEAR(F42)," ")</f>
        <v> </v>
      </c>
      <c r="H42" s="4"/>
      <c r="I42" s="4"/>
      <c r="J42" s="4"/>
      <c r="K42" s="4"/>
      <c r="L42" s="4" t="str">
        <f aca="false">IF(AND(LEN(M42)&gt;0,LEN(N42)&gt;0),N42*M42, " ")</f>
        <v> </v>
      </c>
      <c r="M42" s="4"/>
      <c r="N42" s="4"/>
    </row>
    <row r="43" customFormat="false" ht="15.75" hidden="false" customHeight="false" outlineLevel="0" collapsed="false">
      <c r="A43" s="0" t="s">
        <v>94</v>
      </c>
      <c r="B43" s="0" t="s">
        <v>95</v>
      </c>
      <c r="C43" s="0" t="n">
        <v>50</v>
      </c>
      <c r="D43" s="0" t="s">
        <v>94</v>
      </c>
      <c r="G43" s="4" t="str">
        <f aca="false">IF(LEN(F43)&gt;0,YEAR(F43)," ")</f>
        <v> </v>
      </c>
      <c r="H43" s="4"/>
      <c r="I43" s="4"/>
      <c r="J43" s="4"/>
      <c r="K43" s="4"/>
      <c r="L43" s="4" t="str">
        <f aca="false">IF(AND(LEN(M43)&gt;0,LEN(N43)&gt;0),N43*M43, " ")</f>
        <v> </v>
      </c>
      <c r="M43" s="4"/>
      <c r="N43" s="4"/>
    </row>
    <row r="44" customFormat="false" ht="13.8" hidden="false" customHeight="false" outlineLevel="0" collapsed="false">
      <c r="A44" s="5" t="s">
        <v>96</v>
      </c>
      <c r="B44" s="5"/>
      <c r="C44" s="5" t="n">
        <v>51</v>
      </c>
      <c r="D44" s="5" t="s">
        <v>96</v>
      </c>
      <c r="E44" s="5"/>
      <c r="F44" s="7" t="n">
        <v>33970</v>
      </c>
      <c r="G44" s="4" t="n">
        <f aca="false">IF(LEN(F44)&gt;0,YEAR(F44)," ")</f>
        <v>1993</v>
      </c>
      <c r="H44" s="4" t="s">
        <v>97</v>
      </c>
      <c r="I44" s="4" t="str">
        <f aca="false">"167"&amp;","&amp;"199"</f>
        <v>167,199</v>
      </c>
      <c r="J44" s="4" t="str">
        <f aca="false">ROUND(L141/K44,2)&amp;","&amp;ROUND(L168/K44,2)</f>
        <v>0.69,0.31</v>
      </c>
      <c r="K44" s="4" t="n">
        <f aca="false">L141+L168</f>
        <v>45573.615</v>
      </c>
      <c r="L44" s="4" t="str">
        <f aca="false">IF(AND(LEN(M44)&gt;0,LEN(N44)&gt;0),N44*M44, " ")</f>
        <v> </v>
      </c>
      <c r="M44" s="4"/>
      <c r="N44" s="4"/>
    </row>
    <row r="45" customFormat="false" ht="15.75" hidden="false" customHeight="false" outlineLevel="0" collapsed="false">
      <c r="A45" s="0" t="s">
        <v>98</v>
      </c>
      <c r="B45" s="0" t="s">
        <v>99</v>
      </c>
      <c r="C45" s="0" t="n">
        <v>52</v>
      </c>
      <c r="D45" s="0" t="s">
        <v>98</v>
      </c>
      <c r="G45" s="4" t="str">
        <f aca="false">IF(LEN(F45)&gt;0,YEAR(F45)," ")</f>
        <v> </v>
      </c>
      <c r="H45" s="4"/>
      <c r="I45" s="4"/>
      <c r="J45" s="4"/>
      <c r="K45" s="4"/>
      <c r="L45" s="4" t="str">
        <f aca="false">IF(AND(LEN(M45)&gt;0,LEN(N45)&gt;0),N45*M45, " ")</f>
        <v> </v>
      </c>
      <c r="M45" s="4"/>
      <c r="N45" s="4"/>
    </row>
    <row r="46" customFormat="false" ht="15.75" hidden="false" customHeight="false" outlineLevel="0" collapsed="false">
      <c r="A46" s="0" t="s">
        <v>100</v>
      </c>
      <c r="B46" s="0" t="s">
        <v>101</v>
      </c>
      <c r="C46" s="0" t="n">
        <v>53</v>
      </c>
      <c r="D46" s="0" t="s">
        <v>100</v>
      </c>
      <c r="G46" s="4" t="str">
        <f aca="false">IF(LEN(F46)&gt;0,YEAR(F46)," ")</f>
        <v> </v>
      </c>
      <c r="H46" s="4"/>
      <c r="I46" s="4"/>
      <c r="J46" s="4"/>
      <c r="K46" s="4"/>
      <c r="L46" s="4" t="str">
        <f aca="false">IF(AND(LEN(M46)&gt;0,LEN(N46)&gt;0),N46*M46, " ")</f>
        <v> </v>
      </c>
      <c r="M46" s="4"/>
      <c r="N46" s="4"/>
    </row>
    <row r="47" customFormat="false" ht="15.75" hidden="false" customHeight="false" outlineLevel="0" collapsed="false">
      <c r="A47" s="0" t="s">
        <v>102</v>
      </c>
      <c r="B47" s="0" t="s">
        <v>103</v>
      </c>
      <c r="C47" s="0" t="n">
        <v>54</v>
      </c>
      <c r="D47" s="0" t="s">
        <v>102</v>
      </c>
      <c r="G47" s="4" t="str">
        <f aca="false">IF(LEN(F47)&gt;0,YEAR(F47)," ")</f>
        <v> </v>
      </c>
      <c r="H47" s="4"/>
      <c r="I47" s="4"/>
      <c r="J47" s="4"/>
      <c r="K47" s="4"/>
      <c r="L47" s="4" t="str">
        <f aca="false">IF(AND(LEN(M47)&gt;0,LEN(N47)&gt;0),N47*M47, " ")</f>
        <v> </v>
      </c>
      <c r="M47" s="4"/>
      <c r="N47" s="4"/>
    </row>
    <row r="48" customFormat="false" ht="15.75" hidden="false" customHeight="false" outlineLevel="0" collapsed="false">
      <c r="A48" s="0" t="s">
        <v>104</v>
      </c>
      <c r="B48" s="0" t="s">
        <v>105</v>
      </c>
      <c r="C48" s="0" t="n">
        <v>55</v>
      </c>
      <c r="D48" s="0" t="s">
        <v>104</v>
      </c>
      <c r="G48" s="4" t="str">
        <f aca="false">IF(LEN(F48)&gt;0,YEAR(F48)," ")</f>
        <v> </v>
      </c>
      <c r="H48" s="4"/>
      <c r="I48" s="4"/>
      <c r="J48" s="4"/>
      <c r="K48" s="4"/>
      <c r="L48" s="4" t="str">
        <f aca="false">IF(AND(LEN(M48)&gt;0,LEN(N48)&gt;0),N48*M48, " ")</f>
        <v> </v>
      </c>
      <c r="M48" s="4"/>
      <c r="N48" s="4"/>
    </row>
    <row r="49" customFormat="false" ht="15.75" hidden="false" customHeight="false" outlineLevel="0" collapsed="false">
      <c r="A49" s="0" t="s">
        <v>106</v>
      </c>
      <c r="B49" s="0" t="s">
        <v>107</v>
      </c>
      <c r="C49" s="0" t="n">
        <v>56</v>
      </c>
      <c r="D49" s="0" t="s">
        <v>106</v>
      </c>
      <c r="G49" s="4" t="str">
        <f aca="false">IF(LEN(F49)&gt;0,YEAR(F49)," ")</f>
        <v> </v>
      </c>
      <c r="H49" s="4"/>
      <c r="I49" s="4"/>
      <c r="J49" s="4"/>
      <c r="K49" s="4"/>
      <c r="L49" s="4" t="str">
        <f aca="false">IF(AND(LEN(M49)&gt;0,LEN(N49)&gt;0),N49*M49, " ")</f>
        <v> </v>
      </c>
      <c r="M49" s="4"/>
      <c r="N49" s="4"/>
    </row>
    <row r="50" customFormat="false" ht="15.75" hidden="false" customHeight="false" outlineLevel="0" collapsed="false">
      <c r="A50" s="0" t="s">
        <v>108</v>
      </c>
      <c r="B50" s="0" t="s">
        <v>109</v>
      </c>
      <c r="C50" s="0" t="n">
        <v>57</v>
      </c>
      <c r="D50" s="0" t="s">
        <v>108</v>
      </c>
      <c r="G50" s="4" t="str">
        <f aca="false">IF(LEN(F50)&gt;0,YEAR(F50)," ")</f>
        <v> </v>
      </c>
      <c r="H50" s="4"/>
      <c r="I50" s="4"/>
      <c r="J50" s="4"/>
      <c r="K50" s="4"/>
      <c r="L50" s="4" t="str">
        <f aca="false">IF(AND(LEN(M50)&gt;0,LEN(N50)&gt;0),N50*M50, " ")</f>
        <v> </v>
      </c>
      <c r="M50" s="4"/>
      <c r="N50" s="4"/>
    </row>
    <row r="51" customFormat="false" ht="15.75" hidden="false" customHeight="false" outlineLevel="0" collapsed="false">
      <c r="A51" s="0" t="s">
        <v>110</v>
      </c>
      <c r="B51" s="0" t="s">
        <v>111</v>
      </c>
      <c r="C51" s="0" t="n">
        <v>58</v>
      </c>
      <c r="D51" s="0" t="s">
        <v>110</v>
      </c>
      <c r="G51" s="4" t="str">
        <f aca="false">IF(LEN(F51)&gt;0,YEAR(F51)," ")</f>
        <v> </v>
      </c>
      <c r="H51" s="4"/>
      <c r="I51" s="4"/>
      <c r="J51" s="4"/>
      <c r="K51" s="4"/>
      <c r="L51" s="4" t="str">
        <f aca="false">IF(AND(LEN(M51)&gt;0,LEN(N51)&gt;0),N51*M51, " ")</f>
        <v> </v>
      </c>
      <c r="M51" s="4"/>
      <c r="N51" s="4"/>
    </row>
    <row r="52" customFormat="false" ht="15.75" hidden="false" customHeight="false" outlineLevel="0" collapsed="false">
      <c r="A52" s="0" t="s">
        <v>112</v>
      </c>
      <c r="B52" s="0" t="s">
        <v>113</v>
      </c>
      <c r="C52" s="0" t="n">
        <v>59</v>
      </c>
      <c r="D52" s="0" t="s">
        <v>112</v>
      </c>
      <c r="G52" s="4" t="str">
        <f aca="false">IF(LEN(F52)&gt;0,YEAR(F52)," ")</f>
        <v> </v>
      </c>
      <c r="H52" s="4"/>
      <c r="I52" s="4"/>
      <c r="J52" s="4"/>
      <c r="K52" s="4"/>
      <c r="L52" s="4" t="str">
        <f aca="false">IF(AND(LEN(M52)&gt;0,LEN(N52)&gt;0),N52*M52, " ")</f>
        <v> </v>
      </c>
      <c r="M52" s="4"/>
      <c r="N52" s="4"/>
    </row>
    <row r="53" customFormat="false" ht="15.75" hidden="false" customHeight="false" outlineLevel="0" collapsed="false">
      <c r="A53" s="0" t="s">
        <v>114</v>
      </c>
      <c r="B53" s="0" t="s">
        <v>115</v>
      </c>
      <c r="C53" s="0" t="n">
        <v>60</v>
      </c>
      <c r="D53" s="0" t="s">
        <v>114</v>
      </c>
      <c r="G53" s="4" t="str">
        <f aca="false">IF(LEN(F53)&gt;0,YEAR(F53)," ")</f>
        <v> </v>
      </c>
      <c r="H53" s="4"/>
      <c r="I53" s="4"/>
      <c r="J53" s="4"/>
      <c r="K53" s="4"/>
      <c r="L53" s="4" t="str">
        <f aca="false">IF(AND(LEN(M53)&gt;0,LEN(N53)&gt;0),N53*M53, " ")</f>
        <v> </v>
      </c>
      <c r="M53" s="4"/>
      <c r="N53" s="4"/>
    </row>
    <row r="54" customFormat="false" ht="15.75" hidden="false" customHeight="false" outlineLevel="0" collapsed="false">
      <c r="A54" s="0" t="s">
        <v>116</v>
      </c>
      <c r="B54" s="0" t="s">
        <v>117</v>
      </c>
      <c r="C54" s="0" t="n">
        <v>61</v>
      </c>
      <c r="D54" s="0" t="s">
        <v>116</v>
      </c>
      <c r="G54" s="4" t="str">
        <f aca="false">IF(LEN(F54)&gt;0,YEAR(F54)," ")</f>
        <v> </v>
      </c>
      <c r="H54" s="4"/>
      <c r="I54" s="4"/>
      <c r="J54" s="4"/>
      <c r="K54" s="4"/>
      <c r="L54" s="4" t="str">
        <f aca="false">IF(AND(LEN(M54)&gt;0,LEN(N54)&gt;0),N54*M54, " ")</f>
        <v> </v>
      </c>
      <c r="M54" s="4"/>
      <c r="N54" s="4"/>
    </row>
    <row r="55" customFormat="false" ht="13.8" hidden="false" customHeight="false" outlineLevel="0" collapsed="false">
      <c r="A55" s="5" t="s">
        <v>118</v>
      </c>
      <c r="B55" s="5"/>
      <c r="C55" s="5" t="n">
        <v>62</v>
      </c>
      <c r="D55" s="5" t="s">
        <v>118</v>
      </c>
      <c r="E55" s="5"/>
      <c r="F55" s="7" t="n">
        <v>34113</v>
      </c>
      <c r="G55" s="4" t="n">
        <f aca="false">IF(LEN(F55)&gt;0,YEAR(F55)," ")</f>
        <v>1993</v>
      </c>
      <c r="H55" s="4" t="s">
        <v>119</v>
      </c>
      <c r="I55" s="4" t="str">
        <f aca="false">"178"&amp;","&amp;"238"</f>
        <v>178,238</v>
      </c>
      <c r="J55" s="4" t="str">
        <f aca="false">ROUND(L151/K55,2)&amp;","&amp;ROUND(L202/K55,2)</f>
        <v>0.04,0.96</v>
      </c>
      <c r="K55" s="4" t="n">
        <f aca="false">L151+L202</f>
        <v>173546.64</v>
      </c>
      <c r="L55" s="4" t="str">
        <f aca="false">IF(AND(LEN(M55)&gt;0,LEN(N55)&gt;0),N55*M55, " ")</f>
        <v> </v>
      </c>
      <c r="M55" s="4"/>
      <c r="N55" s="4"/>
    </row>
    <row r="56" customFormat="false" ht="15.75" hidden="false" customHeight="false" outlineLevel="0" collapsed="false">
      <c r="A56" s="0" t="s">
        <v>120</v>
      </c>
      <c r="B56" s="0" t="s">
        <v>121</v>
      </c>
      <c r="C56" s="0" t="n">
        <v>63</v>
      </c>
      <c r="D56" s="0" t="s">
        <v>120</v>
      </c>
      <c r="G56" s="4" t="str">
        <f aca="false">IF(LEN(F56)&gt;0,YEAR(F56)," ")</f>
        <v> </v>
      </c>
      <c r="H56" s="4"/>
      <c r="I56" s="4"/>
      <c r="J56" s="4"/>
      <c r="K56" s="4"/>
      <c r="L56" s="4" t="str">
        <f aca="false">IF(AND(LEN(M56)&gt;0,LEN(N56)&gt;0),N56*M56, " ")</f>
        <v> </v>
      </c>
      <c r="M56" s="4"/>
      <c r="N56" s="4"/>
    </row>
    <row r="57" customFormat="false" ht="15.75" hidden="false" customHeight="false" outlineLevel="0" collapsed="false">
      <c r="A57" s="0" t="s">
        <v>122</v>
      </c>
      <c r="B57" s="0" t="s">
        <v>123</v>
      </c>
      <c r="C57" s="0" t="n">
        <v>66</v>
      </c>
      <c r="D57" s="0" t="s">
        <v>122</v>
      </c>
      <c r="G57" s="4" t="str">
        <f aca="false">IF(LEN(F57)&gt;0,YEAR(F57)," ")</f>
        <v> </v>
      </c>
      <c r="H57" s="4"/>
      <c r="I57" s="4"/>
      <c r="J57" s="4"/>
      <c r="K57" s="4"/>
      <c r="L57" s="4" t="str">
        <f aca="false">IF(AND(LEN(M57)&gt;0,LEN(N57)&gt;0),N57*M57, " ")</f>
        <v> </v>
      </c>
      <c r="M57" s="4"/>
      <c r="N57" s="4"/>
    </row>
    <row r="58" customFormat="false" ht="15.75" hidden="false" customHeight="false" outlineLevel="0" collapsed="false">
      <c r="A58" s="0" t="s">
        <v>124</v>
      </c>
      <c r="B58" s="0" t="s">
        <v>125</v>
      </c>
      <c r="C58" s="0" t="n">
        <v>67</v>
      </c>
      <c r="D58" s="0" t="s">
        <v>124</v>
      </c>
      <c r="G58" s="4" t="str">
        <f aca="false">IF(LEN(F58)&gt;0,YEAR(F58)," ")</f>
        <v> </v>
      </c>
      <c r="H58" s="4"/>
      <c r="I58" s="4"/>
      <c r="J58" s="4"/>
      <c r="K58" s="4"/>
      <c r="L58" s="4" t="str">
        <f aca="false">IF(AND(LEN(M58)&gt;0,LEN(N58)&gt;0),N58*M58, " ")</f>
        <v> </v>
      </c>
      <c r="M58" s="4"/>
      <c r="N58" s="4"/>
    </row>
    <row r="59" customFormat="false" ht="15.75" hidden="false" customHeight="false" outlineLevel="0" collapsed="false">
      <c r="A59" s="0" t="s">
        <v>126</v>
      </c>
      <c r="B59" s="0" t="s">
        <v>127</v>
      </c>
      <c r="C59" s="0" t="n">
        <v>68</v>
      </c>
      <c r="D59" s="0" t="s">
        <v>126</v>
      </c>
      <c r="G59" s="4" t="str">
        <f aca="false">IF(LEN(F59)&gt;0,YEAR(F59)," ")</f>
        <v> </v>
      </c>
      <c r="H59" s="4"/>
      <c r="I59" s="4"/>
      <c r="J59" s="4"/>
      <c r="K59" s="4"/>
      <c r="L59" s="4" t="str">
        <f aca="false">IF(AND(LEN(M59)&gt;0,LEN(N59)&gt;0),N59*M59, " ")</f>
        <v> </v>
      </c>
      <c r="M59" s="4"/>
      <c r="N59" s="4"/>
    </row>
    <row r="60" customFormat="false" ht="15.75" hidden="false" customHeight="false" outlineLevel="0" collapsed="false">
      <c r="A60" s="0" t="s">
        <v>128</v>
      </c>
      <c r="B60" s="0" t="s">
        <v>129</v>
      </c>
      <c r="C60" s="0" t="n">
        <v>69</v>
      </c>
      <c r="D60" s="0" t="s">
        <v>128</v>
      </c>
      <c r="G60" s="4" t="str">
        <f aca="false">IF(LEN(F60)&gt;0,YEAR(F60)," ")</f>
        <v> </v>
      </c>
      <c r="H60" s="4"/>
      <c r="I60" s="4"/>
      <c r="J60" s="4"/>
      <c r="K60" s="4"/>
      <c r="L60" s="4" t="str">
        <f aca="false">IF(AND(LEN(M60)&gt;0,LEN(N60)&gt;0),N60*M60, " ")</f>
        <v> </v>
      </c>
      <c r="M60" s="4"/>
      <c r="N60" s="4"/>
    </row>
    <row r="61" customFormat="false" ht="15.75" hidden="false" customHeight="false" outlineLevel="0" collapsed="false">
      <c r="A61" s="0" t="s">
        <v>130</v>
      </c>
      <c r="B61" s="0" t="s">
        <v>131</v>
      </c>
      <c r="C61" s="0" t="n">
        <v>70</v>
      </c>
      <c r="D61" s="0" t="s">
        <v>130</v>
      </c>
      <c r="G61" s="4" t="str">
        <f aca="false">IF(LEN(F61)&gt;0,YEAR(F61)," ")</f>
        <v> </v>
      </c>
      <c r="H61" s="4"/>
      <c r="I61" s="4"/>
      <c r="J61" s="4"/>
      <c r="K61" s="4"/>
      <c r="L61" s="4" t="str">
        <f aca="false">IF(AND(LEN(M61)&gt;0,LEN(N61)&gt;0),N61*M61, " ")</f>
        <v> </v>
      </c>
      <c r="M61" s="4"/>
      <c r="N61" s="4"/>
    </row>
    <row r="62" customFormat="false" ht="15.75" hidden="false" customHeight="false" outlineLevel="0" collapsed="false">
      <c r="A62" s="0" t="s">
        <v>132</v>
      </c>
      <c r="B62" s="0" t="s">
        <v>133</v>
      </c>
      <c r="C62" s="0" t="n">
        <v>72</v>
      </c>
      <c r="D62" s="0" t="s">
        <v>132</v>
      </c>
      <c r="G62" s="4" t="str">
        <f aca="false">IF(LEN(F62)&gt;0,YEAR(F62)," ")</f>
        <v> </v>
      </c>
      <c r="H62" s="4"/>
      <c r="I62" s="4"/>
      <c r="J62" s="4"/>
      <c r="K62" s="4"/>
      <c r="L62" s="4" t="str">
        <f aca="false">IF(AND(LEN(M62)&gt;0,LEN(N62)&gt;0),N62*M62, " ")</f>
        <v> </v>
      </c>
      <c r="M62" s="4"/>
      <c r="N62" s="4"/>
    </row>
    <row r="63" customFormat="false" ht="15.75" hidden="false" customHeight="false" outlineLevel="0" collapsed="false">
      <c r="A63" s="0" t="s">
        <v>134</v>
      </c>
      <c r="B63" s="0" t="s">
        <v>135</v>
      </c>
      <c r="C63" s="0" t="n">
        <v>73</v>
      </c>
      <c r="D63" s="0" t="s">
        <v>134</v>
      </c>
      <c r="G63" s="4" t="str">
        <f aca="false">IF(LEN(F63)&gt;0,YEAR(F63)," ")</f>
        <v> </v>
      </c>
      <c r="H63" s="4"/>
      <c r="I63" s="4"/>
      <c r="J63" s="4"/>
      <c r="K63" s="4"/>
      <c r="L63" s="4" t="str">
        <f aca="false">IF(AND(LEN(M63)&gt;0,LEN(N63)&gt;0),N63*M63, " ")</f>
        <v> </v>
      </c>
      <c r="M63" s="4"/>
      <c r="N63" s="4"/>
    </row>
    <row r="64" customFormat="false" ht="15.75" hidden="false" customHeight="false" outlineLevel="0" collapsed="false">
      <c r="A64" s="0" t="s">
        <v>136</v>
      </c>
      <c r="B64" s="0" t="s">
        <v>137</v>
      </c>
      <c r="C64" s="0" t="n">
        <v>74</v>
      </c>
      <c r="D64" s="0" t="s">
        <v>136</v>
      </c>
      <c r="G64" s="4" t="str">
        <f aca="false">IF(LEN(F64)&gt;0,YEAR(F64)," ")</f>
        <v> </v>
      </c>
      <c r="H64" s="4"/>
      <c r="I64" s="4"/>
      <c r="J64" s="4"/>
      <c r="K64" s="4"/>
      <c r="L64" s="4" t="str">
        <f aca="false">IF(AND(LEN(M64)&gt;0,LEN(N64)&gt;0),N64*M64, " ")</f>
        <v> </v>
      </c>
      <c r="M64" s="4"/>
      <c r="N64" s="4"/>
    </row>
    <row r="65" customFormat="false" ht="15.75" hidden="false" customHeight="false" outlineLevel="0" collapsed="false">
      <c r="A65" s="0" t="s">
        <v>138</v>
      </c>
      <c r="B65" s="0" t="s">
        <v>139</v>
      </c>
      <c r="C65" s="0" t="n">
        <v>75</v>
      </c>
      <c r="D65" s="0" t="s">
        <v>138</v>
      </c>
      <c r="G65" s="4" t="str">
        <f aca="false">IF(LEN(F65)&gt;0,YEAR(F65)," ")</f>
        <v> </v>
      </c>
      <c r="H65" s="4"/>
      <c r="I65" s="4"/>
      <c r="J65" s="4"/>
      <c r="K65" s="4"/>
      <c r="L65" s="4" t="str">
        <f aca="false">IF(AND(LEN(M65)&gt;0,LEN(N65)&gt;0),N65*M65, " ")</f>
        <v> </v>
      </c>
      <c r="M65" s="4"/>
      <c r="N65" s="4"/>
    </row>
    <row r="66" customFormat="false" ht="15.75" hidden="false" customHeight="false" outlineLevel="0" collapsed="false">
      <c r="A66" s="0" t="s">
        <v>140</v>
      </c>
      <c r="B66" s="0" t="s">
        <v>141</v>
      </c>
      <c r="C66" s="0" t="n">
        <v>79</v>
      </c>
      <c r="D66" s="0" t="s">
        <v>140</v>
      </c>
      <c r="G66" s="4" t="str">
        <f aca="false">IF(LEN(F66)&gt;0,YEAR(F66)," ")</f>
        <v> </v>
      </c>
      <c r="H66" s="4"/>
      <c r="I66" s="4"/>
      <c r="J66" s="4"/>
      <c r="K66" s="4"/>
      <c r="L66" s="4" t="str">
        <f aca="false">IF(AND(LEN(M66)&gt;0,LEN(N66)&gt;0),N66*M66, " ")</f>
        <v> </v>
      </c>
      <c r="M66" s="4"/>
      <c r="N66" s="4"/>
    </row>
    <row r="67" customFormat="false" ht="15.75" hidden="false" customHeight="false" outlineLevel="0" collapsed="false">
      <c r="A67" s="0" t="s">
        <v>142</v>
      </c>
      <c r="B67" s="0" t="s">
        <v>143</v>
      </c>
      <c r="C67" s="0" t="n">
        <v>80</v>
      </c>
      <c r="D67" s="0" t="s">
        <v>142</v>
      </c>
      <c r="G67" s="4" t="str">
        <f aca="false">IF(LEN(F67)&gt;0,YEAR(F67)," ")</f>
        <v> </v>
      </c>
      <c r="H67" s="4"/>
      <c r="I67" s="4"/>
      <c r="J67" s="4"/>
      <c r="K67" s="4"/>
      <c r="L67" s="4" t="str">
        <f aca="false">IF(AND(LEN(M67)&gt;0,LEN(N67)&gt;0),N67*M67, " ")</f>
        <v> </v>
      </c>
      <c r="M67" s="4"/>
      <c r="N67" s="4"/>
    </row>
    <row r="68" customFormat="false" ht="15.75" hidden="false" customHeight="false" outlineLevel="0" collapsed="false">
      <c r="A68" s="0" t="s">
        <v>144</v>
      </c>
      <c r="B68" s="0" t="s">
        <v>145</v>
      </c>
      <c r="C68" s="0" t="n">
        <v>81</v>
      </c>
      <c r="D68" s="0" t="s">
        <v>144</v>
      </c>
      <c r="G68" s="4" t="str">
        <f aca="false">IF(LEN(F68)&gt;0,YEAR(F68)," ")</f>
        <v> </v>
      </c>
      <c r="H68" s="4"/>
      <c r="I68" s="4"/>
      <c r="J68" s="4"/>
      <c r="K68" s="4"/>
      <c r="L68" s="4" t="str">
        <f aca="false">IF(AND(LEN(M68)&gt;0,LEN(N68)&gt;0),N68*M68, " ")</f>
        <v> </v>
      </c>
      <c r="M68" s="4"/>
      <c r="N68" s="4"/>
    </row>
    <row r="69" customFormat="false" ht="15.75" hidden="false" customHeight="false" outlineLevel="0" collapsed="false">
      <c r="A69" s="0" t="s">
        <v>146</v>
      </c>
      <c r="B69" s="0" t="s">
        <v>147</v>
      </c>
      <c r="C69" s="0" t="n">
        <v>83</v>
      </c>
      <c r="D69" s="0" t="s">
        <v>146</v>
      </c>
      <c r="G69" s="4" t="str">
        <f aca="false">IF(LEN(F69)&gt;0,YEAR(F69)," ")</f>
        <v> </v>
      </c>
      <c r="H69" s="4"/>
      <c r="I69" s="4"/>
      <c r="J69" s="4"/>
      <c r="K69" s="4"/>
      <c r="L69" s="4" t="str">
        <f aca="false">IF(AND(LEN(M69)&gt;0,LEN(N69)&gt;0),N69*M69, " ")</f>
        <v> </v>
      </c>
      <c r="M69" s="4"/>
      <c r="N69" s="4"/>
    </row>
    <row r="70" customFormat="false" ht="15.75" hidden="false" customHeight="false" outlineLevel="0" collapsed="false">
      <c r="A70" s="0" t="s">
        <v>148</v>
      </c>
      <c r="B70" s="0" t="s">
        <v>149</v>
      </c>
      <c r="C70" s="0" t="n">
        <v>84</v>
      </c>
      <c r="D70" s="0" t="s">
        <v>148</v>
      </c>
      <c r="G70" s="4" t="str">
        <f aca="false">IF(LEN(F70)&gt;0,YEAR(F70)," ")</f>
        <v> </v>
      </c>
      <c r="H70" s="4"/>
      <c r="I70" s="4"/>
      <c r="J70" s="4"/>
      <c r="K70" s="4"/>
      <c r="L70" s="4" t="str">
        <f aca="false">IF(AND(LEN(M70)&gt;0,LEN(N70)&gt;0),N70*M70, " ")</f>
        <v> </v>
      </c>
      <c r="M70" s="4"/>
      <c r="N70" s="4"/>
    </row>
    <row r="71" customFormat="false" ht="15.75" hidden="false" customHeight="false" outlineLevel="0" collapsed="false">
      <c r="A71" s="0" t="s">
        <v>150</v>
      </c>
      <c r="B71" s="0" t="s">
        <v>151</v>
      </c>
      <c r="C71" s="0" t="n">
        <v>86</v>
      </c>
      <c r="D71" s="0" t="s">
        <v>150</v>
      </c>
      <c r="G71" s="4" t="str">
        <f aca="false">IF(LEN(F71)&gt;0,YEAR(F71)," ")</f>
        <v> </v>
      </c>
      <c r="H71" s="4"/>
      <c r="I71" s="4"/>
      <c r="J71" s="4"/>
      <c r="K71" s="4"/>
      <c r="L71" s="4" t="str">
        <f aca="false">IF(AND(LEN(M71)&gt;0,LEN(N71)&gt;0),N71*M71, " ")</f>
        <v> </v>
      </c>
      <c r="M71" s="4"/>
      <c r="N71" s="4"/>
    </row>
    <row r="72" customFormat="false" ht="15.75" hidden="false" customHeight="false" outlineLevel="0" collapsed="false">
      <c r="A72" s="0" t="s">
        <v>152</v>
      </c>
      <c r="B72" s="0" t="s">
        <v>153</v>
      </c>
      <c r="C72" s="0" t="n">
        <v>87</v>
      </c>
      <c r="D72" s="0" t="s">
        <v>152</v>
      </c>
      <c r="G72" s="4" t="str">
        <f aca="false">IF(LEN(F72)&gt;0,YEAR(F72)," ")</f>
        <v> </v>
      </c>
      <c r="H72" s="4"/>
      <c r="I72" s="4"/>
      <c r="J72" s="4"/>
      <c r="K72" s="4"/>
      <c r="L72" s="4" t="str">
        <f aca="false">IF(AND(LEN(M72)&gt;0,LEN(N72)&gt;0),N72*M72, " ")</f>
        <v> </v>
      </c>
      <c r="M72" s="4"/>
      <c r="N72" s="4"/>
    </row>
    <row r="73" customFormat="false" ht="15.75" hidden="false" customHeight="false" outlineLevel="0" collapsed="false">
      <c r="A73" s="0" t="s">
        <v>154</v>
      </c>
      <c r="B73" s="0" t="s">
        <v>155</v>
      </c>
      <c r="C73" s="0" t="n">
        <v>88</v>
      </c>
      <c r="D73" s="0" t="s">
        <v>154</v>
      </c>
      <c r="G73" s="4" t="str">
        <f aca="false">IF(LEN(F73)&gt;0,YEAR(F73)," ")</f>
        <v> </v>
      </c>
      <c r="H73" s="4"/>
      <c r="I73" s="4"/>
      <c r="J73" s="4"/>
      <c r="K73" s="4"/>
      <c r="L73" s="4" t="str">
        <f aca="false">IF(AND(LEN(M73)&gt;0,LEN(N73)&gt;0),N73*M73, " ")</f>
        <v> </v>
      </c>
      <c r="M73" s="4"/>
      <c r="N73" s="4"/>
    </row>
    <row r="74" customFormat="false" ht="15.75" hidden="false" customHeight="false" outlineLevel="0" collapsed="false">
      <c r="A74" s="0" t="s">
        <v>156</v>
      </c>
      <c r="B74" s="0" t="s">
        <v>157</v>
      </c>
      <c r="C74" s="0" t="n">
        <v>89</v>
      </c>
      <c r="D74" s="0" t="s">
        <v>156</v>
      </c>
      <c r="G74" s="4" t="str">
        <f aca="false">IF(LEN(F74)&gt;0,YEAR(F74)," ")</f>
        <v> </v>
      </c>
      <c r="H74" s="4"/>
      <c r="I74" s="4"/>
      <c r="J74" s="4"/>
      <c r="K74" s="4"/>
      <c r="L74" s="4" t="str">
        <f aca="false">IF(AND(LEN(M74)&gt;0,LEN(N74)&gt;0),N74*M74, " ")</f>
        <v> </v>
      </c>
      <c r="M74" s="4"/>
      <c r="N74" s="4"/>
    </row>
    <row r="75" customFormat="false" ht="15.75" hidden="false" customHeight="false" outlineLevel="0" collapsed="false">
      <c r="A75" s="0" t="s">
        <v>158</v>
      </c>
      <c r="B75" s="0" t="s">
        <v>159</v>
      </c>
      <c r="C75" s="0" t="n">
        <v>90</v>
      </c>
      <c r="D75" s="0" t="s">
        <v>158</v>
      </c>
      <c r="G75" s="4" t="str">
        <f aca="false">IF(LEN(F75)&gt;0,YEAR(F75)," ")</f>
        <v> </v>
      </c>
      <c r="H75" s="4"/>
      <c r="I75" s="4"/>
      <c r="J75" s="4"/>
      <c r="K75" s="4"/>
      <c r="L75" s="4" t="str">
        <f aca="false">IF(AND(LEN(M75)&gt;0,LEN(N75)&gt;0),N75*M75, " ")</f>
        <v> </v>
      </c>
      <c r="M75" s="4"/>
      <c r="N75" s="4"/>
    </row>
    <row r="76" customFormat="false" ht="15.75" hidden="false" customHeight="false" outlineLevel="0" collapsed="false">
      <c r="A76" s="0" t="s">
        <v>160</v>
      </c>
      <c r="B76" s="0" t="s">
        <v>161</v>
      </c>
      <c r="C76" s="0" t="n">
        <v>91</v>
      </c>
      <c r="D76" s="0" t="s">
        <v>160</v>
      </c>
      <c r="G76" s="4" t="str">
        <f aca="false">IF(LEN(F76)&gt;0,YEAR(F76)," ")</f>
        <v> </v>
      </c>
      <c r="H76" s="4"/>
      <c r="I76" s="4"/>
      <c r="J76" s="4"/>
      <c r="K76" s="4"/>
      <c r="L76" s="4" t="str">
        <f aca="false">IF(AND(LEN(M76)&gt;0,LEN(N76)&gt;0),N76*M76, " ")</f>
        <v> </v>
      </c>
      <c r="M76" s="4"/>
      <c r="N76" s="4"/>
    </row>
    <row r="77" customFormat="false" ht="15.75" hidden="false" customHeight="false" outlineLevel="0" collapsed="false">
      <c r="A77" s="0" t="s">
        <v>162</v>
      </c>
      <c r="B77" s="0" t="s">
        <v>163</v>
      </c>
      <c r="C77" s="0" t="n">
        <v>93</v>
      </c>
      <c r="D77" s="0" t="s">
        <v>162</v>
      </c>
      <c r="G77" s="4" t="str">
        <f aca="false">IF(LEN(F77)&gt;0,YEAR(F77)," ")</f>
        <v> </v>
      </c>
      <c r="H77" s="4"/>
      <c r="I77" s="4"/>
      <c r="J77" s="4"/>
      <c r="K77" s="4"/>
      <c r="L77" s="4" t="str">
        <f aca="false">IF(AND(LEN(M77)&gt;0,LEN(N77)&gt;0),N77*M77, " ")</f>
        <v> </v>
      </c>
      <c r="M77" s="4"/>
      <c r="N77" s="4"/>
    </row>
    <row r="78" customFormat="false" ht="15.75" hidden="false" customHeight="false" outlineLevel="0" collapsed="false">
      <c r="A78" s="0" t="s">
        <v>164</v>
      </c>
      <c r="B78" s="0" t="s">
        <v>165</v>
      </c>
      <c r="C78" s="0" t="n">
        <v>95</v>
      </c>
      <c r="D78" s="0" t="s">
        <v>164</v>
      </c>
      <c r="G78" s="4" t="str">
        <f aca="false">IF(LEN(F78)&gt;0,YEAR(F78)," ")</f>
        <v> </v>
      </c>
      <c r="H78" s="4"/>
      <c r="I78" s="4"/>
      <c r="J78" s="4"/>
      <c r="K78" s="4"/>
      <c r="L78" s="4" t="str">
        <f aca="false">IF(AND(LEN(M78)&gt;0,LEN(N78)&gt;0),N78*M78, " ")</f>
        <v> </v>
      </c>
      <c r="M78" s="4"/>
      <c r="N78" s="4"/>
    </row>
    <row r="79" customFormat="false" ht="15.75" hidden="false" customHeight="false" outlineLevel="0" collapsed="false">
      <c r="A79" s="6" t="s">
        <v>166</v>
      </c>
      <c r="B79" s="6" t="s">
        <v>167</v>
      </c>
      <c r="C79" s="6" t="n">
        <v>96</v>
      </c>
      <c r="D79" s="6" t="s">
        <v>166</v>
      </c>
      <c r="G79" s="4" t="str">
        <f aca="false">IF(LEN(F79)&gt;0,YEAR(F79)," ")</f>
        <v> </v>
      </c>
      <c r="H79" s="4"/>
      <c r="I79" s="4"/>
      <c r="J79" s="4"/>
      <c r="K79" s="4"/>
      <c r="L79" s="4" t="str">
        <f aca="false">IF(AND(LEN(M79)&gt;0,LEN(N79)&gt;0),N79*M79, " ")</f>
        <v> </v>
      </c>
      <c r="M79" s="4"/>
      <c r="N79" s="4"/>
    </row>
    <row r="80" customFormat="false" ht="15.75" hidden="false" customHeight="false" outlineLevel="0" collapsed="false">
      <c r="A80" s="0" t="s">
        <v>168</v>
      </c>
      <c r="B80" s="0" t="s">
        <v>169</v>
      </c>
      <c r="C80" s="0" t="n">
        <v>97</v>
      </c>
      <c r="D80" s="0" t="s">
        <v>168</v>
      </c>
      <c r="G80" s="4" t="str">
        <f aca="false">IF(LEN(F80)&gt;0,YEAR(F80)," ")</f>
        <v> </v>
      </c>
      <c r="H80" s="4"/>
      <c r="I80" s="4"/>
      <c r="J80" s="4"/>
      <c r="K80" s="4"/>
      <c r="L80" s="4" t="str">
        <f aca="false">IF(AND(LEN(M80)&gt;0,LEN(N80)&gt;0),N80*M80, " ")</f>
        <v> </v>
      </c>
      <c r="M80" s="4"/>
      <c r="N80" s="4"/>
    </row>
    <row r="81" customFormat="false" ht="15.75" hidden="false" customHeight="false" outlineLevel="0" collapsed="false">
      <c r="A81" s="0" t="s">
        <v>170</v>
      </c>
      <c r="B81" s="0" t="s">
        <v>171</v>
      </c>
      <c r="C81" s="0" t="n">
        <v>98</v>
      </c>
      <c r="D81" s="0" t="s">
        <v>170</v>
      </c>
      <c r="G81" s="4" t="str">
        <f aca="false">IF(LEN(F81)&gt;0,YEAR(F81)," ")</f>
        <v> </v>
      </c>
      <c r="H81" s="4"/>
      <c r="I81" s="4"/>
      <c r="J81" s="4"/>
      <c r="K81" s="4"/>
      <c r="L81" s="4" t="str">
        <f aca="false">IF(AND(LEN(M81)&gt;0,LEN(N81)&gt;0),N81*M81, " ")</f>
        <v> </v>
      </c>
      <c r="M81" s="4"/>
      <c r="N81" s="4"/>
    </row>
    <row r="82" customFormat="false" ht="15.75" hidden="false" customHeight="false" outlineLevel="0" collapsed="false">
      <c r="A82" s="0" t="s">
        <v>172</v>
      </c>
      <c r="B82" s="0" t="s">
        <v>173</v>
      </c>
      <c r="C82" s="0" t="n">
        <v>99</v>
      </c>
      <c r="D82" s="0" t="s">
        <v>172</v>
      </c>
      <c r="G82" s="4" t="str">
        <f aca="false">IF(LEN(F82)&gt;0,YEAR(F82)," ")</f>
        <v> </v>
      </c>
      <c r="H82" s="4"/>
      <c r="I82" s="4"/>
      <c r="J82" s="4"/>
      <c r="K82" s="4"/>
      <c r="L82" s="4" t="str">
        <f aca="false">IF(AND(LEN(M82)&gt;0,LEN(N82)&gt;0),N82*M82, " ")</f>
        <v> </v>
      </c>
      <c r="M82" s="4"/>
      <c r="N82" s="4"/>
    </row>
    <row r="83" customFormat="false" ht="15.75" hidden="false" customHeight="false" outlineLevel="0" collapsed="false">
      <c r="A83" s="0" t="s">
        <v>174</v>
      </c>
      <c r="B83" s="0" t="s">
        <v>175</v>
      </c>
      <c r="C83" s="0" t="n">
        <v>100</v>
      </c>
      <c r="D83" s="0" t="s">
        <v>174</v>
      </c>
      <c r="G83" s="4" t="str">
        <f aca="false">IF(LEN(F83)&gt;0,YEAR(F83)," ")</f>
        <v> </v>
      </c>
      <c r="H83" s="4"/>
      <c r="I83" s="4"/>
      <c r="J83" s="4"/>
      <c r="K83" s="4"/>
      <c r="L83" s="4" t="str">
        <f aca="false">IF(AND(LEN(M83)&gt;0,LEN(N83)&gt;0),N83*M83, " ")</f>
        <v> </v>
      </c>
      <c r="M83" s="4"/>
      <c r="N83" s="4"/>
    </row>
    <row r="84" customFormat="false" ht="13.8" hidden="false" customHeight="false" outlineLevel="0" collapsed="false">
      <c r="A84" s="5" t="s">
        <v>176</v>
      </c>
      <c r="B84" s="5" t="s">
        <v>177</v>
      </c>
      <c r="C84" s="5" t="n">
        <v>101</v>
      </c>
      <c r="D84" s="5" t="s">
        <v>176</v>
      </c>
      <c r="E84" s="5"/>
      <c r="F84" s="7" t="n">
        <v>37396</v>
      </c>
      <c r="G84" s="4" t="n">
        <f aca="false">IF(LEN(F84)&gt;0,YEAR(F84)," ")</f>
        <v>2002</v>
      </c>
      <c r="H84" s="4" t="s">
        <v>178</v>
      </c>
      <c r="I84" s="4" t="str">
        <f aca="false">"101"&amp;","&amp;"176"</f>
        <v>101,176</v>
      </c>
      <c r="J84" s="4" t="str">
        <f aca="false">ROUND(N84/K84,3)&amp;","&amp;ROUND(L149/K84,3)</f>
        <v>0.999,0.001</v>
      </c>
      <c r="K84" s="4" t="n">
        <f aca="false">N84+L149</f>
        <v>1813071.274</v>
      </c>
      <c r="L84" s="4" t="n">
        <f aca="false">IF(AND(LEN(M84)&gt;0,LEN(N84)&gt;0),N84*M84, " ")</f>
        <v>235503.97</v>
      </c>
      <c r="M84" s="4" t="n">
        <v>0.13</v>
      </c>
      <c r="N84" s="4" t="n">
        <v>1811569</v>
      </c>
    </row>
    <row r="85" customFormat="false" ht="15.75" hidden="false" customHeight="false" outlineLevel="0" collapsed="false">
      <c r="A85" s="0" t="s">
        <v>179</v>
      </c>
      <c r="B85" s="0" t="s">
        <v>180</v>
      </c>
      <c r="C85" s="0" t="n">
        <v>102</v>
      </c>
      <c r="D85" s="0" t="s">
        <v>179</v>
      </c>
      <c r="G85" s="4" t="str">
        <f aca="false">IF(LEN(F85)&gt;0,YEAR(F85)," ")</f>
        <v> </v>
      </c>
      <c r="H85" s="4"/>
      <c r="I85" s="4"/>
      <c r="J85" s="4"/>
      <c r="K85" s="4"/>
      <c r="L85" s="4" t="str">
        <f aca="false">IF(AND(LEN(M85)&gt;0,LEN(N85)&gt;0),N85*M85, " ")</f>
        <v> </v>
      </c>
      <c r="M85" s="4"/>
      <c r="N85" s="4"/>
    </row>
    <row r="86" customFormat="false" ht="15.75" hidden="false" customHeight="false" outlineLevel="0" collapsed="false">
      <c r="A86" s="0" t="s">
        <v>181</v>
      </c>
      <c r="B86" s="0" t="s">
        <v>182</v>
      </c>
      <c r="C86" s="0" t="n">
        <v>103</v>
      </c>
      <c r="D86" s="0" t="s">
        <v>181</v>
      </c>
      <c r="G86" s="4" t="str">
        <f aca="false">IF(LEN(F86)&gt;0,YEAR(F86)," ")</f>
        <v> </v>
      </c>
      <c r="H86" s="4"/>
      <c r="I86" s="4"/>
      <c r="J86" s="4"/>
      <c r="K86" s="4"/>
      <c r="L86" s="4" t="str">
        <f aca="false">IF(AND(LEN(M86)&gt;0,LEN(N86)&gt;0),N86*M86, " ")</f>
        <v> </v>
      </c>
      <c r="M86" s="4"/>
      <c r="N86" s="4"/>
    </row>
    <row r="87" customFormat="false" ht="15.75" hidden="false" customHeight="false" outlineLevel="0" collapsed="false">
      <c r="A87" s="0" t="s">
        <v>183</v>
      </c>
      <c r="B87" s="0" t="s">
        <v>184</v>
      </c>
      <c r="C87" s="0" t="n">
        <v>104</v>
      </c>
      <c r="D87" s="0" t="s">
        <v>183</v>
      </c>
      <c r="G87" s="4" t="str">
        <f aca="false">IF(LEN(F87)&gt;0,YEAR(F87)," ")</f>
        <v> </v>
      </c>
      <c r="H87" s="4"/>
      <c r="I87" s="4"/>
      <c r="J87" s="4"/>
      <c r="K87" s="4"/>
      <c r="L87" s="4" t="str">
        <f aca="false">IF(AND(LEN(M87)&gt;0,LEN(N87)&gt;0),N87*M87, " ")</f>
        <v> </v>
      </c>
      <c r="M87" s="4"/>
      <c r="N87" s="4"/>
    </row>
    <row r="88" customFormat="false" ht="15.75" hidden="false" customHeight="false" outlineLevel="0" collapsed="false">
      <c r="A88" s="0" t="s">
        <v>185</v>
      </c>
      <c r="B88" s="0" t="s">
        <v>186</v>
      </c>
      <c r="C88" s="0" t="n">
        <v>105</v>
      </c>
      <c r="D88" s="0" t="s">
        <v>185</v>
      </c>
      <c r="G88" s="4" t="str">
        <f aca="false">IF(LEN(F88)&gt;0,YEAR(F88)," ")</f>
        <v> </v>
      </c>
      <c r="H88" s="4"/>
      <c r="I88" s="4"/>
      <c r="J88" s="4"/>
      <c r="K88" s="4"/>
      <c r="L88" s="4" t="str">
        <f aca="false">IF(AND(LEN(M88)&gt;0,LEN(N88)&gt;0),N88*M88, " ")</f>
        <v> </v>
      </c>
      <c r="M88" s="4"/>
      <c r="N88" s="4"/>
    </row>
    <row r="89" customFormat="false" ht="15.75" hidden="false" customHeight="false" outlineLevel="0" collapsed="false">
      <c r="A89" s="0" t="s">
        <v>187</v>
      </c>
      <c r="B89" s="0" t="s">
        <v>188</v>
      </c>
      <c r="C89" s="0" t="n">
        <v>106</v>
      </c>
      <c r="D89" s="0" t="s">
        <v>187</v>
      </c>
      <c r="G89" s="4" t="str">
        <f aca="false">IF(LEN(F89)&gt;0,YEAR(F89)," ")</f>
        <v> </v>
      </c>
      <c r="H89" s="4"/>
      <c r="I89" s="4"/>
      <c r="J89" s="4"/>
      <c r="K89" s="4"/>
      <c r="L89" s="4" t="str">
        <f aca="false">IF(AND(LEN(M89)&gt;0,LEN(N89)&gt;0),N89*M89, " ")</f>
        <v> </v>
      </c>
      <c r="M89" s="4"/>
      <c r="N89" s="4"/>
    </row>
    <row r="90" customFormat="false" ht="15.75" hidden="false" customHeight="false" outlineLevel="0" collapsed="false">
      <c r="A90" s="8" t="s">
        <v>189</v>
      </c>
      <c r="B90" s="8" t="s">
        <v>190</v>
      </c>
      <c r="C90" s="8" t="s">
        <v>191</v>
      </c>
      <c r="D90" s="8" t="s">
        <v>192</v>
      </c>
      <c r="G90" s="4" t="str">
        <f aca="false">IF(LEN(F90)&gt;0,YEAR(F90)," ")</f>
        <v> </v>
      </c>
      <c r="H90" s="4"/>
      <c r="I90" s="4"/>
      <c r="J90" s="4"/>
      <c r="K90" s="4"/>
      <c r="L90" s="4" t="str">
        <f aca="false">IF(AND(LEN(M90)&gt;0,LEN(N90)&gt;0),N90*M90, " ")</f>
        <v> </v>
      </c>
      <c r="M90" s="4"/>
      <c r="N90" s="4"/>
    </row>
    <row r="91" customFormat="false" ht="15.75" hidden="false" customHeight="false" outlineLevel="0" collapsed="false">
      <c r="A91" s="0" t="s">
        <v>193</v>
      </c>
      <c r="B91" s="0" t="s">
        <v>194</v>
      </c>
      <c r="C91" s="0" t="n">
        <v>108</v>
      </c>
      <c r="D91" s="0" t="s">
        <v>193</v>
      </c>
      <c r="G91" s="4" t="str">
        <f aca="false">IF(LEN(F91)&gt;0,YEAR(F91)," ")</f>
        <v> </v>
      </c>
      <c r="H91" s="4"/>
      <c r="I91" s="4"/>
      <c r="J91" s="4"/>
      <c r="K91" s="4"/>
      <c r="L91" s="4" t="str">
        <f aca="false">IF(AND(LEN(M91)&gt;0,LEN(N91)&gt;0),N91*M91, " ")</f>
        <v> </v>
      </c>
      <c r="M91" s="4"/>
      <c r="N91" s="4"/>
    </row>
    <row r="92" customFormat="false" ht="15.75" hidden="false" customHeight="false" outlineLevel="0" collapsed="false">
      <c r="A92" s="0" t="s">
        <v>195</v>
      </c>
      <c r="B92" s="0" t="s">
        <v>196</v>
      </c>
      <c r="C92" s="0" t="n">
        <v>109</v>
      </c>
      <c r="D92" s="0" t="s">
        <v>195</v>
      </c>
      <c r="G92" s="4" t="str">
        <f aca="false">IF(LEN(F92)&gt;0,YEAR(F92)," ")</f>
        <v> </v>
      </c>
      <c r="H92" s="4"/>
      <c r="I92" s="4"/>
      <c r="J92" s="4"/>
      <c r="K92" s="4"/>
      <c r="L92" s="4" t="str">
        <f aca="false">IF(AND(LEN(M92)&gt;0,LEN(N92)&gt;0),N92*M92, " ")</f>
        <v> </v>
      </c>
      <c r="M92" s="4"/>
      <c r="N92" s="4"/>
    </row>
    <row r="93" customFormat="false" ht="15.75" hidden="false" customHeight="false" outlineLevel="0" collapsed="false">
      <c r="A93" s="0" t="s">
        <v>197</v>
      </c>
      <c r="B93" s="0" t="s">
        <v>198</v>
      </c>
      <c r="C93" s="0" t="n">
        <v>110</v>
      </c>
      <c r="D93" s="0" t="s">
        <v>197</v>
      </c>
      <c r="G93" s="4" t="str">
        <f aca="false">IF(LEN(F93)&gt;0,YEAR(F93)," ")</f>
        <v> </v>
      </c>
      <c r="H93" s="4"/>
      <c r="I93" s="4"/>
      <c r="J93" s="4"/>
      <c r="K93" s="4"/>
      <c r="L93" s="4" t="str">
        <f aca="false">IF(AND(LEN(M93)&gt;0,LEN(N93)&gt;0),N93*M93, " ")</f>
        <v> </v>
      </c>
      <c r="M93" s="4"/>
      <c r="N93" s="4"/>
    </row>
    <row r="94" customFormat="false" ht="15.75" hidden="false" customHeight="false" outlineLevel="0" collapsed="false">
      <c r="A94" s="0" t="s">
        <v>199</v>
      </c>
      <c r="B94" s="0" t="s">
        <v>200</v>
      </c>
      <c r="C94" s="0" t="n">
        <v>112</v>
      </c>
      <c r="D94" s="0" t="s">
        <v>199</v>
      </c>
      <c r="G94" s="4" t="str">
        <f aca="false">IF(LEN(F94)&gt;0,YEAR(F94)," ")</f>
        <v> </v>
      </c>
      <c r="H94" s="4"/>
      <c r="I94" s="4"/>
      <c r="J94" s="4"/>
      <c r="K94" s="4"/>
      <c r="L94" s="4" t="str">
        <f aca="false">IF(AND(LEN(M94)&gt;0,LEN(N94)&gt;0),N94*M94, " ")</f>
        <v> </v>
      </c>
      <c r="M94" s="4"/>
      <c r="N94" s="4"/>
    </row>
    <row r="95" customFormat="false" ht="15.75" hidden="false" customHeight="false" outlineLevel="0" collapsed="false">
      <c r="A95" s="0" t="s">
        <v>201</v>
      </c>
      <c r="B95" s="0" t="s">
        <v>202</v>
      </c>
      <c r="C95" s="0" t="n">
        <v>113</v>
      </c>
      <c r="D95" s="0" t="s">
        <v>201</v>
      </c>
      <c r="G95" s="4" t="str">
        <f aca="false">IF(LEN(F95)&gt;0,YEAR(F95)," ")</f>
        <v> </v>
      </c>
      <c r="H95" s="4"/>
      <c r="I95" s="4"/>
      <c r="J95" s="4"/>
      <c r="K95" s="4"/>
      <c r="L95" s="4" t="str">
        <f aca="false">IF(AND(LEN(M95)&gt;0,LEN(N95)&gt;0),N95*M95, " ")</f>
        <v> </v>
      </c>
      <c r="M95" s="4"/>
      <c r="N95" s="4"/>
    </row>
    <row r="96" customFormat="false" ht="15.75" hidden="false" customHeight="false" outlineLevel="0" collapsed="false">
      <c r="A96" s="0" t="s">
        <v>203</v>
      </c>
      <c r="B96" s="0" t="s">
        <v>204</v>
      </c>
      <c r="C96" s="0" t="n">
        <v>114</v>
      </c>
      <c r="D96" s="0" t="s">
        <v>203</v>
      </c>
      <c r="G96" s="4" t="str">
        <f aca="false">IF(LEN(F96)&gt;0,YEAR(F96)," ")</f>
        <v> </v>
      </c>
      <c r="H96" s="4"/>
      <c r="I96" s="4"/>
      <c r="J96" s="4"/>
      <c r="K96" s="4"/>
      <c r="L96" s="4" t="str">
        <f aca="false">IF(AND(LEN(M96)&gt;0,LEN(N96)&gt;0),N96*M96, " ")</f>
        <v> </v>
      </c>
      <c r="M96" s="4"/>
      <c r="N96" s="4"/>
    </row>
    <row r="97" customFormat="false" ht="15.75" hidden="false" customHeight="false" outlineLevel="0" collapsed="false">
      <c r="A97" s="0" t="s">
        <v>205</v>
      </c>
      <c r="B97" s="0" t="s">
        <v>206</v>
      </c>
      <c r="C97" s="0" t="n">
        <v>115</v>
      </c>
      <c r="D97" s="0" t="s">
        <v>205</v>
      </c>
      <c r="G97" s="4" t="str">
        <f aca="false">IF(LEN(F97)&gt;0,YEAR(F97)," ")</f>
        <v> </v>
      </c>
      <c r="H97" s="4"/>
      <c r="I97" s="4"/>
      <c r="J97" s="4"/>
      <c r="K97" s="4"/>
      <c r="L97" s="4" t="str">
        <f aca="false">IF(AND(LEN(M97)&gt;0,LEN(N97)&gt;0),N97*M97, " ")</f>
        <v> </v>
      </c>
      <c r="M97" s="4"/>
      <c r="N97" s="4"/>
    </row>
    <row r="98" customFormat="false" ht="15.75" hidden="false" customHeight="false" outlineLevel="0" collapsed="false">
      <c r="A98" s="0" t="s">
        <v>207</v>
      </c>
      <c r="B98" s="0" t="s">
        <v>208</v>
      </c>
      <c r="C98" s="0" t="n">
        <v>116</v>
      </c>
      <c r="D98" s="0" t="s">
        <v>207</v>
      </c>
      <c r="G98" s="4" t="str">
        <f aca="false">IF(LEN(F98)&gt;0,YEAR(F98)," ")</f>
        <v> </v>
      </c>
      <c r="H98" s="4"/>
      <c r="I98" s="4"/>
      <c r="J98" s="4"/>
      <c r="K98" s="4"/>
      <c r="L98" s="4" t="str">
        <f aca="false">IF(AND(LEN(M98)&gt;0,LEN(N98)&gt;0),N98*M98, " ")</f>
        <v> </v>
      </c>
      <c r="M98" s="4"/>
      <c r="N98" s="4"/>
    </row>
    <row r="99" customFormat="false" ht="15.75" hidden="false" customHeight="false" outlineLevel="0" collapsed="false">
      <c r="A99" s="0" t="s">
        <v>209</v>
      </c>
      <c r="B99" s="0" t="s">
        <v>210</v>
      </c>
      <c r="C99" s="0" t="n">
        <v>117</v>
      </c>
      <c r="D99" s="0" t="s">
        <v>209</v>
      </c>
      <c r="G99" s="4" t="str">
        <f aca="false">IF(LEN(F99)&gt;0,YEAR(F99)," ")</f>
        <v> </v>
      </c>
      <c r="H99" s="4"/>
      <c r="I99" s="4"/>
      <c r="J99" s="4"/>
      <c r="K99" s="4"/>
      <c r="L99" s="4" t="str">
        <f aca="false">IF(AND(LEN(M99)&gt;0,LEN(N99)&gt;0),N99*M99, " ")</f>
        <v> </v>
      </c>
      <c r="M99" s="4"/>
      <c r="N99" s="4"/>
    </row>
    <row r="100" customFormat="false" ht="15.75" hidden="false" customHeight="false" outlineLevel="0" collapsed="false">
      <c r="A100" s="0" t="s">
        <v>211</v>
      </c>
      <c r="B100" s="0" t="s">
        <v>212</v>
      </c>
      <c r="C100" s="0" t="n">
        <v>118</v>
      </c>
      <c r="D100" s="0" t="s">
        <v>211</v>
      </c>
      <c r="G100" s="4" t="str">
        <f aca="false">IF(LEN(F100)&gt;0,YEAR(F100)," ")</f>
        <v> </v>
      </c>
      <c r="H100" s="4"/>
      <c r="I100" s="4"/>
      <c r="J100" s="4"/>
      <c r="K100" s="4"/>
      <c r="L100" s="4" t="str">
        <f aca="false">IF(AND(LEN(M100)&gt;0,LEN(N100)&gt;0),N100*M100, " ")</f>
        <v> </v>
      </c>
      <c r="M100" s="4"/>
      <c r="N100" s="4"/>
    </row>
    <row r="101" customFormat="false" ht="15.75" hidden="false" customHeight="false" outlineLevel="0" collapsed="false">
      <c r="A101" s="0" t="s">
        <v>213</v>
      </c>
      <c r="B101" s="0" t="s">
        <v>214</v>
      </c>
      <c r="C101" s="0" t="n">
        <v>119</v>
      </c>
      <c r="D101" s="0" t="s">
        <v>213</v>
      </c>
      <c r="G101" s="4" t="str">
        <f aca="false">IF(LEN(F101)&gt;0,YEAR(F101)," ")</f>
        <v> </v>
      </c>
      <c r="H101" s="4"/>
      <c r="I101" s="4"/>
      <c r="J101" s="4"/>
      <c r="K101" s="4"/>
      <c r="L101" s="4" t="str">
        <f aca="false">IF(AND(LEN(M101)&gt;0,LEN(N101)&gt;0),N101*M101, " ")</f>
        <v> </v>
      </c>
      <c r="M101" s="4"/>
      <c r="N101" s="4"/>
    </row>
    <row r="102" customFormat="false" ht="15.75" hidden="false" customHeight="false" outlineLevel="0" collapsed="false">
      <c r="A102" s="0" t="s">
        <v>215</v>
      </c>
      <c r="B102" s="0" t="s">
        <v>216</v>
      </c>
      <c r="C102" s="0" t="n">
        <v>120</v>
      </c>
      <c r="D102" s="0" t="s">
        <v>215</v>
      </c>
      <c r="G102" s="4" t="str">
        <f aca="false">IF(LEN(F102)&gt;0,YEAR(F102)," ")</f>
        <v> </v>
      </c>
      <c r="H102" s="4"/>
      <c r="I102" s="4"/>
      <c r="J102" s="4"/>
      <c r="K102" s="4"/>
      <c r="L102" s="4" t="str">
        <f aca="false">IF(AND(LEN(M102)&gt;0,LEN(N102)&gt;0),N102*M102, " ")</f>
        <v> </v>
      </c>
      <c r="M102" s="4"/>
      <c r="N102" s="4"/>
    </row>
    <row r="103" customFormat="false" ht="15.75" hidden="false" customHeight="false" outlineLevel="0" collapsed="false">
      <c r="A103" s="0" t="s">
        <v>217</v>
      </c>
      <c r="B103" s="0" t="s">
        <v>218</v>
      </c>
      <c r="C103" s="0" t="n">
        <v>121</v>
      </c>
      <c r="D103" s="0" t="s">
        <v>217</v>
      </c>
      <c r="G103" s="4" t="str">
        <f aca="false">IF(LEN(F103)&gt;0,YEAR(F103)," ")</f>
        <v> </v>
      </c>
      <c r="H103" s="4"/>
      <c r="I103" s="4"/>
      <c r="J103" s="4"/>
      <c r="K103" s="4"/>
      <c r="L103" s="4" t="str">
        <f aca="false">IF(AND(LEN(M103)&gt;0,LEN(N103)&gt;0),N103*M103, " ")</f>
        <v> </v>
      </c>
      <c r="M103" s="4"/>
      <c r="N103" s="4"/>
    </row>
    <row r="104" customFormat="false" ht="15.75" hidden="false" customHeight="false" outlineLevel="0" collapsed="false">
      <c r="A104" s="0" t="s">
        <v>219</v>
      </c>
      <c r="B104" s="0" t="s">
        <v>220</v>
      </c>
      <c r="C104" s="0" t="n">
        <v>123</v>
      </c>
      <c r="D104" s="0" t="s">
        <v>219</v>
      </c>
      <c r="G104" s="4" t="str">
        <f aca="false">IF(LEN(F104)&gt;0,YEAR(F104)," ")</f>
        <v> </v>
      </c>
      <c r="H104" s="4"/>
      <c r="I104" s="4"/>
      <c r="J104" s="4"/>
      <c r="K104" s="4"/>
      <c r="L104" s="4" t="str">
        <f aca="false">IF(AND(LEN(M104)&gt;0,LEN(N104)&gt;0),N104*M104, " ")</f>
        <v> </v>
      </c>
      <c r="M104" s="4"/>
      <c r="N104" s="4"/>
    </row>
    <row r="105" customFormat="false" ht="15.75" hidden="false" customHeight="false" outlineLevel="0" collapsed="false">
      <c r="A105" s="0" t="s">
        <v>221</v>
      </c>
      <c r="B105" s="0" t="s">
        <v>222</v>
      </c>
      <c r="C105" s="0" t="n">
        <v>124</v>
      </c>
      <c r="D105" s="0" t="s">
        <v>221</v>
      </c>
      <c r="G105" s="4" t="str">
        <f aca="false">IF(LEN(F105)&gt;0,YEAR(F105)," ")</f>
        <v> </v>
      </c>
      <c r="H105" s="4"/>
      <c r="I105" s="4"/>
      <c r="J105" s="4"/>
      <c r="K105" s="4"/>
      <c r="L105" s="4" t="str">
        <f aca="false">IF(AND(LEN(M105)&gt;0,LEN(N105)&gt;0),N105*M105, " ")</f>
        <v> </v>
      </c>
      <c r="M105" s="4"/>
      <c r="N105" s="4"/>
    </row>
    <row r="106" customFormat="false" ht="15.75" hidden="false" customHeight="false" outlineLevel="0" collapsed="false">
      <c r="A106" s="0" t="s">
        <v>223</v>
      </c>
      <c r="B106" s="0" t="s">
        <v>224</v>
      </c>
      <c r="C106" s="0" t="n">
        <v>126</v>
      </c>
      <c r="D106" s="0" t="s">
        <v>223</v>
      </c>
      <c r="G106" s="4" t="str">
        <f aca="false">IF(LEN(F106)&gt;0,YEAR(F106)," ")</f>
        <v> </v>
      </c>
      <c r="H106" s="4"/>
      <c r="I106" s="4"/>
      <c r="J106" s="4"/>
      <c r="K106" s="4"/>
      <c r="L106" s="4" t="str">
        <f aca="false">IF(AND(LEN(M106)&gt;0,LEN(N106)&gt;0),N106*M106, " ")</f>
        <v> </v>
      </c>
      <c r="M106" s="4"/>
      <c r="N106" s="4"/>
    </row>
    <row r="107" customFormat="false" ht="15.75" hidden="false" customHeight="false" outlineLevel="0" collapsed="false">
      <c r="A107" s="0" t="s">
        <v>225</v>
      </c>
      <c r="B107" s="0" t="s">
        <v>226</v>
      </c>
      <c r="G107" s="4"/>
      <c r="H107" s="4"/>
      <c r="I107" s="4"/>
      <c r="J107" s="4"/>
      <c r="K107" s="4"/>
      <c r="L107" s="4"/>
      <c r="M107" s="4"/>
      <c r="N107" s="4"/>
    </row>
    <row r="108" customFormat="false" ht="15.75" hidden="false" customHeight="false" outlineLevel="0" collapsed="false">
      <c r="A108" s="0" t="s">
        <v>227</v>
      </c>
      <c r="B108" s="0" t="s">
        <v>228</v>
      </c>
      <c r="C108" s="0" t="n">
        <v>127</v>
      </c>
      <c r="D108" s="0" t="s">
        <v>227</v>
      </c>
      <c r="G108" s="4" t="str">
        <f aca="false">IF(LEN(F108)&gt;0,YEAR(F108)," ")</f>
        <v> </v>
      </c>
      <c r="H108" s="4"/>
      <c r="I108" s="4"/>
      <c r="J108" s="4"/>
      <c r="K108" s="4"/>
      <c r="L108" s="4" t="str">
        <f aca="false">IF(AND(LEN(M108)&gt;0,LEN(N108)&gt;0),N108*M108, " ")</f>
        <v> </v>
      </c>
      <c r="M108" s="4"/>
      <c r="N108" s="4"/>
    </row>
    <row r="109" customFormat="false" ht="15.75" hidden="false" customHeight="false" outlineLevel="0" collapsed="false">
      <c r="A109" s="6" t="s">
        <v>229</v>
      </c>
      <c r="B109" s="6" t="s">
        <v>230</v>
      </c>
      <c r="C109" s="6" t="n">
        <v>128</v>
      </c>
      <c r="D109" s="6" t="s">
        <v>229</v>
      </c>
      <c r="G109" s="4" t="str">
        <f aca="false">IF(LEN(F109)&gt;0,YEAR(F109)," ")</f>
        <v> </v>
      </c>
      <c r="H109" s="4"/>
      <c r="I109" s="4"/>
      <c r="J109" s="4"/>
      <c r="K109" s="4"/>
      <c r="L109" s="4" t="str">
        <f aca="false">IF(AND(LEN(M109)&gt;0,LEN(N109)&gt;0),N109*M109, " ")</f>
        <v> </v>
      </c>
      <c r="M109" s="4"/>
      <c r="N109" s="4"/>
    </row>
    <row r="110" customFormat="false" ht="15.75" hidden="false" customHeight="false" outlineLevel="0" collapsed="false">
      <c r="A110" s="0" t="s">
        <v>231</v>
      </c>
      <c r="B110" s="0" t="s">
        <v>232</v>
      </c>
      <c r="C110" s="0" t="n">
        <v>129</v>
      </c>
      <c r="D110" s="0" t="s">
        <v>231</v>
      </c>
      <c r="G110" s="4" t="str">
        <f aca="false">IF(LEN(F110)&gt;0,YEAR(F110)," ")</f>
        <v> </v>
      </c>
      <c r="H110" s="4"/>
      <c r="I110" s="4"/>
      <c r="J110" s="4"/>
      <c r="K110" s="4"/>
      <c r="L110" s="4" t="str">
        <f aca="false">IF(AND(LEN(M110)&gt;0,LEN(N110)&gt;0),N110*M110, " ")</f>
        <v> </v>
      </c>
      <c r="M110" s="4"/>
      <c r="N110" s="4"/>
    </row>
    <row r="111" customFormat="false" ht="15.75" hidden="false" customHeight="false" outlineLevel="0" collapsed="false">
      <c r="A111" s="0" t="s">
        <v>233</v>
      </c>
      <c r="B111" s="0" t="s">
        <v>234</v>
      </c>
      <c r="C111" s="0" t="n">
        <v>130</v>
      </c>
      <c r="D111" s="0" t="s">
        <v>233</v>
      </c>
      <c r="G111" s="4" t="str">
        <f aca="false">IF(LEN(F111)&gt;0,YEAR(F111)," ")</f>
        <v> </v>
      </c>
      <c r="H111" s="4"/>
      <c r="I111" s="4"/>
      <c r="J111" s="4"/>
      <c r="K111" s="4"/>
      <c r="L111" s="4" t="str">
        <f aca="false">IF(AND(LEN(M111)&gt;0,LEN(N111)&gt;0),N111*M111, " ")</f>
        <v> </v>
      </c>
      <c r="M111" s="4"/>
      <c r="N111" s="4"/>
    </row>
    <row r="112" customFormat="false" ht="15.75" hidden="false" customHeight="false" outlineLevel="0" collapsed="false">
      <c r="A112" s="0" t="s">
        <v>235</v>
      </c>
      <c r="B112" s="0" t="s">
        <v>236</v>
      </c>
      <c r="C112" s="0" t="n">
        <v>131</v>
      </c>
      <c r="D112" s="0" t="s">
        <v>235</v>
      </c>
      <c r="G112" s="4" t="str">
        <f aca="false">IF(LEN(F112)&gt;0,YEAR(F112)," ")</f>
        <v> </v>
      </c>
      <c r="H112" s="4"/>
      <c r="I112" s="4"/>
      <c r="J112" s="4"/>
      <c r="K112" s="4"/>
      <c r="L112" s="4" t="str">
        <f aca="false">IF(AND(LEN(M112)&gt;0,LEN(N112)&gt;0),N112*M112, " ")</f>
        <v> </v>
      </c>
      <c r="M112" s="4"/>
      <c r="N112" s="4"/>
    </row>
    <row r="113" customFormat="false" ht="15.75" hidden="false" customHeight="false" outlineLevel="0" collapsed="false">
      <c r="A113" s="0" t="s">
        <v>237</v>
      </c>
      <c r="B113" s="0" t="s">
        <v>238</v>
      </c>
      <c r="C113" s="0" t="n">
        <v>132</v>
      </c>
      <c r="D113" s="0" t="s">
        <v>237</v>
      </c>
      <c r="G113" s="4" t="str">
        <f aca="false">IF(LEN(F113)&gt;0,YEAR(F113)," ")</f>
        <v> </v>
      </c>
      <c r="H113" s="4"/>
      <c r="I113" s="4"/>
      <c r="J113" s="4"/>
      <c r="K113" s="4"/>
      <c r="L113" s="4" t="str">
        <f aca="false">IF(AND(LEN(M113)&gt;0,LEN(N113)&gt;0),N113*M113, " ")</f>
        <v> </v>
      </c>
      <c r="M113" s="4"/>
      <c r="N113" s="4"/>
    </row>
    <row r="114" customFormat="false" ht="15.75" hidden="false" customHeight="false" outlineLevel="0" collapsed="false">
      <c r="A114" s="0" t="s">
        <v>239</v>
      </c>
      <c r="B114" s="0" t="s">
        <v>240</v>
      </c>
      <c r="C114" s="0" t="n">
        <v>133</v>
      </c>
      <c r="D114" s="0" t="s">
        <v>239</v>
      </c>
      <c r="G114" s="4" t="str">
        <f aca="false">IF(LEN(F114)&gt;0,YEAR(F114)," ")</f>
        <v> </v>
      </c>
      <c r="H114" s="4"/>
      <c r="I114" s="4"/>
      <c r="J114" s="4"/>
      <c r="K114" s="4"/>
      <c r="L114" s="4" t="str">
        <f aca="false">IF(AND(LEN(M114)&gt;0,LEN(N114)&gt;0),N114*M114, " ")</f>
        <v> </v>
      </c>
      <c r="M114" s="4"/>
      <c r="N114" s="4"/>
    </row>
    <row r="115" customFormat="false" ht="15.75" hidden="false" customHeight="false" outlineLevel="0" collapsed="false">
      <c r="A115" s="0" t="s">
        <v>241</v>
      </c>
      <c r="B115" s="0" t="s">
        <v>242</v>
      </c>
      <c r="C115" s="0" t="n">
        <v>134</v>
      </c>
      <c r="D115" s="0" t="s">
        <v>241</v>
      </c>
      <c r="G115" s="4" t="str">
        <f aca="false">IF(LEN(F115)&gt;0,YEAR(F115)," ")</f>
        <v> </v>
      </c>
      <c r="H115" s="4"/>
      <c r="I115" s="4"/>
      <c r="J115" s="4"/>
      <c r="K115" s="4"/>
      <c r="L115" s="4" t="str">
        <f aca="false">IF(AND(LEN(M115)&gt;0,LEN(N115)&gt;0),N115*M115, " ")</f>
        <v> </v>
      </c>
      <c r="M115" s="4"/>
      <c r="N115" s="4"/>
    </row>
    <row r="116" customFormat="false" ht="15.75" hidden="false" customHeight="false" outlineLevel="0" collapsed="false">
      <c r="A116" s="0" t="s">
        <v>243</v>
      </c>
      <c r="B116" s="0" t="s">
        <v>244</v>
      </c>
      <c r="C116" s="0" t="n">
        <v>135</v>
      </c>
      <c r="D116" s="0" t="s">
        <v>243</v>
      </c>
      <c r="G116" s="4" t="str">
        <f aca="false">IF(LEN(F116)&gt;0,YEAR(F116)," ")</f>
        <v> </v>
      </c>
      <c r="H116" s="4"/>
      <c r="I116" s="4"/>
      <c r="J116" s="4"/>
      <c r="K116" s="4"/>
      <c r="L116" s="4" t="str">
        <f aca="false">IF(AND(LEN(M116)&gt;0,LEN(N116)&gt;0),N116*M116, " ")</f>
        <v> </v>
      </c>
      <c r="M116" s="4"/>
      <c r="N116" s="4"/>
    </row>
    <row r="117" customFormat="false" ht="15.75" hidden="false" customHeight="false" outlineLevel="0" collapsed="false">
      <c r="A117" s="0" t="s">
        <v>245</v>
      </c>
      <c r="B117" s="0" t="s">
        <v>246</v>
      </c>
      <c r="C117" s="0" t="n">
        <v>136</v>
      </c>
      <c r="D117" s="0" t="s">
        <v>245</v>
      </c>
      <c r="G117" s="4" t="str">
        <f aca="false">IF(LEN(F117)&gt;0,YEAR(F117)," ")</f>
        <v> </v>
      </c>
      <c r="H117" s="4"/>
      <c r="I117" s="4"/>
      <c r="J117" s="4"/>
      <c r="K117" s="4"/>
      <c r="L117" s="4" t="str">
        <f aca="false">IF(AND(LEN(M117)&gt;0,LEN(N117)&gt;0),N117*M117, " ")</f>
        <v> </v>
      </c>
      <c r="M117" s="4"/>
      <c r="N117" s="4"/>
    </row>
    <row r="118" customFormat="false" ht="15.75" hidden="false" customHeight="false" outlineLevel="0" collapsed="false">
      <c r="A118" s="0" t="s">
        <v>247</v>
      </c>
      <c r="B118" s="0" t="s">
        <v>248</v>
      </c>
      <c r="C118" s="0" t="n">
        <v>137</v>
      </c>
      <c r="D118" s="0" t="s">
        <v>247</v>
      </c>
      <c r="G118" s="4" t="str">
        <f aca="false">IF(LEN(F118)&gt;0,YEAR(F118)," ")</f>
        <v> </v>
      </c>
      <c r="H118" s="4"/>
      <c r="I118" s="4"/>
      <c r="J118" s="4"/>
      <c r="K118" s="4"/>
      <c r="L118" s="4" t="str">
        <f aca="false">IF(AND(LEN(M118)&gt;0,LEN(N118)&gt;0),N118*M118, " ")</f>
        <v> </v>
      </c>
      <c r="M118" s="4"/>
      <c r="N118" s="4"/>
    </row>
    <row r="119" customFormat="false" ht="15.75" hidden="false" customHeight="false" outlineLevel="0" collapsed="false">
      <c r="A119" s="0" t="s">
        <v>249</v>
      </c>
      <c r="B119" s="0" t="s">
        <v>250</v>
      </c>
      <c r="C119" s="0" t="n">
        <v>138</v>
      </c>
      <c r="D119" s="0" t="s">
        <v>249</v>
      </c>
      <c r="G119" s="4" t="str">
        <f aca="false">IF(LEN(F119)&gt;0,YEAR(F119)," ")</f>
        <v> </v>
      </c>
      <c r="H119" s="4"/>
      <c r="I119" s="4"/>
      <c r="J119" s="4"/>
      <c r="K119" s="4"/>
      <c r="L119" s="4" t="str">
        <f aca="false">IF(AND(LEN(M119)&gt;0,LEN(N119)&gt;0),N119*M119, " ")</f>
        <v> </v>
      </c>
      <c r="M119" s="4"/>
      <c r="N119" s="4"/>
    </row>
    <row r="120" customFormat="false" ht="15.75" hidden="false" customHeight="false" outlineLevel="0" collapsed="false">
      <c r="A120" s="0" t="s">
        <v>251</v>
      </c>
      <c r="B120" s="0" t="s">
        <v>252</v>
      </c>
      <c r="C120" s="0" t="n">
        <v>141</v>
      </c>
      <c r="D120" s="0" t="s">
        <v>251</v>
      </c>
      <c r="G120" s="4" t="str">
        <f aca="false">IF(LEN(F120)&gt;0,YEAR(F120)," ")</f>
        <v> </v>
      </c>
      <c r="H120" s="4"/>
      <c r="I120" s="4"/>
      <c r="J120" s="4"/>
      <c r="K120" s="4"/>
      <c r="L120" s="4" t="str">
        <f aca="false">IF(AND(LEN(M120)&gt;0,LEN(N120)&gt;0),N120*M120, " ")</f>
        <v> </v>
      </c>
      <c r="M120" s="4"/>
      <c r="N120" s="4"/>
    </row>
    <row r="121" customFormat="false" ht="15.75" hidden="false" customHeight="false" outlineLevel="0" collapsed="false">
      <c r="A121" s="0" t="s">
        <v>253</v>
      </c>
      <c r="B121" s="0" t="s">
        <v>254</v>
      </c>
      <c r="C121" s="0" t="n">
        <v>142</v>
      </c>
      <c r="D121" s="0" t="s">
        <v>253</v>
      </c>
      <c r="G121" s="4" t="str">
        <f aca="false">IF(LEN(F121)&gt;0,YEAR(F121)," ")</f>
        <v> </v>
      </c>
      <c r="H121" s="4"/>
      <c r="I121" s="4"/>
      <c r="J121" s="4"/>
      <c r="K121" s="4"/>
      <c r="L121" s="4" t="str">
        <f aca="false">IF(AND(LEN(M121)&gt;0,LEN(N121)&gt;0),N121*M121, " ")</f>
        <v> </v>
      </c>
      <c r="M121" s="4"/>
      <c r="N121" s="4"/>
    </row>
    <row r="122" customFormat="false" ht="15.75" hidden="false" customHeight="false" outlineLevel="0" collapsed="false">
      <c r="A122" s="0" t="s">
        <v>255</v>
      </c>
      <c r="B122" s="0" t="s">
        <v>256</v>
      </c>
      <c r="C122" s="0" t="n">
        <v>143</v>
      </c>
      <c r="D122" s="0" t="s">
        <v>255</v>
      </c>
      <c r="G122" s="4" t="str">
        <f aca="false">IF(LEN(F122)&gt;0,YEAR(F122)," ")</f>
        <v> </v>
      </c>
      <c r="H122" s="4"/>
      <c r="I122" s="4"/>
      <c r="J122" s="4"/>
      <c r="K122" s="4"/>
      <c r="L122" s="4" t="str">
        <f aca="false">IF(AND(LEN(M122)&gt;0,LEN(N122)&gt;0),N122*M122, " ")</f>
        <v> </v>
      </c>
      <c r="M122" s="4"/>
      <c r="N122" s="4"/>
    </row>
    <row r="123" customFormat="false" ht="15.75" hidden="false" customHeight="false" outlineLevel="0" collapsed="false">
      <c r="A123" s="0" t="s">
        <v>257</v>
      </c>
      <c r="B123" s="0" t="s">
        <v>258</v>
      </c>
      <c r="C123" s="0" t="n">
        <v>144</v>
      </c>
      <c r="D123" s="0" t="s">
        <v>257</v>
      </c>
      <c r="G123" s="4" t="str">
        <f aca="false">IF(LEN(F123)&gt;0,YEAR(F123)," ")</f>
        <v> </v>
      </c>
      <c r="H123" s="4"/>
      <c r="I123" s="4"/>
      <c r="J123" s="4"/>
      <c r="K123" s="4"/>
      <c r="L123" s="4" t="str">
        <f aca="false">IF(AND(LEN(M123)&gt;0,LEN(N123)&gt;0),N123*M123, " ")</f>
        <v> </v>
      </c>
      <c r="M123" s="4"/>
      <c r="N123" s="4"/>
    </row>
    <row r="124" customFormat="false" ht="15.75" hidden="false" customHeight="false" outlineLevel="0" collapsed="false">
      <c r="A124" s="0" t="s">
        <v>259</v>
      </c>
      <c r="B124" s="0" t="s">
        <v>260</v>
      </c>
      <c r="C124" s="0" t="n">
        <v>145</v>
      </c>
      <c r="D124" s="0" t="s">
        <v>259</v>
      </c>
      <c r="G124" s="4" t="str">
        <f aca="false">IF(LEN(F124)&gt;0,YEAR(F124)," ")</f>
        <v> </v>
      </c>
      <c r="H124" s="4"/>
      <c r="I124" s="4"/>
      <c r="J124" s="4"/>
      <c r="K124" s="4"/>
      <c r="L124" s="4" t="str">
        <f aca="false">IF(AND(LEN(M124)&gt;0,LEN(N124)&gt;0),N124*M124, " ")</f>
        <v> </v>
      </c>
      <c r="M124" s="4"/>
      <c r="N124" s="4"/>
    </row>
    <row r="125" customFormat="false" ht="15.75" hidden="false" customHeight="false" outlineLevel="0" collapsed="false">
      <c r="A125" s="0" t="s">
        <v>261</v>
      </c>
      <c r="B125" s="0" t="s">
        <v>262</v>
      </c>
      <c r="C125" s="0" t="n">
        <v>146</v>
      </c>
      <c r="D125" s="0" t="s">
        <v>261</v>
      </c>
      <c r="G125" s="4" t="str">
        <f aca="false">IF(LEN(F125)&gt;0,YEAR(F125)," ")</f>
        <v> </v>
      </c>
      <c r="H125" s="4"/>
      <c r="I125" s="4"/>
      <c r="J125" s="4"/>
      <c r="K125" s="4"/>
      <c r="L125" s="4" t="str">
        <f aca="false">IF(AND(LEN(M125)&gt;0,LEN(N125)&gt;0),N125*M125, " ")</f>
        <v> </v>
      </c>
      <c r="M125" s="4"/>
      <c r="N125" s="4"/>
    </row>
    <row r="126" customFormat="false" ht="15.75" hidden="false" customHeight="false" outlineLevel="0" collapsed="false">
      <c r="A126" s="0" t="s">
        <v>263</v>
      </c>
      <c r="B126" s="0" t="s">
        <v>264</v>
      </c>
      <c r="C126" s="0" t="n">
        <v>147</v>
      </c>
      <c r="D126" s="0" t="s">
        <v>263</v>
      </c>
      <c r="G126" s="4" t="str">
        <f aca="false">IF(LEN(F126)&gt;0,YEAR(F126)," ")</f>
        <v> </v>
      </c>
      <c r="H126" s="4"/>
      <c r="I126" s="4"/>
      <c r="J126" s="4"/>
      <c r="K126" s="4"/>
      <c r="L126" s="4" t="str">
        <f aca="false">IF(AND(LEN(M126)&gt;0,LEN(N126)&gt;0),N126*M126, " ")</f>
        <v> </v>
      </c>
      <c r="M126" s="4"/>
      <c r="N126" s="4"/>
    </row>
    <row r="127" customFormat="false" ht="15.75" hidden="false" customHeight="false" outlineLevel="0" collapsed="false">
      <c r="A127" s="0" t="s">
        <v>265</v>
      </c>
      <c r="B127" s="0" t="s">
        <v>266</v>
      </c>
      <c r="C127" s="0" t="n">
        <v>148</v>
      </c>
      <c r="D127" s="0" t="s">
        <v>265</v>
      </c>
      <c r="G127" s="4" t="str">
        <f aca="false">IF(LEN(F127)&gt;0,YEAR(F127)," ")</f>
        <v> </v>
      </c>
      <c r="H127" s="4"/>
      <c r="I127" s="4"/>
      <c r="J127" s="4"/>
      <c r="K127" s="4"/>
      <c r="L127" s="4" t="str">
        <f aca="false">IF(AND(LEN(M127)&gt;0,LEN(N127)&gt;0),N127*M127, " ")</f>
        <v> </v>
      </c>
      <c r="M127" s="4"/>
      <c r="N127" s="4"/>
    </row>
    <row r="128" customFormat="false" ht="15.75" hidden="false" customHeight="false" outlineLevel="0" collapsed="false">
      <c r="A128" s="0" t="s">
        <v>267</v>
      </c>
      <c r="B128" s="0" t="s">
        <v>268</v>
      </c>
      <c r="C128" s="0" t="n">
        <v>149</v>
      </c>
      <c r="D128" s="0" t="s">
        <v>267</v>
      </c>
      <c r="G128" s="4" t="str">
        <f aca="false">IF(LEN(F128)&gt;0,YEAR(F128)," ")</f>
        <v> </v>
      </c>
      <c r="H128" s="4"/>
      <c r="I128" s="4"/>
      <c r="J128" s="4"/>
      <c r="K128" s="4"/>
      <c r="L128" s="4" t="str">
        <f aca="false">IF(AND(LEN(M128)&gt;0,LEN(N128)&gt;0),N128*M128, " ")</f>
        <v> </v>
      </c>
      <c r="M128" s="4"/>
      <c r="N128" s="4"/>
    </row>
    <row r="129" customFormat="false" ht="15.75" hidden="false" customHeight="false" outlineLevel="0" collapsed="false">
      <c r="A129" s="0" t="s">
        <v>269</v>
      </c>
      <c r="B129" s="0" t="s">
        <v>270</v>
      </c>
      <c r="C129" s="0" t="n">
        <v>150</v>
      </c>
      <c r="D129" s="0" t="s">
        <v>269</v>
      </c>
      <c r="G129" s="4" t="str">
        <f aca="false">IF(LEN(F129)&gt;0,YEAR(F129)," ")</f>
        <v> </v>
      </c>
      <c r="H129" s="4"/>
      <c r="I129" s="4"/>
      <c r="J129" s="4"/>
      <c r="K129" s="4"/>
      <c r="L129" s="4" t="str">
        <f aca="false">IF(AND(LEN(M129)&gt;0,LEN(N129)&gt;0),N129*M129, " ")</f>
        <v> </v>
      </c>
      <c r="M129" s="4"/>
      <c r="N129" s="4"/>
    </row>
    <row r="130" customFormat="false" ht="15.75" hidden="false" customHeight="false" outlineLevel="0" collapsed="false">
      <c r="A130" s="0" t="s">
        <v>271</v>
      </c>
      <c r="B130" s="0" t="s">
        <v>272</v>
      </c>
      <c r="C130" s="0" t="n">
        <v>153</v>
      </c>
      <c r="D130" s="0" t="s">
        <v>271</v>
      </c>
      <c r="G130" s="4" t="str">
        <f aca="false">IF(LEN(F130)&gt;0,YEAR(F130)," ")</f>
        <v> </v>
      </c>
      <c r="H130" s="4"/>
      <c r="I130" s="4"/>
      <c r="J130" s="4"/>
      <c r="K130" s="4"/>
      <c r="L130" s="4" t="str">
        <f aca="false">IF(AND(LEN(M130)&gt;0,LEN(N130)&gt;0),N130*M130, " ")</f>
        <v> </v>
      </c>
      <c r="M130" s="4"/>
      <c r="N130" s="4"/>
    </row>
    <row r="131" customFormat="false" ht="15.75" hidden="false" customHeight="false" outlineLevel="0" collapsed="false">
      <c r="A131" s="0" t="s">
        <v>273</v>
      </c>
      <c r="B131" s="0" t="s">
        <v>274</v>
      </c>
      <c r="C131" s="0" t="n">
        <v>154</v>
      </c>
      <c r="D131" s="0" t="s">
        <v>273</v>
      </c>
      <c r="G131" s="4" t="str">
        <f aca="false">IF(LEN(F131)&gt;0,YEAR(F131)," ")</f>
        <v> </v>
      </c>
      <c r="H131" s="4"/>
      <c r="I131" s="4"/>
      <c r="J131" s="4"/>
      <c r="K131" s="4"/>
      <c r="L131" s="4" t="str">
        <f aca="false">IF(AND(LEN(M131)&gt;0,LEN(N131)&gt;0),N131*M131, " ")</f>
        <v> </v>
      </c>
      <c r="M131" s="4"/>
      <c r="N131" s="4"/>
    </row>
    <row r="132" customFormat="false" ht="15.75" hidden="false" customHeight="false" outlineLevel="0" collapsed="false">
      <c r="A132" s="0" t="s">
        <v>275</v>
      </c>
      <c r="B132" s="0" t="s">
        <v>276</v>
      </c>
      <c r="C132" s="0" t="n">
        <v>155</v>
      </c>
      <c r="D132" s="0" t="s">
        <v>275</v>
      </c>
      <c r="G132" s="4" t="str">
        <f aca="false">IF(LEN(F132)&gt;0,YEAR(F132)," ")</f>
        <v> </v>
      </c>
      <c r="H132" s="4"/>
      <c r="I132" s="4"/>
      <c r="J132" s="4"/>
      <c r="K132" s="4"/>
      <c r="L132" s="4" t="str">
        <f aca="false">IF(AND(LEN(M132)&gt;0,LEN(N132)&gt;0),N132*M132, " ")</f>
        <v> </v>
      </c>
      <c r="M132" s="4"/>
      <c r="N132" s="4"/>
    </row>
    <row r="133" customFormat="false" ht="15.75" hidden="false" customHeight="false" outlineLevel="0" collapsed="false">
      <c r="A133" s="0" t="s">
        <v>277</v>
      </c>
      <c r="B133" s="0" t="s">
        <v>278</v>
      </c>
      <c r="C133" s="0" t="n">
        <v>156</v>
      </c>
      <c r="D133" s="0" t="s">
        <v>277</v>
      </c>
      <c r="G133" s="4" t="str">
        <f aca="false">IF(LEN(F133)&gt;0,YEAR(F133)," ")</f>
        <v> </v>
      </c>
      <c r="H133" s="4"/>
      <c r="I133" s="4"/>
      <c r="J133" s="4"/>
      <c r="K133" s="4"/>
      <c r="L133" s="4" t="str">
        <f aca="false">IF(AND(LEN(M133)&gt;0,LEN(N133)&gt;0),N133*M133, " ")</f>
        <v> </v>
      </c>
      <c r="M133" s="4"/>
      <c r="N133" s="4"/>
    </row>
    <row r="134" customFormat="false" ht="15.75" hidden="false" customHeight="false" outlineLevel="0" collapsed="false">
      <c r="A134" s="0" t="s">
        <v>279</v>
      </c>
      <c r="B134" s="0" t="s">
        <v>280</v>
      </c>
      <c r="C134" s="0" t="n">
        <v>157</v>
      </c>
      <c r="D134" s="0" t="s">
        <v>279</v>
      </c>
      <c r="G134" s="4" t="str">
        <f aca="false">IF(LEN(F134)&gt;0,YEAR(F134)," ")</f>
        <v> </v>
      </c>
      <c r="H134" s="4"/>
      <c r="I134" s="4"/>
      <c r="J134" s="4"/>
      <c r="K134" s="4"/>
      <c r="L134" s="4" t="str">
        <f aca="false">IF(AND(LEN(M134)&gt;0,LEN(N134)&gt;0),N134*M134, " ")</f>
        <v> </v>
      </c>
      <c r="M134" s="4"/>
      <c r="N134" s="4"/>
    </row>
    <row r="135" customFormat="false" ht="15.75" hidden="false" customHeight="false" outlineLevel="0" collapsed="false">
      <c r="A135" s="0" t="s">
        <v>281</v>
      </c>
      <c r="B135" s="0" t="s">
        <v>282</v>
      </c>
      <c r="C135" s="0" t="n">
        <v>158</v>
      </c>
      <c r="D135" s="0" t="s">
        <v>281</v>
      </c>
      <c r="G135" s="4" t="str">
        <f aca="false">IF(LEN(F135)&gt;0,YEAR(F135)," ")</f>
        <v> </v>
      </c>
      <c r="H135" s="4"/>
      <c r="I135" s="4"/>
      <c r="J135" s="4"/>
      <c r="K135" s="4"/>
      <c r="L135" s="4" t="str">
        <f aca="false">IF(AND(LEN(M135)&gt;0,LEN(N135)&gt;0),N135*M135, " ")</f>
        <v> </v>
      </c>
      <c r="M135" s="4"/>
      <c r="N135" s="4"/>
    </row>
    <row r="136" customFormat="false" ht="15.75" hidden="false" customHeight="false" outlineLevel="0" collapsed="false">
      <c r="A136" s="0" t="s">
        <v>283</v>
      </c>
      <c r="B136" s="0" t="s">
        <v>284</v>
      </c>
      <c r="C136" s="0" t="n">
        <v>159</v>
      </c>
      <c r="D136" s="0" t="s">
        <v>283</v>
      </c>
      <c r="G136" s="4" t="str">
        <f aca="false">IF(LEN(F136)&gt;0,YEAR(F136)," ")</f>
        <v> </v>
      </c>
      <c r="H136" s="4"/>
      <c r="I136" s="4"/>
      <c r="J136" s="4"/>
      <c r="K136" s="4"/>
      <c r="L136" s="4" t="str">
        <f aca="false">IF(AND(LEN(M136)&gt;0,LEN(N136)&gt;0),N136*M136, " ")</f>
        <v> </v>
      </c>
      <c r="M136" s="4"/>
      <c r="N136" s="4"/>
    </row>
    <row r="137" customFormat="false" ht="15.75" hidden="false" customHeight="false" outlineLevel="0" collapsed="false">
      <c r="A137" s="0" t="s">
        <v>285</v>
      </c>
      <c r="B137" s="0" t="s">
        <v>286</v>
      </c>
      <c r="C137" s="0" t="n">
        <v>160</v>
      </c>
      <c r="D137" s="0" t="s">
        <v>285</v>
      </c>
      <c r="G137" s="4" t="str">
        <f aca="false">IF(LEN(F137)&gt;0,YEAR(F137)," ")</f>
        <v> </v>
      </c>
      <c r="H137" s="4"/>
      <c r="I137" s="4"/>
      <c r="J137" s="4"/>
      <c r="K137" s="4"/>
      <c r="L137" s="4" t="str">
        <f aca="false">IF(AND(LEN(M137)&gt;0,LEN(N137)&gt;0),N137*M137, " ")</f>
        <v> </v>
      </c>
      <c r="M137" s="4"/>
      <c r="N137" s="4"/>
    </row>
    <row r="138" customFormat="false" ht="15.75" hidden="false" customHeight="false" outlineLevel="0" collapsed="false">
      <c r="A138" s="0" t="s">
        <v>287</v>
      </c>
      <c r="B138" s="0" t="s">
        <v>288</v>
      </c>
      <c r="C138" s="0" t="n">
        <v>162</v>
      </c>
      <c r="D138" s="0" t="s">
        <v>287</v>
      </c>
      <c r="G138" s="4" t="str">
        <f aca="false">IF(LEN(F138)&gt;0,YEAR(F138)," ")</f>
        <v> </v>
      </c>
      <c r="H138" s="4"/>
      <c r="I138" s="4"/>
      <c r="J138" s="4"/>
      <c r="K138" s="4"/>
      <c r="L138" s="4" t="str">
        <f aca="false">IF(AND(LEN(M138)&gt;0,LEN(N138)&gt;0),N138*M138, " ")</f>
        <v> </v>
      </c>
      <c r="M138" s="4"/>
      <c r="N138" s="4"/>
    </row>
    <row r="139" customFormat="false" ht="15.75" hidden="false" customHeight="false" outlineLevel="0" collapsed="false">
      <c r="A139" s="0" t="s">
        <v>289</v>
      </c>
      <c r="B139" s="0" t="s">
        <v>290</v>
      </c>
      <c r="C139" s="0" t="n">
        <v>165</v>
      </c>
      <c r="D139" s="0" t="s">
        <v>289</v>
      </c>
      <c r="G139" s="4" t="str">
        <f aca="false">IF(LEN(F139)&gt;0,YEAR(F139)," ")</f>
        <v> </v>
      </c>
      <c r="H139" s="4"/>
      <c r="I139" s="4"/>
      <c r="J139" s="4"/>
      <c r="K139" s="4"/>
      <c r="L139" s="4" t="str">
        <f aca="false">IF(AND(LEN(M139)&gt;0,LEN(N139)&gt;0),N139*M139, " ")</f>
        <v> </v>
      </c>
      <c r="M139" s="4"/>
      <c r="N139" s="4"/>
    </row>
    <row r="140" customFormat="false" ht="15.75" hidden="false" customHeight="false" outlineLevel="0" collapsed="false">
      <c r="A140" s="0" t="s">
        <v>291</v>
      </c>
      <c r="B140" s="0" t="s">
        <v>292</v>
      </c>
      <c r="C140" s="0" t="n">
        <v>166</v>
      </c>
      <c r="D140" s="0" t="s">
        <v>291</v>
      </c>
      <c r="G140" s="4" t="str">
        <f aca="false">IF(LEN(F140)&gt;0,YEAR(F140)," ")</f>
        <v> </v>
      </c>
      <c r="H140" s="4"/>
      <c r="I140" s="4"/>
      <c r="J140" s="4"/>
      <c r="K140" s="4"/>
      <c r="L140" s="4" t="str">
        <f aca="false">IF(AND(LEN(M140)&gt;0,LEN(N140)&gt;0),N140*M140, " ")</f>
        <v> </v>
      </c>
      <c r="M140" s="4"/>
      <c r="N140" s="4"/>
    </row>
    <row r="141" customFormat="false" ht="15.75" hidden="false" customHeight="false" outlineLevel="0" collapsed="false">
      <c r="A141" s="9" t="s">
        <v>293</v>
      </c>
      <c r="B141" s="9" t="s">
        <v>294</v>
      </c>
      <c r="C141" s="9" t="n">
        <v>167</v>
      </c>
      <c r="D141" s="9" t="s">
        <v>293</v>
      </c>
      <c r="G141" s="4" t="str">
        <f aca="false">IF(LEN(F141)&gt;0,YEAR(F141)," ")</f>
        <v> </v>
      </c>
      <c r="H141" s="4"/>
      <c r="I141" s="4"/>
      <c r="J141" s="4"/>
      <c r="K141" s="4"/>
      <c r="L141" s="4" t="n">
        <f aca="false">IF(AND(LEN(M141)&gt;0,LEN(N141)&gt;0),N141*M141, " ")</f>
        <v>31671.27</v>
      </c>
      <c r="M141" s="4" t="n">
        <v>0.41</v>
      </c>
      <c r="N141" s="4" t="n">
        <v>77247</v>
      </c>
    </row>
    <row r="142" customFormat="false" ht="15.75" hidden="false" customHeight="false" outlineLevel="0" collapsed="false">
      <c r="A142" s="0" t="s">
        <v>295</v>
      </c>
      <c r="B142" s="0" t="s">
        <v>296</v>
      </c>
      <c r="C142" s="0" t="n">
        <v>168</v>
      </c>
      <c r="D142" s="0" t="s">
        <v>295</v>
      </c>
      <c r="G142" s="4" t="str">
        <f aca="false">IF(LEN(F142)&gt;0,YEAR(F142)," ")</f>
        <v> </v>
      </c>
      <c r="H142" s="4"/>
      <c r="I142" s="4"/>
      <c r="J142" s="4"/>
      <c r="K142" s="4"/>
      <c r="L142" s="4" t="str">
        <f aca="false">IF(AND(LEN(M142)&gt;0,LEN(N142)&gt;0),N142*M142, " ")</f>
        <v> </v>
      </c>
      <c r="M142" s="4"/>
      <c r="N142" s="4"/>
    </row>
    <row r="143" customFormat="false" ht="15.75" hidden="false" customHeight="false" outlineLevel="0" collapsed="false">
      <c r="A143" s="0" t="s">
        <v>297</v>
      </c>
      <c r="B143" s="0" t="s">
        <v>298</v>
      </c>
      <c r="C143" s="0" t="n">
        <v>169</v>
      </c>
      <c r="D143" s="0" t="s">
        <v>297</v>
      </c>
      <c r="G143" s="4" t="str">
        <f aca="false">IF(LEN(F143)&gt;0,YEAR(F143)," ")</f>
        <v> </v>
      </c>
      <c r="H143" s="4"/>
      <c r="I143" s="4"/>
      <c r="J143" s="4"/>
      <c r="K143" s="4"/>
      <c r="L143" s="4" t="str">
        <f aca="false">IF(AND(LEN(M143)&gt;0,LEN(N143)&gt;0),N143*M143, " ")</f>
        <v> </v>
      </c>
      <c r="M143" s="4"/>
      <c r="N143" s="4"/>
    </row>
    <row r="144" customFormat="false" ht="15.75" hidden="false" customHeight="false" outlineLevel="0" collapsed="false">
      <c r="A144" s="0" t="s">
        <v>299</v>
      </c>
      <c r="B144" s="0" t="s">
        <v>300</v>
      </c>
      <c r="C144" s="0" t="n">
        <v>170</v>
      </c>
      <c r="D144" s="0" t="s">
        <v>299</v>
      </c>
      <c r="G144" s="4" t="str">
        <f aca="false">IF(LEN(F144)&gt;0,YEAR(F144)," ")</f>
        <v> </v>
      </c>
      <c r="H144" s="4"/>
      <c r="I144" s="4"/>
      <c r="J144" s="4"/>
      <c r="K144" s="4"/>
      <c r="L144" s="4" t="str">
        <f aca="false">IF(AND(LEN(M144)&gt;0,LEN(N144)&gt;0),N144*M144, " ")</f>
        <v> </v>
      </c>
      <c r="M144" s="4"/>
      <c r="N144" s="4"/>
    </row>
    <row r="145" customFormat="false" ht="15.75" hidden="false" customHeight="false" outlineLevel="0" collapsed="false">
      <c r="A145" s="0" t="s">
        <v>301</v>
      </c>
      <c r="B145" s="0" t="s">
        <v>302</v>
      </c>
      <c r="C145" s="0" t="n">
        <v>171</v>
      </c>
      <c r="D145" s="0" t="s">
        <v>301</v>
      </c>
      <c r="G145" s="4" t="str">
        <f aca="false">IF(LEN(F145)&gt;0,YEAR(F145)," ")</f>
        <v> </v>
      </c>
      <c r="H145" s="4"/>
      <c r="I145" s="4"/>
      <c r="J145" s="4"/>
      <c r="K145" s="4"/>
      <c r="L145" s="4" t="str">
        <f aca="false">IF(AND(LEN(M145)&gt;0,LEN(N145)&gt;0),N145*M145, " ")</f>
        <v> </v>
      </c>
      <c r="M145" s="4"/>
      <c r="N145" s="4"/>
    </row>
    <row r="146" customFormat="false" ht="15.75" hidden="false" customHeight="false" outlineLevel="0" collapsed="false">
      <c r="A146" s="0" t="s">
        <v>303</v>
      </c>
      <c r="B146" s="0" t="s">
        <v>304</v>
      </c>
      <c r="C146" s="0" t="n">
        <v>173</v>
      </c>
      <c r="D146" s="0" t="s">
        <v>303</v>
      </c>
      <c r="G146" s="4" t="str">
        <f aca="false">IF(LEN(F146)&gt;0,YEAR(F146)," ")</f>
        <v> </v>
      </c>
      <c r="H146" s="4"/>
      <c r="I146" s="4"/>
      <c r="J146" s="4"/>
      <c r="K146" s="4"/>
      <c r="L146" s="4" t="str">
        <f aca="false">IF(AND(LEN(M146)&gt;0,LEN(N146)&gt;0),N146*M146, " ")</f>
        <v> </v>
      </c>
      <c r="M146" s="4"/>
      <c r="N146" s="4"/>
    </row>
    <row r="147" customFormat="false" ht="15.75" hidden="false" customHeight="false" outlineLevel="0" collapsed="false">
      <c r="A147" s="0" t="s">
        <v>305</v>
      </c>
      <c r="B147" s="0" t="s">
        <v>306</v>
      </c>
      <c r="C147" s="0" t="n">
        <v>174</v>
      </c>
      <c r="D147" s="0" t="s">
        <v>305</v>
      </c>
      <c r="G147" s="4" t="str">
        <f aca="false">IF(LEN(F147)&gt;0,YEAR(F147)," ")</f>
        <v> </v>
      </c>
      <c r="H147" s="4"/>
      <c r="I147" s="4"/>
      <c r="J147" s="4"/>
      <c r="K147" s="4"/>
      <c r="L147" s="4" t="str">
        <f aca="false">IF(AND(LEN(M147)&gt;0,LEN(N147)&gt;0),N147*M147, " ")</f>
        <v> </v>
      </c>
      <c r="M147" s="4"/>
      <c r="N147" s="4"/>
    </row>
    <row r="148" customFormat="false" ht="15.75" hidden="false" customHeight="false" outlineLevel="0" collapsed="false">
      <c r="A148" s="0" t="s">
        <v>307</v>
      </c>
      <c r="B148" s="0" t="s">
        <v>308</v>
      </c>
      <c r="C148" s="0" t="n">
        <v>175</v>
      </c>
      <c r="D148" s="0" t="s">
        <v>307</v>
      </c>
      <c r="G148" s="4" t="str">
        <f aca="false">IF(LEN(F148)&gt;0,YEAR(F148)," ")</f>
        <v> </v>
      </c>
      <c r="H148" s="4"/>
      <c r="I148" s="4"/>
      <c r="J148" s="4"/>
      <c r="K148" s="4"/>
      <c r="L148" s="4" t="str">
        <f aca="false">IF(AND(LEN(M148)&gt;0,LEN(N148)&gt;0),N148*M148, " ")</f>
        <v> </v>
      </c>
      <c r="M148" s="4"/>
      <c r="N148" s="4"/>
    </row>
    <row r="149" customFormat="false" ht="15.75" hidden="false" customHeight="false" outlineLevel="0" collapsed="false">
      <c r="A149" s="9" t="s">
        <v>309</v>
      </c>
      <c r="B149" s="9" t="s">
        <v>310</v>
      </c>
      <c r="C149" s="9" t="n">
        <v>176</v>
      </c>
      <c r="D149" s="9" t="s">
        <v>309</v>
      </c>
      <c r="G149" s="4" t="str">
        <f aca="false">IF(LEN(F149)&gt;0,YEAR(F149)," ")</f>
        <v> </v>
      </c>
      <c r="H149" s="4"/>
      <c r="I149" s="4"/>
      <c r="J149" s="4"/>
      <c r="K149" s="4"/>
      <c r="L149" s="4" t="n">
        <f aca="false">IF(AND(LEN(M149)&gt;0,LEN(N149)&gt;0),N149*M149, " ")</f>
        <v>1502.274</v>
      </c>
      <c r="M149" s="4" t="n">
        <v>0.101</v>
      </c>
      <c r="N149" s="4" t="n">
        <v>14874</v>
      </c>
    </row>
    <row r="150" customFormat="false" ht="15.75" hidden="false" customHeight="false" outlineLevel="0" collapsed="false">
      <c r="A150" s="0" t="s">
        <v>311</v>
      </c>
      <c r="B150" s="0" t="s">
        <v>312</v>
      </c>
      <c r="C150" s="0" t="n">
        <v>177</v>
      </c>
      <c r="D150" s="0" t="s">
        <v>311</v>
      </c>
      <c r="G150" s="4" t="str">
        <f aca="false">IF(LEN(F150)&gt;0,YEAR(F150)," ")</f>
        <v> </v>
      </c>
      <c r="H150" s="4"/>
      <c r="I150" s="4"/>
      <c r="J150" s="4"/>
      <c r="K150" s="4"/>
      <c r="L150" s="4" t="str">
        <f aca="false">IF(AND(LEN(M150)&gt;0,LEN(N150)&gt;0),N150*M150, " ")</f>
        <v> </v>
      </c>
      <c r="M150" s="4"/>
      <c r="N150" s="4"/>
    </row>
    <row r="151" customFormat="false" ht="15.75" hidden="false" customHeight="false" outlineLevel="0" collapsed="false">
      <c r="A151" s="9" t="s">
        <v>313</v>
      </c>
      <c r="B151" s="9" t="s">
        <v>314</v>
      </c>
      <c r="C151" s="9" t="n">
        <v>178</v>
      </c>
      <c r="D151" s="9" t="s">
        <v>313</v>
      </c>
      <c r="G151" s="4" t="str">
        <f aca="false">IF(LEN(F151)&gt;0,YEAR(F151)," ")</f>
        <v> </v>
      </c>
      <c r="H151" s="4"/>
      <c r="I151" s="4"/>
      <c r="J151" s="4"/>
      <c r="K151" s="4"/>
      <c r="L151" s="4" t="n">
        <f aca="false">IF(AND(LEN(M151)&gt;0,LEN(N151)&gt;0),N151*M151, " ")</f>
        <v>6868</v>
      </c>
      <c r="M151" s="4" t="n">
        <v>0.068</v>
      </c>
      <c r="N151" s="4" t="n">
        <v>101000</v>
      </c>
    </row>
    <row r="152" customFormat="false" ht="15.75" hidden="false" customHeight="false" outlineLevel="0" collapsed="false">
      <c r="A152" s="0" t="s">
        <v>315</v>
      </c>
      <c r="B152" s="0" t="s">
        <v>316</v>
      </c>
      <c r="C152" s="0" t="n">
        <v>179</v>
      </c>
      <c r="D152" s="0" t="s">
        <v>315</v>
      </c>
      <c r="G152" s="4" t="str">
        <f aca="false">IF(LEN(F152)&gt;0,YEAR(F152)," ")</f>
        <v> </v>
      </c>
      <c r="H152" s="4"/>
      <c r="I152" s="4"/>
      <c r="J152" s="4"/>
      <c r="K152" s="4"/>
      <c r="L152" s="4" t="str">
        <f aca="false">IF(AND(LEN(M152)&gt;0,LEN(N152)&gt;0),N152*M152, " ")</f>
        <v> </v>
      </c>
      <c r="M152" s="4"/>
      <c r="N152" s="4"/>
    </row>
    <row r="153" customFormat="false" ht="15.75" hidden="false" customHeight="false" outlineLevel="0" collapsed="false">
      <c r="A153" s="0" t="s">
        <v>317</v>
      </c>
      <c r="B153" s="0" t="s">
        <v>318</v>
      </c>
      <c r="C153" s="0" t="n">
        <v>181</v>
      </c>
      <c r="D153" s="0" t="s">
        <v>317</v>
      </c>
      <c r="G153" s="4" t="str">
        <f aca="false">IF(LEN(F153)&gt;0,YEAR(F153)," ")</f>
        <v> </v>
      </c>
      <c r="H153" s="4"/>
      <c r="I153" s="4"/>
      <c r="J153" s="4"/>
      <c r="K153" s="4"/>
      <c r="L153" s="4" t="str">
        <f aca="false">IF(AND(LEN(M153)&gt;0,LEN(N153)&gt;0),N153*M153, " ")</f>
        <v> </v>
      </c>
      <c r="M153" s="4"/>
      <c r="N153" s="4"/>
    </row>
    <row r="154" customFormat="false" ht="15.75" hidden="false" customHeight="false" outlineLevel="0" collapsed="false">
      <c r="A154" s="8" t="s">
        <v>319</v>
      </c>
      <c r="B154" s="8" t="s">
        <v>320</v>
      </c>
      <c r="C154" s="8" t="n">
        <v>182</v>
      </c>
      <c r="D154" s="8" t="s">
        <v>321</v>
      </c>
      <c r="G154" s="4" t="str">
        <f aca="false">IF(LEN(F154)&gt;0,YEAR(F154)," ")</f>
        <v> </v>
      </c>
      <c r="H154" s="4"/>
      <c r="I154" s="4"/>
      <c r="J154" s="4"/>
      <c r="K154" s="4"/>
      <c r="L154" s="4" t="str">
        <f aca="false">IF(AND(LEN(M154)&gt;0,LEN(N154)&gt;0),N154*M154, " ")</f>
        <v> </v>
      </c>
      <c r="M154" s="4"/>
      <c r="N154" s="4"/>
    </row>
    <row r="155" customFormat="false" ht="15.75" hidden="false" customHeight="false" outlineLevel="0" collapsed="false">
      <c r="A155" s="0" t="s">
        <v>322</v>
      </c>
      <c r="B155" s="0" t="s">
        <v>323</v>
      </c>
      <c r="C155" s="0" t="n">
        <v>183</v>
      </c>
      <c r="D155" s="0" t="s">
        <v>322</v>
      </c>
      <c r="G155" s="4" t="str">
        <f aca="false">IF(LEN(F155)&gt;0,YEAR(F155)," ")</f>
        <v> </v>
      </c>
      <c r="H155" s="4"/>
      <c r="I155" s="4"/>
      <c r="J155" s="4"/>
      <c r="K155" s="4"/>
      <c r="L155" s="4" t="str">
        <f aca="false">IF(AND(LEN(M155)&gt;0,LEN(N155)&gt;0),N155*M155, " ")</f>
        <v> </v>
      </c>
      <c r="M155" s="4"/>
      <c r="N155" s="4"/>
    </row>
    <row r="156" customFormat="false" ht="15.75" hidden="false" customHeight="false" outlineLevel="0" collapsed="false">
      <c r="A156" s="0" t="s">
        <v>324</v>
      </c>
      <c r="B156" s="0" t="s">
        <v>325</v>
      </c>
      <c r="C156" s="0" t="n">
        <v>184</v>
      </c>
      <c r="D156" s="0" t="s">
        <v>324</v>
      </c>
      <c r="G156" s="4" t="str">
        <f aca="false">IF(LEN(F156)&gt;0,YEAR(F156)," ")</f>
        <v> </v>
      </c>
      <c r="H156" s="4"/>
      <c r="I156" s="4"/>
      <c r="J156" s="4"/>
      <c r="K156" s="4"/>
      <c r="L156" s="4" t="str">
        <f aca="false">IF(AND(LEN(M156)&gt;0,LEN(N156)&gt;0),N156*M156, " ")</f>
        <v> </v>
      </c>
      <c r="M156" s="4"/>
      <c r="N156" s="4"/>
    </row>
    <row r="157" customFormat="false" ht="15.75" hidden="false" customHeight="false" outlineLevel="0" collapsed="false">
      <c r="A157" s="8" t="s">
        <v>326</v>
      </c>
      <c r="B157" s="8" t="s">
        <v>327</v>
      </c>
      <c r="C157" s="8" t="n">
        <v>185</v>
      </c>
      <c r="D157" s="8" t="s">
        <v>326</v>
      </c>
      <c r="E157" s="8"/>
      <c r="F157" s="8"/>
      <c r="G157" s="4" t="str">
        <f aca="false">IF(LEN(F157)&gt;0,YEAR(F157)," ")</f>
        <v> </v>
      </c>
      <c r="H157" s="4"/>
      <c r="I157" s="4"/>
      <c r="J157" s="4"/>
      <c r="K157" s="4"/>
      <c r="L157" s="4" t="str">
        <f aca="false">IF(AND(LEN(M157)&gt;0,LEN(N157)&gt;0),N157*M157, " ")</f>
        <v> </v>
      </c>
      <c r="M157" s="4"/>
      <c r="N157" s="4"/>
    </row>
    <row r="158" customFormat="false" ht="15.75" hidden="false" customHeight="false" outlineLevel="0" collapsed="false">
      <c r="A158" s="5" t="s">
        <v>328</v>
      </c>
      <c r="B158" s="5"/>
      <c r="C158" s="5" t="n">
        <v>186</v>
      </c>
      <c r="D158" s="5" t="s">
        <v>328</v>
      </c>
      <c r="E158" s="5"/>
      <c r="F158" s="7" t="n">
        <v>38935</v>
      </c>
      <c r="G158" s="4" t="n">
        <f aca="false">IF(LEN(F158)&gt;0,YEAR(F158)," ")</f>
        <v>2006</v>
      </c>
      <c r="H158" s="4" t="s">
        <v>329</v>
      </c>
      <c r="I158" s="4" t="str">
        <f aca="false">"272"&amp;","&amp;"273"</f>
        <v>272,273</v>
      </c>
      <c r="J158" s="4" t="str">
        <f aca="false">ROUND(L210/K158,2)&amp;","&amp;ROUND(L211/K158,2)</f>
        <v>0.94,0.06</v>
      </c>
      <c r="K158" s="4" t="n">
        <f aca="false">L210+L211</f>
        <v>30943.006</v>
      </c>
      <c r="L158" s="4" t="str">
        <f aca="false">IF(AND(LEN(M158)&gt;0,LEN(N158)&gt;0),N158*M158, " ")</f>
        <v> </v>
      </c>
      <c r="M158" s="4"/>
      <c r="N158" s="4"/>
    </row>
    <row r="159" customFormat="false" ht="15.75" hidden="false" customHeight="false" outlineLevel="0" collapsed="false">
      <c r="A159" s="0" t="s">
        <v>330</v>
      </c>
      <c r="B159" s="0" t="s">
        <v>331</v>
      </c>
      <c r="C159" s="0" t="n">
        <v>188</v>
      </c>
      <c r="D159" s="0" t="s">
        <v>330</v>
      </c>
      <c r="G159" s="4" t="str">
        <f aca="false">IF(LEN(F159)&gt;0,YEAR(F159)," ")</f>
        <v> </v>
      </c>
      <c r="H159" s="4"/>
      <c r="I159" s="4"/>
      <c r="J159" s="4"/>
      <c r="K159" s="4"/>
      <c r="L159" s="4" t="str">
        <f aca="false">IF(AND(LEN(M159)&gt;0,LEN(N159)&gt;0),N159*M159, " ")</f>
        <v> </v>
      </c>
      <c r="M159" s="4"/>
      <c r="N159" s="4"/>
    </row>
    <row r="160" customFormat="false" ht="15.75" hidden="false" customHeight="false" outlineLevel="0" collapsed="false">
      <c r="A160" s="0" t="s">
        <v>332</v>
      </c>
      <c r="B160" s="0" t="s">
        <v>333</v>
      </c>
      <c r="C160" s="0" t="n">
        <v>189</v>
      </c>
      <c r="D160" s="0" t="s">
        <v>332</v>
      </c>
      <c r="G160" s="4" t="str">
        <f aca="false">IF(LEN(F160)&gt;0,YEAR(F160)," ")</f>
        <v> </v>
      </c>
      <c r="H160" s="4"/>
      <c r="I160" s="4"/>
      <c r="J160" s="4"/>
      <c r="K160" s="4"/>
      <c r="L160" s="4" t="str">
        <f aca="false">IF(AND(LEN(M160)&gt;0,LEN(N160)&gt;0),N160*M160, " ")</f>
        <v> </v>
      </c>
      <c r="M160" s="4"/>
      <c r="N160" s="4"/>
    </row>
    <row r="161" customFormat="false" ht="15.75" hidden="false" customHeight="false" outlineLevel="0" collapsed="false">
      <c r="A161" s="0" t="s">
        <v>334</v>
      </c>
      <c r="B161" s="0" t="s">
        <v>335</v>
      </c>
      <c r="C161" s="0" t="n">
        <v>191</v>
      </c>
      <c r="D161" s="0" t="s">
        <v>334</v>
      </c>
      <c r="G161" s="4" t="str">
        <f aca="false">IF(LEN(F161)&gt;0,YEAR(F161)," ")</f>
        <v> </v>
      </c>
      <c r="H161" s="4"/>
      <c r="I161" s="4"/>
      <c r="J161" s="4"/>
      <c r="K161" s="4"/>
      <c r="L161" s="4" t="str">
        <f aca="false">IF(AND(LEN(M161)&gt;0,LEN(N161)&gt;0),N161*M161, " ")</f>
        <v> </v>
      </c>
      <c r="M161" s="4"/>
      <c r="N161" s="4"/>
    </row>
    <row r="162" customFormat="false" ht="15.75" hidden="false" customHeight="false" outlineLevel="0" collapsed="false">
      <c r="A162" s="0" t="s">
        <v>336</v>
      </c>
      <c r="B162" s="0" t="s">
        <v>337</v>
      </c>
      <c r="C162" s="0" t="n">
        <v>193</v>
      </c>
      <c r="D162" s="0" t="s">
        <v>336</v>
      </c>
      <c r="G162" s="4" t="str">
        <f aca="false">IF(LEN(F162)&gt;0,YEAR(F162)," ")</f>
        <v> </v>
      </c>
      <c r="H162" s="4"/>
      <c r="I162" s="4"/>
      <c r="J162" s="4"/>
      <c r="K162" s="4"/>
      <c r="L162" s="4" t="str">
        <f aca="false">IF(AND(LEN(M162)&gt;0,LEN(N162)&gt;0),N162*M162, " ")</f>
        <v> </v>
      </c>
      <c r="M162" s="4"/>
      <c r="N162" s="4"/>
    </row>
    <row r="163" customFormat="false" ht="15.75" hidden="false" customHeight="false" outlineLevel="0" collapsed="false">
      <c r="A163" s="0" t="s">
        <v>338</v>
      </c>
      <c r="B163" s="0" t="s">
        <v>339</v>
      </c>
      <c r="C163" s="0" t="n">
        <v>194</v>
      </c>
      <c r="D163" s="0" t="s">
        <v>338</v>
      </c>
      <c r="G163" s="4" t="str">
        <f aca="false">IF(LEN(F163)&gt;0,YEAR(F163)," ")</f>
        <v> </v>
      </c>
      <c r="H163" s="4"/>
      <c r="I163" s="4"/>
      <c r="J163" s="4"/>
      <c r="K163" s="4"/>
      <c r="L163" s="4" t="str">
        <f aca="false">IF(AND(LEN(M163)&gt;0,LEN(N163)&gt;0),N163*M163, " ")</f>
        <v> </v>
      </c>
      <c r="M163" s="4"/>
      <c r="N163" s="4"/>
    </row>
    <row r="164" customFormat="false" ht="15.75" hidden="false" customHeight="false" outlineLevel="0" collapsed="false">
      <c r="A164" s="0" t="s">
        <v>340</v>
      </c>
      <c r="B164" s="0" t="s">
        <v>341</v>
      </c>
      <c r="C164" s="0" t="n">
        <v>195</v>
      </c>
      <c r="D164" s="0" t="s">
        <v>340</v>
      </c>
      <c r="G164" s="4" t="str">
        <f aca="false">IF(LEN(F164)&gt;0,YEAR(F164)," ")</f>
        <v> </v>
      </c>
      <c r="H164" s="4"/>
      <c r="I164" s="4"/>
      <c r="J164" s="4"/>
      <c r="K164" s="4"/>
      <c r="L164" s="4" t="str">
        <f aca="false">IF(AND(LEN(M164)&gt;0,LEN(N164)&gt;0),N164*M164, " ")</f>
        <v> </v>
      </c>
      <c r="M164" s="4"/>
      <c r="N164" s="4"/>
    </row>
    <row r="165" customFormat="false" ht="15.75" hidden="false" customHeight="false" outlineLevel="0" collapsed="false">
      <c r="A165" s="0" t="s">
        <v>342</v>
      </c>
      <c r="B165" s="0" t="s">
        <v>343</v>
      </c>
      <c r="C165" s="0" t="n">
        <v>196</v>
      </c>
      <c r="D165" s="0" t="s">
        <v>342</v>
      </c>
      <c r="G165" s="4" t="str">
        <f aca="false">IF(LEN(F165)&gt;0,YEAR(F165)," ")</f>
        <v> </v>
      </c>
      <c r="H165" s="4"/>
      <c r="I165" s="4"/>
      <c r="J165" s="4"/>
      <c r="K165" s="4"/>
      <c r="L165" s="4" t="str">
        <f aca="false">IF(AND(LEN(M165)&gt;0,LEN(N165)&gt;0),N165*M165, " ")</f>
        <v> </v>
      </c>
      <c r="M165" s="4"/>
      <c r="N165" s="4"/>
    </row>
    <row r="166" customFormat="false" ht="15.75" hidden="false" customHeight="false" outlineLevel="0" collapsed="false">
      <c r="A166" s="0" t="s">
        <v>344</v>
      </c>
      <c r="B166" s="0" t="s">
        <v>345</v>
      </c>
      <c r="C166" s="0" t="n">
        <v>197</v>
      </c>
      <c r="D166" s="0" t="s">
        <v>344</v>
      </c>
      <c r="G166" s="4" t="str">
        <f aca="false">IF(LEN(F166)&gt;0,YEAR(F166)," ")</f>
        <v> </v>
      </c>
      <c r="H166" s="4"/>
      <c r="I166" s="4"/>
      <c r="J166" s="4"/>
      <c r="K166" s="4"/>
      <c r="L166" s="4" t="str">
        <f aca="false">IF(AND(LEN(M166)&gt;0,LEN(N166)&gt;0),N166*M166, " ")</f>
        <v> </v>
      </c>
      <c r="M166" s="4"/>
      <c r="N166" s="4"/>
    </row>
    <row r="167" customFormat="false" ht="15.75" hidden="false" customHeight="false" outlineLevel="0" collapsed="false">
      <c r="A167" s="0" t="s">
        <v>346</v>
      </c>
      <c r="B167" s="0" t="s">
        <v>347</v>
      </c>
      <c r="C167" s="0" t="n">
        <v>198</v>
      </c>
      <c r="D167" s="0" t="s">
        <v>346</v>
      </c>
      <c r="G167" s="4" t="str">
        <f aca="false">IF(LEN(F167)&gt;0,YEAR(F167)," ")</f>
        <v> </v>
      </c>
      <c r="H167" s="4"/>
      <c r="I167" s="4"/>
      <c r="J167" s="4"/>
      <c r="K167" s="4"/>
      <c r="L167" s="4" t="str">
        <f aca="false">IF(AND(LEN(M167)&gt;0,LEN(N167)&gt;0),N167*M167, " ")</f>
        <v> </v>
      </c>
      <c r="M167" s="4"/>
      <c r="N167" s="4"/>
    </row>
    <row r="168" customFormat="false" ht="15.75" hidden="false" customHeight="false" outlineLevel="0" collapsed="false">
      <c r="A168" s="9" t="s">
        <v>348</v>
      </c>
      <c r="B168" s="9" t="s">
        <v>349</v>
      </c>
      <c r="C168" s="9" t="n">
        <v>199</v>
      </c>
      <c r="D168" s="9" t="s">
        <v>348</v>
      </c>
      <c r="G168" s="4" t="str">
        <f aca="false">IF(LEN(F168)&gt;0,YEAR(F168)," ")</f>
        <v> </v>
      </c>
      <c r="H168" s="4"/>
      <c r="I168" s="4"/>
      <c r="J168" s="4"/>
      <c r="K168" s="4"/>
      <c r="L168" s="4" t="n">
        <f aca="false">IF(AND(LEN(M168)&gt;0,LEN(N168)&gt;0),N168*M168, " ")</f>
        <v>13902.345</v>
      </c>
      <c r="M168" s="4" t="n">
        <v>0.289</v>
      </c>
      <c r="N168" s="4" t="n">
        <v>48105</v>
      </c>
    </row>
    <row r="169" customFormat="false" ht="15.75" hidden="false" customHeight="false" outlineLevel="0" collapsed="false">
      <c r="A169" s="0" t="s">
        <v>350</v>
      </c>
      <c r="B169" s="0" t="s">
        <v>351</v>
      </c>
      <c r="C169" s="0" t="n">
        <v>200</v>
      </c>
      <c r="D169" s="0" t="s">
        <v>350</v>
      </c>
      <c r="G169" s="4" t="str">
        <f aca="false">IF(LEN(F169)&gt;0,YEAR(F169)," ")</f>
        <v> </v>
      </c>
      <c r="H169" s="4"/>
      <c r="I169" s="4"/>
      <c r="J169" s="4"/>
      <c r="K169" s="4"/>
      <c r="L169" s="4" t="str">
        <f aca="false">IF(AND(LEN(M169)&gt;0,LEN(N169)&gt;0),N169*M169, " ")</f>
        <v> </v>
      </c>
      <c r="M169" s="4"/>
      <c r="N169" s="4"/>
    </row>
    <row r="170" customFormat="false" ht="15.75" hidden="false" customHeight="false" outlineLevel="0" collapsed="false">
      <c r="A170" s="0" t="s">
        <v>352</v>
      </c>
      <c r="B170" s="0" t="s">
        <v>353</v>
      </c>
      <c r="C170" s="0" t="n">
        <v>201</v>
      </c>
      <c r="D170" s="0" t="s">
        <v>352</v>
      </c>
      <c r="G170" s="4" t="str">
        <f aca="false">IF(LEN(F170)&gt;0,YEAR(F170)," ")</f>
        <v> </v>
      </c>
      <c r="H170" s="4"/>
      <c r="I170" s="4"/>
      <c r="J170" s="4"/>
      <c r="K170" s="4"/>
      <c r="L170" s="4" t="str">
        <f aca="false">IF(AND(LEN(M170)&gt;0,LEN(N170)&gt;0),N170*M170, " ")</f>
        <v> </v>
      </c>
      <c r="M170" s="4"/>
      <c r="N170" s="4"/>
    </row>
    <row r="171" customFormat="false" ht="15.75" hidden="false" customHeight="false" outlineLevel="0" collapsed="false">
      <c r="A171" s="0" t="s">
        <v>354</v>
      </c>
      <c r="B171" s="0" t="s">
        <v>355</v>
      </c>
      <c r="C171" s="0" t="n">
        <v>202</v>
      </c>
      <c r="D171" s="0" t="s">
        <v>354</v>
      </c>
      <c r="G171" s="4" t="str">
        <f aca="false">IF(LEN(F171)&gt;0,YEAR(F171)," ")</f>
        <v> </v>
      </c>
      <c r="H171" s="4"/>
      <c r="I171" s="4"/>
      <c r="J171" s="4"/>
      <c r="K171" s="4"/>
      <c r="L171" s="4" t="str">
        <f aca="false">IF(AND(LEN(M171)&gt;0,LEN(N171)&gt;0),N171*M171, " ")</f>
        <v> </v>
      </c>
      <c r="M171" s="4"/>
      <c r="N171" s="4"/>
    </row>
    <row r="172" customFormat="false" ht="15.75" hidden="false" customHeight="false" outlineLevel="0" collapsed="false">
      <c r="A172" s="0" t="s">
        <v>356</v>
      </c>
      <c r="B172" s="0" t="s">
        <v>357</v>
      </c>
      <c r="C172" s="0" t="n">
        <v>203</v>
      </c>
      <c r="D172" s="0" t="s">
        <v>356</v>
      </c>
      <c r="G172" s="4" t="str">
        <f aca="false">IF(LEN(F172)&gt;0,YEAR(F172)," ")</f>
        <v> </v>
      </c>
      <c r="H172" s="4"/>
      <c r="I172" s="4"/>
      <c r="J172" s="4"/>
      <c r="K172" s="4"/>
      <c r="L172" s="4" t="str">
        <f aca="false">IF(AND(LEN(M172)&gt;0,LEN(N172)&gt;0),N172*M172, " ")</f>
        <v> </v>
      </c>
      <c r="M172" s="4"/>
      <c r="N172" s="4"/>
    </row>
    <row r="173" customFormat="false" ht="13.8" hidden="false" customHeight="false" outlineLevel="0" collapsed="false">
      <c r="A173" s="5" t="s">
        <v>358</v>
      </c>
      <c r="B173" s="5"/>
      <c r="C173" s="5" t="n">
        <v>206</v>
      </c>
      <c r="D173" s="5" t="s">
        <v>358</v>
      </c>
      <c r="E173" s="5"/>
      <c r="F173" s="10" t="n">
        <v>40725</v>
      </c>
      <c r="G173" s="4" t="n">
        <f aca="false">IF(LEN(F173)&gt;0,YEAR(F173)," ")</f>
        <v>2011</v>
      </c>
      <c r="H173" s="4" t="s">
        <v>359</v>
      </c>
      <c r="I173" s="4" t="str">
        <f aca="false">"276"&amp;","&amp;"277"</f>
        <v>276,277</v>
      </c>
      <c r="J173" s="4" t="str">
        <f aca="false">ROUND(L212/K173,2)&amp;","&amp;ROUND(L213/K173,2)</f>
        <v>1,0</v>
      </c>
      <c r="K173" s="4" t="n">
        <f aca="false">SUM(L212,L213)</f>
        <v>271872.347</v>
      </c>
      <c r="L173" s="4" t="str">
        <f aca="false">IF(AND(LEN(M173)&gt;0,LEN(N173)&gt;0),N173*M173, " ")</f>
        <v> </v>
      </c>
      <c r="M173" s="4"/>
      <c r="N173" s="4"/>
    </row>
    <row r="174" customFormat="false" ht="15.75" hidden="false" customHeight="false" outlineLevel="0" collapsed="false">
      <c r="A174" s="0" t="s">
        <v>360</v>
      </c>
      <c r="B174" s="0" t="s">
        <v>361</v>
      </c>
      <c r="C174" s="0" t="n">
        <v>207</v>
      </c>
      <c r="D174" s="0" t="s">
        <v>360</v>
      </c>
      <c r="G174" s="4" t="str">
        <f aca="false">IF(LEN(F174)&gt;0,YEAR(F174)," ")</f>
        <v> </v>
      </c>
      <c r="H174" s="4"/>
      <c r="I174" s="4"/>
      <c r="J174" s="4"/>
      <c r="K174" s="4"/>
      <c r="L174" s="4" t="str">
        <f aca="false">IF(AND(LEN(M174)&gt;0,LEN(N174)&gt;0),N174*M174, " ")</f>
        <v> </v>
      </c>
      <c r="M174" s="4"/>
      <c r="N174" s="4"/>
    </row>
    <row r="175" customFormat="false" ht="15.75" hidden="false" customHeight="false" outlineLevel="0" collapsed="false">
      <c r="A175" s="0" t="s">
        <v>362</v>
      </c>
      <c r="B175" s="0" t="s">
        <v>363</v>
      </c>
      <c r="C175" s="0" t="n">
        <v>208</v>
      </c>
      <c r="D175" s="0" t="s">
        <v>362</v>
      </c>
      <c r="G175" s="4" t="str">
        <f aca="false">IF(LEN(F175)&gt;0,YEAR(F175)," ")</f>
        <v> </v>
      </c>
      <c r="H175" s="4"/>
      <c r="I175" s="4"/>
      <c r="J175" s="4"/>
      <c r="K175" s="4"/>
      <c r="L175" s="4" t="str">
        <f aca="false">IF(AND(LEN(M175)&gt;0,LEN(N175)&gt;0),N175*M175, " ")</f>
        <v> </v>
      </c>
      <c r="M175" s="4"/>
      <c r="N175" s="4"/>
    </row>
    <row r="176" customFormat="false" ht="15.75" hidden="false" customHeight="false" outlineLevel="0" collapsed="false">
      <c r="A176" s="0" t="s">
        <v>364</v>
      </c>
      <c r="B176" s="0" t="s">
        <v>365</v>
      </c>
      <c r="C176" s="0" t="n">
        <v>209</v>
      </c>
      <c r="D176" s="0" t="s">
        <v>364</v>
      </c>
      <c r="G176" s="4" t="str">
        <f aca="false">IF(LEN(F176)&gt;0,YEAR(F176)," ")</f>
        <v> </v>
      </c>
      <c r="H176" s="4"/>
      <c r="I176" s="4"/>
      <c r="J176" s="4"/>
      <c r="K176" s="4"/>
      <c r="L176" s="4" t="str">
        <f aca="false">IF(AND(LEN(M176)&gt;0,LEN(N176)&gt;0),N176*M176, " ")</f>
        <v> </v>
      </c>
      <c r="M176" s="4"/>
      <c r="N176" s="4"/>
    </row>
    <row r="177" customFormat="false" ht="15.75" hidden="false" customHeight="false" outlineLevel="0" collapsed="false">
      <c r="A177" s="0" t="s">
        <v>366</v>
      </c>
      <c r="B177" s="0" t="s">
        <v>367</v>
      </c>
      <c r="C177" s="0" t="n">
        <v>210</v>
      </c>
      <c r="D177" s="0" t="s">
        <v>366</v>
      </c>
      <c r="G177" s="4" t="str">
        <f aca="false">IF(LEN(F177)&gt;0,YEAR(F177)," ")</f>
        <v> </v>
      </c>
      <c r="H177" s="4"/>
      <c r="I177" s="4"/>
      <c r="J177" s="4"/>
      <c r="K177" s="4"/>
      <c r="L177" s="4" t="str">
        <f aca="false">IF(AND(LEN(M177)&gt;0,LEN(N177)&gt;0),N177*M177, " ")</f>
        <v> </v>
      </c>
      <c r="M177" s="4"/>
      <c r="N177" s="4"/>
    </row>
    <row r="178" customFormat="false" ht="15.75" hidden="false" customHeight="false" outlineLevel="0" collapsed="false">
      <c r="A178" s="0" t="s">
        <v>368</v>
      </c>
      <c r="B178" s="0" t="s">
        <v>369</v>
      </c>
      <c r="C178" s="0" t="n">
        <v>211</v>
      </c>
      <c r="D178" s="0" t="s">
        <v>368</v>
      </c>
      <c r="G178" s="4" t="str">
        <f aca="false">IF(LEN(F178)&gt;0,YEAR(F178)," ")</f>
        <v> </v>
      </c>
      <c r="H178" s="4"/>
      <c r="I178" s="4"/>
      <c r="J178" s="4"/>
      <c r="K178" s="4"/>
      <c r="L178" s="4" t="str">
        <f aca="false">IF(AND(LEN(M178)&gt;0,LEN(N178)&gt;0),N178*M178, " ")</f>
        <v> </v>
      </c>
      <c r="M178" s="4"/>
      <c r="N178" s="4"/>
    </row>
    <row r="179" customFormat="false" ht="15.75" hidden="false" customHeight="false" outlineLevel="0" collapsed="false">
      <c r="A179" s="0" t="s">
        <v>370</v>
      </c>
      <c r="B179" s="0" t="s">
        <v>371</v>
      </c>
      <c r="C179" s="0" t="n">
        <v>212</v>
      </c>
      <c r="D179" s="0" t="s">
        <v>370</v>
      </c>
      <c r="G179" s="4" t="str">
        <f aca="false">IF(LEN(F179)&gt;0,YEAR(F179)," ")</f>
        <v> </v>
      </c>
      <c r="H179" s="4"/>
      <c r="I179" s="4"/>
      <c r="J179" s="4"/>
      <c r="K179" s="4"/>
      <c r="L179" s="4" t="str">
        <f aca="false">IF(AND(LEN(M179)&gt;0,LEN(N179)&gt;0),N179*M179, " ")</f>
        <v> </v>
      </c>
      <c r="M179" s="4"/>
      <c r="N179" s="4"/>
    </row>
    <row r="180" customFormat="false" ht="15.75" hidden="false" customHeight="false" outlineLevel="0" collapsed="false">
      <c r="A180" s="0" t="s">
        <v>372</v>
      </c>
      <c r="B180" s="0" t="s">
        <v>373</v>
      </c>
      <c r="C180" s="0" t="n">
        <v>213</v>
      </c>
      <c r="D180" s="0" t="s">
        <v>372</v>
      </c>
      <c r="G180" s="4" t="str">
        <f aca="false">IF(LEN(F180)&gt;0,YEAR(F180)," ")</f>
        <v> </v>
      </c>
      <c r="H180" s="4"/>
      <c r="I180" s="4"/>
      <c r="J180" s="4"/>
      <c r="K180" s="4"/>
      <c r="L180" s="4" t="str">
        <f aca="false">IF(AND(LEN(M180)&gt;0,LEN(N180)&gt;0),N180*M180, " ")</f>
        <v> </v>
      </c>
      <c r="M180" s="4"/>
      <c r="N180" s="4"/>
    </row>
    <row r="181" customFormat="false" ht="15.75" hidden="false" customHeight="false" outlineLevel="0" collapsed="false">
      <c r="A181" s="6" t="s">
        <v>374</v>
      </c>
      <c r="B181" s="6" t="s">
        <v>375</v>
      </c>
      <c r="C181" s="6" t="n">
        <v>214</v>
      </c>
      <c r="D181" s="6" t="s">
        <v>374</v>
      </c>
      <c r="E181" s="6"/>
      <c r="F181" s="6"/>
      <c r="G181" s="4" t="str">
        <f aca="false">IF(LEN(F181)&gt;0,YEAR(F181)," ")</f>
        <v> </v>
      </c>
      <c r="H181" s="4"/>
      <c r="I181" s="4"/>
      <c r="J181" s="4"/>
      <c r="K181" s="4"/>
      <c r="L181" s="4" t="str">
        <f aca="false">IF(AND(LEN(M181)&gt;0,LEN(N181)&gt;0),N181*M181, " ")</f>
        <v> </v>
      </c>
      <c r="M181" s="4"/>
      <c r="N181" s="4"/>
    </row>
    <row r="182" customFormat="false" ht="15.75" hidden="false" customHeight="false" outlineLevel="0" collapsed="false">
      <c r="A182" s="0" t="s">
        <v>376</v>
      </c>
      <c r="B182" s="0" t="s">
        <v>377</v>
      </c>
      <c r="C182" s="0" t="n">
        <v>215</v>
      </c>
      <c r="D182" s="0" t="s">
        <v>376</v>
      </c>
      <c r="G182" s="4" t="str">
        <f aca="false">IF(LEN(F182)&gt;0,YEAR(F182)," ")</f>
        <v> </v>
      </c>
      <c r="H182" s="4"/>
      <c r="I182" s="4"/>
      <c r="J182" s="4"/>
      <c r="K182" s="4"/>
      <c r="L182" s="4" t="str">
        <f aca="false">IF(AND(LEN(M182)&gt;0,LEN(N182)&gt;0),N182*M182, " ")</f>
        <v> </v>
      </c>
      <c r="M182" s="4"/>
      <c r="N182" s="4"/>
    </row>
    <row r="183" customFormat="false" ht="15.75" hidden="false" customHeight="false" outlineLevel="0" collapsed="false">
      <c r="A183" s="0" t="s">
        <v>378</v>
      </c>
      <c r="B183" s="0" t="s">
        <v>379</v>
      </c>
      <c r="C183" s="0" t="n">
        <v>216</v>
      </c>
      <c r="D183" s="0" t="s">
        <v>378</v>
      </c>
      <c r="G183" s="4" t="str">
        <f aca="false">IF(LEN(F183)&gt;0,YEAR(F183)," ")</f>
        <v> </v>
      </c>
      <c r="H183" s="4"/>
      <c r="I183" s="4"/>
      <c r="J183" s="4"/>
      <c r="K183" s="4"/>
      <c r="L183" s="4" t="str">
        <f aca="false">IF(AND(LEN(M183)&gt;0,LEN(N183)&gt;0),N183*M183, " ")</f>
        <v> </v>
      </c>
      <c r="M183" s="4"/>
      <c r="N183" s="4"/>
    </row>
    <row r="184" customFormat="false" ht="15.75" hidden="false" customHeight="false" outlineLevel="0" collapsed="false">
      <c r="A184" s="0" t="s">
        <v>380</v>
      </c>
      <c r="B184" s="0" t="s">
        <v>381</v>
      </c>
      <c r="C184" s="0" t="n">
        <v>217</v>
      </c>
      <c r="D184" s="0" t="s">
        <v>380</v>
      </c>
      <c r="G184" s="4" t="str">
        <f aca="false">IF(LEN(F184)&gt;0,YEAR(F184)," ")</f>
        <v> </v>
      </c>
      <c r="H184" s="4"/>
      <c r="I184" s="4"/>
      <c r="J184" s="4"/>
      <c r="K184" s="4"/>
      <c r="L184" s="4" t="str">
        <f aca="false">IF(AND(LEN(M184)&gt;0,LEN(N184)&gt;0),N184*M184, " ")</f>
        <v> </v>
      </c>
      <c r="M184" s="4"/>
      <c r="N184" s="4"/>
    </row>
    <row r="185" customFormat="false" ht="15.75" hidden="false" customHeight="false" outlineLevel="0" collapsed="false">
      <c r="A185" s="0" t="s">
        <v>382</v>
      </c>
      <c r="B185" s="0" t="s">
        <v>383</v>
      </c>
      <c r="C185" s="0" t="n">
        <v>218</v>
      </c>
      <c r="D185" s="0" t="s">
        <v>382</v>
      </c>
      <c r="G185" s="4" t="str">
        <f aca="false">IF(LEN(F185)&gt;0,YEAR(F185)," ")</f>
        <v> </v>
      </c>
      <c r="H185" s="4"/>
      <c r="I185" s="4"/>
      <c r="J185" s="4"/>
      <c r="K185" s="4"/>
      <c r="L185" s="4" t="str">
        <f aca="false">IF(AND(LEN(M185)&gt;0,LEN(N185)&gt;0),N185*M185, " ")</f>
        <v> </v>
      </c>
      <c r="M185" s="4"/>
      <c r="N185" s="4"/>
    </row>
    <row r="186" customFormat="false" ht="15.75" hidden="false" customHeight="false" outlineLevel="0" collapsed="false">
      <c r="A186" s="0" t="s">
        <v>384</v>
      </c>
      <c r="B186" s="0" t="s">
        <v>385</v>
      </c>
      <c r="C186" s="0" t="n">
        <v>219</v>
      </c>
      <c r="D186" s="0" t="s">
        <v>384</v>
      </c>
      <c r="G186" s="4" t="str">
        <f aca="false">IF(LEN(F186)&gt;0,YEAR(F186)," ")</f>
        <v> </v>
      </c>
      <c r="H186" s="4"/>
      <c r="I186" s="4"/>
      <c r="J186" s="4"/>
      <c r="K186" s="4"/>
      <c r="L186" s="4" t="str">
        <f aca="false">IF(AND(LEN(M186)&gt;0,LEN(N186)&gt;0),N186*M186, " ")</f>
        <v> </v>
      </c>
      <c r="M186" s="4"/>
      <c r="N186" s="4"/>
    </row>
    <row r="187" customFormat="false" ht="15.75" hidden="false" customHeight="false" outlineLevel="0" collapsed="false">
      <c r="A187" s="0" t="s">
        <v>386</v>
      </c>
      <c r="B187" s="0" t="s">
        <v>387</v>
      </c>
      <c r="C187" s="0" t="n">
        <v>220</v>
      </c>
      <c r="D187" s="0" t="s">
        <v>386</v>
      </c>
      <c r="G187" s="4" t="str">
        <f aca="false">IF(LEN(F187)&gt;0,YEAR(F187)," ")</f>
        <v> </v>
      </c>
      <c r="H187" s="4"/>
      <c r="I187" s="4"/>
      <c r="J187" s="4"/>
      <c r="K187" s="4"/>
      <c r="L187" s="4" t="str">
        <f aca="false">IF(AND(LEN(M187)&gt;0,LEN(N187)&gt;0),N187*M187, " ")</f>
        <v> </v>
      </c>
      <c r="M187" s="4"/>
      <c r="N187" s="4"/>
    </row>
    <row r="188" customFormat="false" ht="15.75" hidden="false" customHeight="false" outlineLevel="0" collapsed="false">
      <c r="A188" s="0" t="s">
        <v>388</v>
      </c>
      <c r="B188" s="0" t="s">
        <v>389</v>
      </c>
      <c r="C188" s="0" t="n">
        <v>221</v>
      </c>
      <c r="D188" s="0" t="s">
        <v>388</v>
      </c>
      <c r="G188" s="4" t="str">
        <f aca="false">IF(LEN(F188)&gt;0,YEAR(F188)," ")</f>
        <v> </v>
      </c>
      <c r="H188" s="4"/>
      <c r="I188" s="4"/>
      <c r="J188" s="4"/>
      <c r="K188" s="4"/>
      <c r="L188" s="4" t="str">
        <f aca="false">IF(AND(LEN(M188)&gt;0,LEN(N188)&gt;0),N188*M188, " ")</f>
        <v> </v>
      </c>
      <c r="M188" s="4"/>
      <c r="N188" s="4"/>
    </row>
    <row r="189" customFormat="false" ht="15.75" hidden="false" customHeight="false" outlineLevel="0" collapsed="false">
      <c r="A189" s="0" t="s">
        <v>390</v>
      </c>
      <c r="B189" s="0" t="s">
        <v>391</v>
      </c>
      <c r="C189" s="0" t="n">
        <v>222</v>
      </c>
      <c r="D189" s="0" t="s">
        <v>390</v>
      </c>
      <c r="G189" s="4" t="str">
        <f aca="false">IF(LEN(F189)&gt;0,YEAR(F189)," ")</f>
        <v> </v>
      </c>
      <c r="H189" s="4"/>
      <c r="I189" s="4"/>
      <c r="J189" s="4"/>
      <c r="K189" s="4"/>
      <c r="L189" s="4" t="str">
        <f aca="false">IF(AND(LEN(M189)&gt;0,LEN(N189)&gt;0),N189*M189, " ")</f>
        <v> </v>
      </c>
      <c r="M189" s="4"/>
      <c r="N189" s="4"/>
    </row>
    <row r="190" customFormat="false" ht="15.75" hidden="false" customHeight="false" outlineLevel="0" collapsed="false">
      <c r="A190" s="0" t="s">
        <v>392</v>
      </c>
      <c r="B190" s="0" t="s">
        <v>393</v>
      </c>
      <c r="C190" s="0" t="n">
        <v>223</v>
      </c>
      <c r="D190" s="0" t="s">
        <v>392</v>
      </c>
      <c r="G190" s="4" t="str">
        <f aca="false">IF(LEN(F190)&gt;0,YEAR(F190)," ")</f>
        <v> </v>
      </c>
      <c r="H190" s="4"/>
      <c r="I190" s="4"/>
      <c r="J190" s="4"/>
      <c r="K190" s="4"/>
      <c r="L190" s="4" t="str">
        <f aca="false">IF(AND(LEN(M190)&gt;0,LEN(N190)&gt;0),N190*M190, " ")</f>
        <v> </v>
      </c>
      <c r="M190" s="4"/>
      <c r="N190" s="4"/>
    </row>
    <row r="191" customFormat="false" ht="15.75" hidden="false" customHeight="false" outlineLevel="0" collapsed="false">
      <c r="A191" s="0" t="s">
        <v>394</v>
      </c>
      <c r="B191" s="0" t="s">
        <v>395</v>
      </c>
      <c r="C191" s="0" t="n">
        <v>225</v>
      </c>
      <c r="D191" s="0" t="s">
        <v>394</v>
      </c>
      <c r="G191" s="4" t="str">
        <f aca="false">IF(LEN(F191)&gt;0,YEAR(F191)," ")</f>
        <v> </v>
      </c>
      <c r="H191" s="4"/>
      <c r="I191" s="4"/>
      <c r="J191" s="4"/>
      <c r="K191" s="4"/>
      <c r="L191" s="4" t="str">
        <f aca="false">IF(AND(LEN(M191)&gt;0,LEN(N191)&gt;0),N191*M191, " ")</f>
        <v> </v>
      </c>
      <c r="M191" s="4"/>
      <c r="N191" s="4"/>
    </row>
    <row r="192" customFormat="false" ht="15.75" hidden="false" customHeight="false" outlineLevel="0" collapsed="false">
      <c r="A192" s="0" t="s">
        <v>396</v>
      </c>
      <c r="B192" s="0" t="s">
        <v>397</v>
      </c>
      <c r="C192" s="0" t="n">
        <v>226</v>
      </c>
      <c r="D192" s="0" t="s">
        <v>396</v>
      </c>
      <c r="G192" s="4" t="str">
        <f aca="false">IF(LEN(F192)&gt;0,YEAR(F192)," ")</f>
        <v> </v>
      </c>
      <c r="H192" s="4"/>
      <c r="I192" s="4"/>
      <c r="J192" s="4"/>
      <c r="K192" s="4"/>
      <c r="L192" s="4" t="str">
        <f aca="false">IF(AND(LEN(M192)&gt;0,LEN(N192)&gt;0),N192*M192, " ")</f>
        <v> </v>
      </c>
      <c r="M192" s="4"/>
      <c r="N192" s="4"/>
    </row>
    <row r="193" customFormat="false" ht="15.75" hidden="false" customHeight="false" outlineLevel="0" collapsed="false">
      <c r="A193" s="0" t="s">
        <v>398</v>
      </c>
      <c r="B193" s="0" t="s">
        <v>399</v>
      </c>
      <c r="C193" s="0" t="n">
        <v>227</v>
      </c>
      <c r="D193" s="0" t="s">
        <v>398</v>
      </c>
      <c r="G193" s="4" t="str">
        <f aca="false">IF(LEN(F193)&gt;0,YEAR(F193)," ")</f>
        <v> </v>
      </c>
      <c r="H193" s="4"/>
      <c r="I193" s="4"/>
      <c r="J193" s="4"/>
      <c r="K193" s="4"/>
      <c r="L193" s="4" t="str">
        <f aca="false">IF(AND(LEN(M193)&gt;0,LEN(N193)&gt;0),N193*M193, " ")</f>
        <v> </v>
      </c>
      <c r="M193" s="4"/>
      <c r="N193" s="4"/>
    </row>
    <row r="194" customFormat="false" ht="15.75" hidden="false" customHeight="false" outlineLevel="0" collapsed="false">
      <c r="A194" s="0" t="s">
        <v>400</v>
      </c>
      <c r="B194" s="0" t="s">
        <v>401</v>
      </c>
      <c r="C194" s="0" t="n">
        <v>229</v>
      </c>
      <c r="D194" s="0" t="s">
        <v>400</v>
      </c>
      <c r="G194" s="4" t="str">
        <f aca="false">IF(LEN(F194)&gt;0,YEAR(F194)," ")</f>
        <v> </v>
      </c>
      <c r="H194" s="4"/>
      <c r="I194" s="4"/>
      <c r="J194" s="4"/>
      <c r="K194" s="4"/>
      <c r="L194" s="4" t="str">
        <f aca="false">IF(AND(LEN(M194)&gt;0,LEN(N194)&gt;0),N194*M194, " ")</f>
        <v> </v>
      </c>
      <c r="M194" s="4"/>
      <c r="N194" s="4"/>
    </row>
    <row r="195" customFormat="false" ht="15.75" hidden="false" customHeight="false" outlineLevel="0" collapsed="false">
      <c r="A195" s="0" t="s">
        <v>402</v>
      </c>
      <c r="B195" s="0" t="s">
        <v>403</v>
      </c>
      <c r="C195" s="0" t="n">
        <v>230</v>
      </c>
      <c r="D195" s="0" t="s">
        <v>402</v>
      </c>
      <c r="G195" s="4" t="str">
        <f aca="false">IF(LEN(F195)&gt;0,YEAR(F195)," ")</f>
        <v> </v>
      </c>
      <c r="H195" s="4"/>
      <c r="I195" s="4"/>
      <c r="J195" s="4"/>
      <c r="K195" s="4"/>
      <c r="L195" s="4" t="str">
        <f aca="false">IF(AND(LEN(M195)&gt;0,LEN(N195)&gt;0),N195*M195, " ")</f>
        <v> </v>
      </c>
      <c r="M195" s="4"/>
      <c r="N195" s="4"/>
    </row>
    <row r="196" customFormat="false" ht="15.75" hidden="false" customHeight="false" outlineLevel="0" collapsed="false">
      <c r="A196" s="0" t="s">
        <v>404</v>
      </c>
      <c r="B196" s="0" t="s">
        <v>405</v>
      </c>
      <c r="C196" s="0" t="n">
        <v>231</v>
      </c>
      <c r="D196" s="0" t="s">
        <v>404</v>
      </c>
      <c r="G196" s="4" t="str">
        <f aca="false">IF(LEN(F196)&gt;0,YEAR(F196)," ")</f>
        <v> </v>
      </c>
      <c r="H196" s="4"/>
      <c r="I196" s="4"/>
      <c r="J196" s="4"/>
      <c r="K196" s="4"/>
      <c r="L196" s="4" t="str">
        <f aca="false">IF(AND(LEN(M196)&gt;0,LEN(N196)&gt;0),N196*M196, " ")</f>
        <v> </v>
      </c>
      <c r="M196" s="4"/>
      <c r="N196" s="4"/>
    </row>
    <row r="197" customFormat="false" ht="15.75" hidden="false" customHeight="false" outlineLevel="0" collapsed="false">
      <c r="A197" s="0" t="s">
        <v>406</v>
      </c>
      <c r="B197" s="0" t="s">
        <v>407</v>
      </c>
      <c r="C197" s="0" t="n">
        <v>233</v>
      </c>
      <c r="D197" s="0" t="s">
        <v>406</v>
      </c>
      <c r="G197" s="4" t="str">
        <f aca="false">IF(LEN(F197)&gt;0,YEAR(F197)," ")</f>
        <v> </v>
      </c>
      <c r="H197" s="4"/>
      <c r="I197" s="4"/>
      <c r="J197" s="4"/>
      <c r="K197" s="4"/>
      <c r="L197" s="4" t="str">
        <f aca="false">IF(AND(LEN(M197)&gt;0,LEN(N197)&gt;0),N197*M197, " ")</f>
        <v> </v>
      </c>
      <c r="M197" s="4"/>
      <c r="N197" s="4"/>
    </row>
    <row r="198" customFormat="false" ht="15.75" hidden="false" customHeight="false" outlineLevel="0" collapsed="false">
      <c r="A198" s="0" t="s">
        <v>408</v>
      </c>
      <c r="B198" s="0" t="s">
        <v>409</v>
      </c>
      <c r="C198" s="0" t="n">
        <v>234</v>
      </c>
      <c r="D198" s="0" t="s">
        <v>408</v>
      </c>
      <c r="G198" s="4" t="str">
        <f aca="false">IF(LEN(F198)&gt;0,YEAR(F198)," ")</f>
        <v> </v>
      </c>
      <c r="H198" s="4"/>
      <c r="I198" s="4"/>
      <c r="J198" s="4"/>
      <c r="K198" s="4"/>
      <c r="L198" s="4" t="str">
        <f aca="false">IF(AND(LEN(M198)&gt;0,LEN(N198)&gt;0),N198*M198, " ")</f>
        <v> </v>
      </c>
      <c r="M198" s="4"/>
      <c r="N198" s="4"/>
    </row>
    <row r="199" customFormat="false" ht="15.75" hidden="false" customHeight="false" outlineLevel="0" collapsed="false">
      <c r="A199" s="0" t="s">
        <v>410</v>
      </c>
      <c r="B199" s="0" t="s">
        <v>411</v>
      </c>
      <c r="C199" s="0" t="n">
        <v>235</v>
      </c>
      <c r="D199" s="0" t="s">
        <v>410</v>
      </c>
      <c r="G199" s="4" t="str">
        <f aca="false">IF(LEN(F199)&gt;0,YEAR(F199)," ")</f>
        <v> </v>
      </c>
      <c r="H199" s="4"/>
      <c r="I199" s="4"/>
      <c r="J199" s="4"/>
      <c r="K199" s="4"/>
      <c r="L199" s="4" t="str">
        <f aca="false">IF(AND(LEN(M199)&gt;0,LEN(N199)&gt;0),N199*M199, " ")</f>
        <v> </v>
      </c>
      <c r="M199" s="4"/>
      <c r="N199" s="4"/>
    </row>
    <row r="200" customFormat="false" ht="15.75" hidden="false" customHeight="false" outlineLevel="0" collapsed="false">
      <c r="A200" s="0" t="s">
        <v>412</v>
      </c>
      <c r="B200" s="0" t="s">
        <v>413</v>
      </c>
      <c r="C200" s="0" t="n">
        <v>236</v>
      </c>
      <c r="D200" s="0" t="s">
        <v>412</v>
      </c>
      <c r="G200" s="4" t="str">
        <f aca="false">IF(LEN(F200)&gt;0,YEAR(F200)," ")</f>
        <v> </v>
      </c>
      <c r="H200" s="4"/>
      <c r="I200" s="4"/>
      <c r="J200" s="4"/>
      <c r="K200" s="4"/>
      <c r="L200" s="4" t="str">
        <f aca="false">IF(AND(LEN(M200)&gt;0,LEN(N200)&gt;0),N200*M200, " ")</f>
        <v> </v>
      </c>
      <c r="M200" s="4"/>
      <c r="N200" s="4"/>
    </row>
    <row r="201" customFormat="false" ht="15.75" hidden="false" customHeight="false" outlineLevel="0" collapsed="false">
      <c r="A201" s="0" t="s">
        <v>414</v>
      </c>
      <c r="B201" s="0" t="s">
        <v>415</v>
      </c>
      <c r="C201" s="0" t="n">
        <v>237</v>
      </c>
      <c r="D201" s="0" t="s">
        <v>414</v>
      </c>
      <c r="G201" s="4" t="str">
        <f aca="false">IF(LEN(F201)&gt;0,YEAR(F201)," ")</f>
        <v> </v>
      </c>
      <c r="H201" s="4"/>
      <c r="I201" s="4"/>
      <c r="J201" s="4"/>
      <c r="K201" s="4"/>
      <c r="L201" s="4" t="str">
        <f aca="false">IF(AND(LEN(M201)&gt;0,LEN(N201)&gt;0),N201*M201, " ")</f>
        <v> </v>
      </c>
      <c r="M201" s="4"/>
      <c r="N201" s="4"/>
    </row>
    <row r="202" customFormat="false" ht="15.75" hidden="false" customHeight="false" outlineLevel="0" collapsed="false">
      <c r="A202" s="9" t="s">
        <v>416</v>
      </c>
      <c r="B202" s="9" t="s">
        <v>417</v>
      </c>
      <c r="C202" s="9" t="n">
        <v>238</v>
      </c>
      <c r="D202" s="9" t="s">
        <v>416</v>
      </c>
      <c r="F202" s="11"/>
      <c r="G202" s="4"/>
      <c r="H202" s="4"/>
      <c r="I202" s="4"/>
      <c r="J202" s="4"/>
      <c r="K202" s="4"/>
      <c r="L202" s="4" t="n">
        <f aca="false">IF(AND(LEN(M202)&gt;0,LEN(N202)&gt;0),N202*M202, " ")</f>
        <v>166678.64</v>
      </c>
      <c r="M202" s="4" t="n">
        <v>0.152</v>
      </c>
      <c r="N202" s="4" t="n">
        <v>1096570</v>
      </c>
    </row>
    <row r="203" customFormat="false" ht="15.75" hidden="false" customHeight="false" outlineLevel="0" collapsed="false">
      <c r="A203" s="0" t="s">
        <v>418</v>
      </c>
      <c r="B203" s="0" t="s">
        <v>419</v>
      </c>
      <c r="C203" s="0" t="n">
        <v>243</v>
      </c>
      <c r="D203" s="0" t="s">
        <v>418</v>
      </c>
      <c r="G203" s="4" t="str">
        <f aca="false">IF(LEN(F203)&gt;0,YEAR(F203)," ")</f>
        <v> </v>
      </c>
      <c r="H203" s="4"/>
      <c r="I203" s="4"/>
      <c r="J203" s="4"/>
      <c r="K203" s="4"/>
      <c r="L203" s="4" t="str">
        <f aca="false">IF(AND(LEN(M203)&gt;0,LEN(N203)&gt;0),N203*M203, " ")</f>
        <v> </v>
      </c>
      <c r="M203" s="4"/>
      <c r="N203" s="4"/>
    </row>
    <row r="204" customFormat="false" ht="15.75" hidden="false" customHeight="false" outlineLevel="0" collapsed="false">
      <c r="A204" s="0" t="s">
        <v>420</v>
      </c>
      <c r="B204" s="0" t="s">
        <v>421</v>
      </c>
      <c r="C204" s="0" t="n">
        <v>244</v>
      </c>
      <c r="D204" s="0" t="s">
        <v>420</v>
      </c>
      <c r="G204" s="4" t="str">
        <f aca="false">IF(LEN(F204)&gt;0,YEAR(F204)," ")</f>
        <v> </v>
      </c>
      <c r="H204" s="4"/>
      <c r="I204" s="4"/>
      <c r="J204" s="4"/>
      <c r="K204" s="4"/>
      <c r="L204" s="4" t="str">
        <f aca="false">IF(AND(LEN(M204)&gt;0,LEN(N204)&gt;0),N204*M204, " ")</f>
        <v> </v>
      </c>
      <c r="M204" s="4"/>
      <c r="N204" s="4"/>
    </row>
    <row r="205" customFormat="false" ht="15.75" hidden="false" customHeight="false" outlineLevel="0" collapsed="false">
      <c r="A205" s="0" t="s">
        <v>422</v>
      </c>
      <c r="B205" s="0" t="s">
        <v>423</v>
      </c>
      <c r="C205" s="0" t="n">
        <v>249</v>
      </c>
      <c r="D205" s="0" t="s">
        <v>422</v>
      </c>
      <c r="G205" s="4" t="str">
        <f aca="false">IF(LEN(F205)&gt;0,YEAR(F205)," ")</f>
        <v> </v>
      </c>
      <c r="H205" s="4"/>
      <c r="I205" s="4"/>
      <c r="J205" s="4"/>
      <c r="K205" s="4"/>
      <c r="L205" s="4" t="str">
        <f aca="false">IF(AND(LEN(M205)&gt;0,LEN(N205)&gt;0),N205*M205, " ")</f>
        <v> </v>
      </c>
      <c r="M205" s="4"/>
      <c r="N205" s="4"/>
    </row>
    <row r="206" customFormat="false" ht="15.75" hidden="false" customHeight="false" outlineLevel="0" collapsed="false">
      <c r="A206" s="0" t="s">
        <v>424</v>
      </c>
      <c r="B206" s="0" t="s">
        <v>425</v>
      </c>
      <c r="C206" s="0" t="n">
        <v>250</v>
      </c>
      <c r="D206" s="0" t="s">
        <v>424</v>
      </c>
      <c r="G206" s="4" t="str">
        <f aca="false">IF(LEN(F206)&gt;0,YEAR(F206)," ")</f>
        <v> </v>
      </c>
      <c r="H206" s="4"/>
      <c r="I206" s="4"/>
      <c r="J206" s="4"/>
      <c r="K206" s="4"/>
      <c r="L206" s="4" t="str">
        <f aca="false">IF(AND(LEN(M206)&gt;0,LEN(N206)&gt;0),N206*M206, " ")</f>
        <v> </v>
      </c>
      <c r="M206" s="4"/>
      <c r="N206" s="4"/>
    </row>
    <row r="207" customFormat="false" ht="15.75" hidden="false" customHeight="false" outlineLevel="0" collapsed="false">
      <c r="A207" s="0" t="s">
        <v>426</v>
      </c>
      <c r="B207" s="0" t="s">
        <v>427</v>
      </c>
      <c r="C207" s="0" t="n">
        <v>251</v>
      </c>
      <c r="D207" s="0" t="s">
        <v>426</v>
      </c>
      <c r="G207" s="4" t="str">
        <f aca="false">IF(LEN(F207)&gt;0,YEAR(F207)," ")</f>
        <v> </v>
      </c>
      <c r="H207" s="4"/>
      <c r="I207" s="4"/>
      <c r="J207" s="4"/>
      <c r="K207" s="4"/>
      <c r="L207" s="4" t="str">
        <f aca="false">IF(AND(LEN(M207)&gt;0,LEN(N207)&gt;0),N207*M207, " ")</f>
        <v> </v>
      </c>
      <c r="M207" s="4"/>
      <c r="N207" s="4"/>
    </row>
    <row r="208" customFormat="false" ht="15.75" hidden="false" customHeight="false" outlineLevel="0" collapsed="false">
      <c r="A208" s="9" t="s">
        <v>428</v>
      </c>
      <c r="B208" s="9" t="s">
        <v>429</v>
      </c>
      <c r="C208" s="9" t="n">
        <v>255</v>
      </c>
      <c r="D208" s="9" t="s">
        <v>428</v>
      </c>
      <c r="G208" s="4" t="str">
        <f aca="false">IF(LEN(F208)&gt;0,YEAR(F208)," ")</f>
        <v> </v>
      </c>
      <c r="H208" s="4"/>
      <c r="I208" s="4"/>
      <c r="J208" s="4"/>
      <c r="K208" s="4"/>
      <c r="L208" s="4" t="n">
        <f aca="false">IF(AND(LEN(M208)&gt;0,LEN(N208)&gt;0),N208*M208, " ")</f>
        <v>8235.616</v>
      </c>
      <c r="M208" s="4" t="n">
        <v>0.272</v>
      </c>
      <c r="N208" s="4" t="n">
        <v>30278</v>
      </c>
    </row>
    <row r="209" customFormat="false" ht="15.75" hidden="false" customHeight="false" outlineLevel="0" collapsed="false">
      <c r="A209" s="9" t="s">
        <v>225</v>
      </c>
      <c r="B209" s="9" t="s">
        <v>226</v>
      </c>
      <c r="C209" s="9" t="n">
        <v>256</v>
      </c>
      <c r="D209" s="9" t="s">
        <v>225</v>
      </c>
      <c r="G209" s="4" t="str">
        <f aca="false">IF(LEN(F209)&gt;0,YEAR(F209)," ")</f>
        <v> </v>
      </c>
      <c r="H209" s="4"/>
      <c r="I209" s="4"/>
      <c r="J209" s="4"/>
      <c r="K209" s="4"/>
      <c r="L209" s="4" t="n">
        <f aca="false">IF(AND(LEN(M209)&gt;0,LEN(N209)&gt;0),N209*M209, " ")</f>
        <v>620.64</v>
      </c>
      <c r="M209" s="4" t="n">
        <v>0.24</v>
      </c>
      <c r="N209" s="4" t="n">
        <v>2586</v>
      </c>
    </row>
    <row r="210" customFormat="false" ht="15.75" hidden="false" customHeight="false" outlineLevel="0" collapsed="false">
      <c r="A210" s="9" t="s">
        <v>430</v>
      </c>
      <c r="B210" s="9" t="s">
        <v>431</v>
      </c>
      <c r="C210" s="9" t="n">
        <v>272</v>
      </c>
      <c r="D210" s="9" t="s">
        <v>430</v>
      </c>
      <c r="G210" s="4" t="str">
        <f aca="false">IF(LEN(F210)&gt;0,YEAR(F210)," ")</f>
        <v> </v>
      </c>
      <c r="H210" s="4"/>
      <c r="I210" s="4"/>
      <c r="J210" s="4"/>
      <c r="K210" s="4"/>
      <c r="L210" s="4" t="n">
        <f aca="false">IF(AND(LEN(M210)&gt;0,LEN(N210)&gt;0),N210*M210, " ")</f>
        <v>29207.698</v>
      </c>
      <c r="M210" s="4" t="n">
        <v>0.377</v>
      </c>
      <c r="N210" s="4" t="n">
        <v>77474</v>
      </c>
    </row>
    <row r="211" customFormat="false" ht="15.75" hidden="false" customHeight="false" outlineLevel="0" collapsed="false">
      <c r="A211" s="9" t="s">
        <v>432</v>
      </c>
      <c r="B211" s="9" t="s">
        <v>433</v>
      </c>
      <c r="C211" s="9" t="n">
        <v>273</v>
      </c>
      <c r="D211" s="9" t="s">
        <v>432</v>
      </c>
      <c r="G211" s="4" t="str">
        <f aca="false">IF(LEN(F211)&gt;0,YEAR(F211)," ")</f>
        <v> </v>
      </c>
      <c r="H211" s="4"/>
      <c r="I211" s="4"/>
      <c r="J211" s="4"/>
      <c r="K211" s="4"/>
      <c r="L211" s="4" t="n">
        <f aca="false">IF(AND(LEN(M211)&gt;0,LEN(N211)&gt;0),N211*M211, " ")</f>
        <v>1735.308</v>
      </c>
      <c r="M211" s="4" t="n">
        <v>0.129</v>
      </c>
      <c r="N211" s="4" t="n">
        <v>13452</v>
      </c>
    </row>
    <row r="212" customFormat="false" ht="15.75" hidden="false" customHeight="false" outlineLevel="0" collapsed="false">
      <c r="A212" s="9" t="s">
        <v>434</v>
      </c>
      <c r="B212" s="9" t="s">
        <v>435</v>
      </c>
      <c r="C212" s="9" t="n">
        <v>276</v>
      </c>
      <c r="D212" s="9" t="s">
        <v>434</v>
      </c>
      <c r="G212" s="4" t="str">
        <f aca="false">IF(LEN(F212)&gt;0,YEAR(F212)," ")</f>
        <v> </v>
      </c>
      <c r="H212" s="4"/>
      <c r="I212" s="4"/>
      <c r="J212" s="4"/>
      <c r="K212" s="4"/>
      <c r="L212" s="4" t="n">
        <f aca="false">IF(AND(LEN(M212)&gt;0,LEN(N212)&gt;0),N212*M212, " ")</f>
        <v>271872.347</v>
      </c>
      <c r="M212" s="4" t="n">
        <v>0.157</v>
      </c>
      <c r="N212" s="4" t="n">
        <v>1731671</v>
      </c>
    </row>
    <row r="213" customFormat="false" ht="15.75" hidden="false" customHeight="false" outlineLevel="0" collapsed="false">
      <c r="A213" s="9" t="s">
        <v>436</v>
      </c>
      <c r="B213" s="9" t="s">
        <v>437</v>
      </c>
      <c r="C213" s="9" t="n">
        <v>277</v>
      </c>
      <c r="D213" s="9" t="s">
        <v>436</v>
      </c>
      <c r="F213" s="12"/>
      <c r="G213" s="4"/>
      <c r="H213" s="4"/>
      <c r="I213" s="4"/>
      <c r="J213" s="4"/>
      <c r="K213" s="4"/>
      <c r="L213" s="4" t="n">
        <v>0</v>
      </c>
      <c r="M213" s="4"/>
      <c r="N213" s="4" t="n">
        <v>644329</v>
      </c>
    </row>
    <row r="214" customFormat="false" ht="15.75" hidden="false" customHeight="false" outlineLevel="0" collapsed="false">
      <c r="A214" s="0" t="s">
        <v>438</v>
      </c>
      <c r="B214" s="0" t="s">
        <v>439</v>
      </c>
      <c r="C214" s="0" t="n">
        <v>299</v>
      </c>
      <c r="D214" s="0" t="s">
        <v>438</v>
      </c>
      <c r="G214" s="4" t="str">
        <f aca="false">IF(LEN(F214)&gt;0,YEAR(F214)," ")</f>
        <v> </v>
      </c>
      <c r="H214" s="4"/>
      <c r="I214" s="4"/>
      <c r="J214" s="4"/>
      <c r="K214" s="4"/>
      <c r="L214" s="4" t="str">
        <f aca="false">IF(AND(LEN(M214)&gt;0,LEN(N214)&gt;0),N214*M214, " ")</f>
        <v> </v>
      </c>
      <c r="M214" s="4"/>
      <c r="N214" s="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10282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2020-09-18T10:06:20Z</dcterms:created>
  <dc:creator>Aleb</dc:creator>
  <dc:description/>
  <dc:language>en-US</dc:language>
  <cp:lastModifiedBy/>
  <dcterms:modified xsi:type="dcterms:W3CDTF">2020-11-10T16:24:20Z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