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E2" i="1"/>
  <c r="C3" i="1"/>
  <c r="C4" i="1"/>
  <c r="C5" i="1"/>
  <c r="C6" i="1"/>
  <c r="C7" i="1"/>
  <c r="C2" i="1"/>
  <c r="D3" i="1"/>
  <c r="D4" i="1"/>
  <c r="D5" i="1"/>
  <c r="D6" i="1"/>
  <c r="D7" i="1"/>
  <c r="D2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<sst xmlns="http://schemas.openxmlformats.org/spreadsheetml/2006/main" count="8" uniqueCount="7">
  <si>
    <t>N值</t>
    <phoneticPr fontId="1" type="noConversion"/>
  </si>
  <si>
    <t>共享内存版本时间</t>
    <phoneticPr fontId="1" type="noConversion"/>
  </si>
  <si>
    <t>寄存器版本时间</t>
    <phoneticPr fontId="1" type="noConversion"/>
  </si>
  <si>
    <t>加速比</t>
    <phoneticPr fontId="1" type="noConversion"/>
  </si>
  <si>
    <t>AI推导的版本</t>
    <phoneticPr fontId="1" type="noConversion"/>
  </si>
  <si>
    <t>AI寄存器版本时间（批量加载回写）</t>
    <phoneticPr fontId="1" type="noConversion"/>
  </si>
  <si>
    <t>不可能到达这个，寄存器数量不够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</si>
</sst>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45" zoomScaleNormal="145" workbookViewId="0">
      <selection activeCell="F7" sqref="F7"/>
    </sheetView>
  </sheetViews>
  <sheetFormatPr defaultRowHeight="14" x14ac:dyDescent="0.25"/>
  <cols>
    <col min="2" max="2" width="12.54296875" customWidth="1"/>
    <col min="3" max="3" width="12.36328125" customWidth="1"/>
    <col min="4" max="4" width="9.90625" customWidth="1"/>
    <col min="5" max="5" width="11" customWidth="1"/>
    <col min="6" max="6" width="16.36328125" customWidth="1"/>
    <col min="8" max="8" width="13.36328125" customWidth="1"/>
  </cols>
  <sheetData>
    <row r="1" spans="1:8" s="1" customFormat="1" ht="42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4</v>
      </c>
      <c r="F1" s="1" t="s">
        <v>5</v>
      </c>
      <c r="G1" s="1" t="s">
        <v>3</v>
      </c>
    </row>
    <row r="2" spans="1:8" x14ac:dyDescent="0.25">
      <c r="A2">
        <v>1</v>
      </c>
      <c r="B2">
        <f>12*A2*A2+324</f>
        <v>336</v>
      </c>
      <c r="C2" s="2">
        <f>6*50+4*(A2*A2+7*A2)*4</f>
        <v>428</v>
      </c>
      <c r="D2">
        <f>3*A2*A2+324*A2</f>
        <v>327</v>
      </c>
      <c r="E2" s="2">
        <f>6*A2*50+3*(A2*A2+A2)*4</f>
        <v>324</v>
      </c>
      <c r="F2">
        <f>1.5*A2*A2+324*A2/4</f>
        <v>82.5</v>
      </c>
      <c r="G2">
        <f>C2/F2</f>
        <v>5.1878787878787875</v>
      </c>
    </row>
    <row r="3" spans="1:8" x14ac:dyDescent="0.25">
      <c r="A3">
        <v>2</v>
      </c>
      <c r="B3">
        <f t="shared" ref="B3:B7" si="0">12*A3*A3+324</f>
        <v>372</v>
      </c>
      <c r="C3" s="2">
        <f t="shared" ref="C3:C7" si="1">6*50+4*(A3*A3+7*A3)*4</f>
        <v>588</v>
      </c>
      <c r="D3">
        <f t="shared" ref="D3:D7" si="2">3*A3*A3+324*A3</f>
        <v>660</v>
      </c>
      <c r="E3" s="2">
        <f t="shared" ref="E3:E7" si="3">6*A3*50+3*(A3*A3+A3)*4</f>
        <v>672</v>
      </c>
      <c r="F3">
        <f t="shared" ref="F3:F7" si="4">1.5*A3*A3+324*A3/4</f>
        <v>168</v>
      </c>
      <c r="G3">
        <f t="shared" ref="G3:G7" si="5">C3/F3</f>
        <v>3.5</v>
      </c>
    </row>
    <row r="4" spans="1:8" x14ac:dyDescent="0.25">
      <c r="A4">
        <v>4</v>
      </c>
      <c r="B4">
        <f t="shared" si="0"/>
        <v>516</v>
      </c>
      <c r="C4" s="2">
        <f t="shared" si="1"/>
        <v>1004</v>
      </c>
      <c r="D4">
        <f t="shared" si="2"/>
        <v>1344</v>
      </c>
      <c r="E4" s="2">
        <f t="shared" si="3"/>
        <v>1440</v>
      </c>
      <c r="F4">
        <f t="shared" si="4"/>
        <v>348</v>
      </c>
      <c r="G4">
        <f t="shared" si="5"/>
        <v>2.8850574712643677</v>
      </c>
    </row>
    <row r="5" spans="1:8" x14ac:dyDescent="0.25">
      <c r="A5">
        <v>8</v>
      </c>
      <c r="B5">
        <f t="shared" si="0"/>
        <v>1092</v>
      </c>
      <c r="C5" s="2">
        <f t="shared" si="1"/>
        <v>2220</v>
      </c>
      <c r="D5">
        <f t="shared" si="2"/>
        <v>2784</v>
      </c>
      <c r="E5" s="2">
        <f t="shared" si="3"/>
        <v>3264</v>
      </c>
      <c r="F5">
        <f t="shared" si="4"/>
        <v>744</v>
      </c>
      <c r="G5">
        <f t="shared" si="5"/>
        <v>2.9838709677419355</v>
      </c>
    </row>
    <row r="6" spans="1:8" x14ac:dyDescent="0.25">
      <c r="A6">
        <v>16</v>
      </c>
      <c r="B6">
        <f t="shared" si="0"/>
        <v>3396</v>
      </c>
      <c r="C6" s="2">
        <f t="shared" si="1"/>
        <v>6188</v>
      </c>
      <c r="D6">
        <f t="shared" si="2"/>
        <v>5952</v>
      </c>
      <c r="E6" s="2">
        <f t="shared" si="3"/>
        <v>8064</v>
      </c>
      <c r="F6">
        <f t="shared" si="4"/>
        <v>1680</v>
      </c>
      <c r="G6">
        <f t="shared" si="5"/>
        <v>3.6833333333333331</v>
      </c>
    </row>
    <row r="7" spans="1:8" ht="42" x14ac:dyDescent="0.25">
      <c r="A7">
        <v>32</v>
      </c>
      <c r="B7">
        <f t="shared" si="0"/>
        <v>12612</v>
      </c>
      <c r="C7" s="2">
        <f t="shared" si="1"/>
        <v>20268</v>
      </c>
      <c r="D7">
        <f t="shared" si="2"/>
        <v>13440</v>
      </c>
      <c r="E7" s="2">
        <f t="shared" si="3"/>
        <v>22272</v>
      </c>
      <c r="F7">
        <f t="shared" si="4"/>
        <v>4128</v>
      </c>
      <c r="G7">
        <f t="shared" si="5"/>
        <v>4.9098837209302326</v>
      </c>
      <c r="H7" s="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2025-01-31T01:02:14Z</dcterms:modified>
</cp:coreProperties>
</file>