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BIAN\Desktop\coffeOrderProject\"/>
    </mc:Choice>
  </mc:AlternateContent>
  <xr:revisionPtr revIDLastSave="0" documentId="13_ncr:1_{3DD8B322-ED6C-4413-9990-5A991E7D45B2}" xr6:coauthVersionLast="47" xr6:coauthVersionMax="47" xr10:uidLastSave="{00000000-0000-0000-0000-000000000000}"/>
  <bookViews>
    <workbookView showHorizontalScroll="0" showVerticalScroll="0" xWindow="-110" yWindow="-110" windowWidth="19420" windowHeight="10420" activeTab="3" xr2:uid="{00000000-000D-0000-FFFF-FFFF00000000}"/>
  </bookViews>
  <sheets>
    <sheet name="Dashboard" sheetId="25" r:id="rId1"/>
    <sheet name="Sales" sheetId="18" r:id="rId2"/>
    <sheet name="CountryBarChart" sheetId="22" r:id="rId3"/>
    <sheet name="TopFive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<sst xmlns="http://schemas.openxmlformats.org/spreadsheetml/2006/main" count="11128" uniqueCount="6220">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</sst>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2]\ * #,##0.00_);_([$€-2]\ * \(#,##0.00\);_([$€-2]\ * &quot;-&quot;??_);_(@_)"/>
    <numFmt numFmtId="168" formatCode="[$€-2]\ #,##0"/>
  </numFmts>
  <fonts count="3" x14ac:knownFonts="1">
    <font>
      <sz val="11"/>
      <color theme="1"/>
      <name val="Calibri"/>
      <family val="2"/>
      <scheme val="minor"/>
    </font>
    <font>
      <sz val="11"/>
      <color indexed="8"/>
      <name val="Calibri"/>
      <family val="2"/>
    </font>
    <font>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xf>
    <xf numFmtId="0" fontId="0" fillId="0" borderId="0" xfId="0" applyAlignment="1">
      <alignment horizontal="center"/>
    </xf>
    <xf numFmtId="165" fontId="1" fillId="0" borderId="0" xfId="0" applyNumberFormat="1" applyFon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165" fontId="0" fillId="0" borderId="0" xfId="0" applyNumberFormat="1"/>
    <xf numFmtId="3" fontId="0" fillId="0" borderId="0" xfId="0" applyNumberFormat="1"/>
    <xf numFmtId="0" fontId="2" fillId="0" borderId="0" xfId="0" applyFont="1" applyAlignment="1">
      <alignment horizontal="center"/>
    </xf>
    <xf numFmtId="168" fontId="0" fillId="0" borderId="0" xfId="0" applyNumberFormat="1"/>
  </cellXfs>
  <cellStyles count="1">
    <cellStyle name="Normal" xfId="0" builtinId="0"/>
  </cellStyles>
  <dxfs count="23">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2]\ * #,##0.00_);_([$€-2]\ * \(#,##0.00\);_([$€-2]\ * &quot;-&quot;??_);_(@_)"/>
      <alignment horizontal="center" vertical="bottom" textRotation="0" wrapText="0" indent="0" justifyLastLine="0" shrinkToFit="0" readingOrder="0"/>
    </dxf>
    <dxf>
      <numFmt numFmtId="167" formatCode="_([$€-2]\ * #,##0.00_);_([$€-2]\ * \(#,##0.00\);_([$€-2]\ * &quot;-&quot;??_);_(@_)"/>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i val="0"/>
        <sz val="11"/>
        <color theme="0"/>
        <name val="Calibri"/>
        <family val="2"/>
        <charset val="204"/>
        <scheme val="minor"/>
      </font>
      <fill>
        <patternFill>
          <bgColor theme="5" tint="-0.499984740745262"/>
        </patternFill>
      </fill>
      <border>
        <left style="thin">
          <color auto="1"/>
        </left>
        <right style="thin">
          <color auto="1"/>
        </right>
        <top style="thin">
          <color auto="1"/>
        </top>
        <bottom style="thin">
          <color auto="1"/>
        </bottom>
      </border>
    </dxf>
    <dxf>
      <font>
        <color theme="1"/>
      </font>
      <fill>
        <patternFill>
          <bgColor theme="5" tint="0.59996337778862885"/>
        </patternFill>
      </fill>
      <border>
        <left style="thin">
          <color auto="1"/>
        </left>
        <right style="thin">
          <color auto="1"/>
        </right>
        <top style="thin">
          <color auto="1"/>
        </top>
        <bottom style="thin">
          <color auto="1"/>
        </bottom>
      </border>
    </dxf>
    <dxf>
      <font>
        <b/>
        <sz val="11"/>
        <color theme="1"/>
      </font>
    </dxf>
    <dxf>
      <font>
        <b/>
        <i val="0"/>
        <sz val="11"/>
        <color auto="1"/>
        <name val="Calibri"/>
        <family val="2"/>
        <charset val="204"/>
        <scheme val="minor"/>
      </font>
      <fill>
        <patternFill patternType="solid">
          <fgColor theme="0"/>
          <bgColor theme="5"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5" tint="0.39994506668294322"/>
        <name val="Calibri"/>
        <family val="2"/>
        <charset val="204"/>
        <scheme val="minor"/>
      </font>
    </dxf>
  </dxfs>
  <tableStyles count="3" defaultTableStyle="TableStyleMedium2" defaultPivotStyle="PivotStyleMedium9">
    <tableStyle name="Brown Style" pivot="0" table="0" count="1" xr9:uid="{DDA9ACF8-B89F-469F-9E16-8F19EC5981C4}">
      <tableStyleElement type="wholeTable" dxfId="22"/>
    </tableStyle>
    <tableStyle name="Brown TimeLine Style" pivot="0" table="0" count="8" xr9:uid="{F1B5355C-5028-448D-A6D8-0DFED693C01F}">
      <tableStyleElement type="wholeTable" dxfId="21"/>
      <tableStyleElement type="headerRow" dxfId="20"/>
    </tableStyle>
    <tableStyle name="Slicer Style 1" pivot="0" table="0" count="5" xr9:uid="{136D4ABC-957B-42DD-9F54-F40FDEF1BCAD}">
      <tableStyleElement type="wholeTable" dxfId="19"/>
      <tableStyleElement type="headerRow" dxfId="18"/>
    </tableStyle>
  </tableStyles>
  <colors>
    <mruColors>
      <color rgb="FFE3F3D1"/>
      <color rgb="FF00E266"/>
    </mruColors>
  </colors>
  <extLst>
    <ext xmlns:x14="http://schemas.microsoft.com/office/spreadsheetml/2009/9/main" uri="{46F421CA-312F-682f-3DD2-61675219B42D}">
      <x14:dxfs count="3">
        <dxf>
          <font>
            <color theme="0"/>
          </font>
        </dxf>
        <dxf>
          <font>
            <b val="0"/>
            <i/>
            <sz val="11"/>
            <name val="Calibri"/>
            <family val="2"/>
            <charset val="204"/>
            <scheme val="minor"/>
          </font>
        </dxf>
        <dxf>
          <font>
            <b/>
            <i val="0"/>
            <sz val="11"/>
            <name val="Calibri"/>
            <family val="2"/>
            <charset val="204"/>
            <scheme val="minor"/>
          </font>
        </dxf>
      </x14:dxfs>
    </ext>
    <ext xmlns:x14="http://schemas.microsoft.com/office/spreadsheetml/2009/9/main" uri="{EB79DEF2-80B8-43e5-95BD-54CBDDF9020C}">
      <x14:slicerStyles defaultSlicerStyle="SlicerStyleLight1">
        <x14:slicerStyle name="Brown Style"/>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499984740745262"/>
            </patternFill>
          </fill>
        </dxf>
        <dxf>
          <font>
            <b/>
            <i val="0"/>
            <sz val="9"/>
            <color theme="1"/>
            <name val="Calibri"/>
            <family val="2"/>
            <charset val="204"/>
            <scheme val="minor"/>
          </font>
        </dxf>
        <dxf>
          <font>
            <b/>
            <i val="0"/>
            <sz val="9"/>
            <color theme="1"/>
            <name val="Calibri"/>
            <family val="2"/>
            <charset val="204"/>
            <scheme val="minor"/>
          </font>
        </dxf>
        <dxf>
          <font>
            <b/>
            <i val="0"/>
            <sz val="11"/>
            <color theme="5" tint="-0.499984740745262"/>
            <name val="Calibri"/>
            <family val="2"/>
            <charset val="204"/>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a:t>
            </a: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96018633502505E-2"/>
          <c:y val="0.10898693444924451"/>
          <c:w val="0.76645696620819437"/>
          <c:h val="0.65170085136079148"/>
        </c:manualLayout>
      </c:layout>
      <c:lineChart>
        <c:grouping val="standard"/>
        <c:varyColors val="0"/>
        <c:ser>
          <c:idx val="0"/>
          <c:order val="0"/>
          <c:tx>
            <c:strRef>
              <c:f>Sales!$C$3:$C$4</c:f>
              <c:strCache>
                <c:ptCount val="1"/>
                <c:pt idx="0">
                  <c:v>Arabica</c:v>
                </c:pt>
              </c:strCache>
            </c:strRef>
          </c:tx>
          <c:spPr>
            <a:ln w="2222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58-4E8C-8E82-31E8D7270055}"/>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58-4E8C-8E82-31E8D7270055}"/>
            </c:ext>
          </c:extLst>
        </c:ser>
        <c:ser>
          <c:idx val="2"/>
          <c:order val="2"/>
          <c:tx>
            <c:strRef>
              <c:f>Sales!$E$3:$E$4</c:f>
              <c:strCache>
                <c:ptCount val="1"/>
                <c:pt idx="0">
                  <c:v>Liberca</c:v>
                </c:pt>
              </c:strCache>
            </c:strRef>
          </c:tx>
          <c:spPr>
            <a:ln w="158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58-4E8C-8E82-31E8D7270055}"/>
            </c:ext>
          </c:extLst>
        </c:ser>
        <c:ser>
          <c:idx val="3"/>
          <c:order val="3"/>
          <c:tx>
            <c:strRef>
              <c:f>Sales!$F$3:$F$4</c:f>
              <c:strCache>
                <c:ptCount val="1"/>
                <c:pt idx="0">
                  <c:v>Robusta</c:v>
                </c:pt>
              </c:strCache>
            </c:strRef>
          </c:tx>
          <c:spPr>
            <a:ln w="22225" cap="rnd">
              <a:solidFill>
                <a:schemeClr val="accent6">
                  <a:lumMod val="50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58-4E8C-8E82-31E8D7270055}"/>
            </c:ext>
          </c:extLst>
        </c:ser>
        <c:dLbls>
          <c:showLegendKey val="0"/>
          <c:showVal val="0"/>
          <c:showCatName val="0"/>
          <c:showSerName val="0"/>
          <c:showPercent val="0"/>
          <c:showBubbleSize val="0"/>
        </c:dLbls>
        <c:smooth val="0"/>
        <c:axId val="600645104"/>
        <c:axId val="600636784"/>
      </c:lineChart>
      <c:catAx>
        <c:axId val="6006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0636784"/>
        <c:crosses val="autoZero"/>
        <c:auto val="1"/>
        <c:lblAlgn val="ctr"/>
        <c:lblOffset val="100"/>
        <c:noMultiLvlLbl val="0"/>
      </c:catAx>
      <c:valAx>
        <c:axId val="600636784"/>
        <c:scaling>
          <c:orientation val="minMax"/>
        </c:scaling>
        <c:delete val="0"/>
        <c:axPos val="l"/>
        <c:majorGridlines>
          <c:spPr>
            <a:ln w="6350" cap="flat" cmpd="sng" algn="ctr">
              <a:solidFill>
                <a:schemeClr val="tx1">
                  <a:alpha val="9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06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cmpd="dbl">
            <a:solidFill>
              <a:schemeClr val="tx1"/>
            </a:solidFill>
          </a:ln>
          <a:effectLst/>
        </c:spPr>
      </c:pivotFmt>
      <c:pivotFmt>
        <c:idx val="2"/>
        <c:spPr>
          <a:solidFill>
            <a:srgbClr val="E3F3D1"/>
          </a:solidFill>
          <a:ln cmpd="dbl">
            <a:solidFill>
              <a:schemeClr val="tx1"/>
            </a:solidFill>
          </a:ln>
          <a:effectLst/>
        </c:spPr>
      </c:pivotFmt>
      <c:pivotFmt>
        <c:idx val="3"/>
        <c:spPr>
          <a:solidFill>
            <a:srgbClr val="00E266"/>
          </a:solidFill>
          <a:ln cmpd="dbl">
            <a:solidFill>
              <a:schemeClr val="tx1"/>
            </a:solidFill>
          </a:ln>
          <a:effectLst/>
        </c:spPr>
      </c:pivotFmt>
      <c:pivotFmt>
        <c:idx val="4"/>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F3D1"/>
          </a:solidFill>
          <a:ln cmpd="dbl">
            <a:solidFill>
              <a:schemeClr val="tx1"/>
            </a:solidFill>
          </a:ln>
          <a:effectLst/>
        </c:spPr>
      </c:pivotFmt>
      <c:pivotFmt>
        <c:idx val="6"/>
        <c:spPr>
          <a:solidFill>
            <a:srgbClr val="00E266"/>
          </a:solidFill>
          <a:ln cmpd="dbl">
            <a:solidFill>
              <a:schemeClr val="tx1"/>
            </a:solidFill>
          </a:ln>
          <a:effectLst/>
        </c:spPr>
      </c:pivotFmt>
      <c:pivotFmt>
        <c:idx val="7"/>
        <c:spPr>
          <a:solidFill>
            <a:schemeClr val="accent6">
              <a:lumMod val="50000"/>
            </a:schemeClr>
          </a:solidFill>
          <a:ln cmpd="dbl">
            <a:solidFill>
              <a:schemeClr val="tx1"/>
            </a:solidFill>
          </a:ln>
          <a:effectLst/>
        </c:spPr>
      </c:pivotFmt>
      <c:pivotFmt>
        <c:idx val="8"/>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3F3D1"/>
          </a:solidFill>
          <a:ln cmpd="dbl">
            <a:solidFill>
              <a:schemeClr val="tx1"/>
            </a:solidFill>
          </a:ln>
          <a:effectLst/>
        </c:spPr>
      </c:pivotFmt>
      <c:pivotFmt>
        <c:idx val="10"/>
        <c:spPr>
          <a:solidFill>
            <a:srgbClr val="00E266"/>
          </a:solidFill>
          <a:ln cmpd="dbl">
            <a:solidFill>
              <a:schemeClr val="tx1"/>
            </a:solidFill>
          </a:ln>
          <a:effectLst/>
        </c:spPr>
      </c:pivotFmt>
      <c:pivotFmt>
        <c:idx val="11"/>
        <c:spPr>
          <a:solidFill>
            <a:schemeClr val="accent6">
              <a:lumMod val="50000"/>
            </a:schemeClr>
          </a:solidFill>
          <a:ln cmpd="dbl">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alpha val="82000"/>
              </a:schemeClr>
            </a:solidFill>
            <a:ln cmpd="dbl">
              <a:solidFill>
                <a:schemeClr val="tx1"/>
              </a:solidFill>
            </a:ln>
            <a:effectLst/>
          </c:spPr>
          <c:invertIfNegative val="0"/>
          <c:dPt>
            <c:idx val="0"/>
            <c:invertIfNegative val="0"/>
            <c:bubble3D val="0"/>
            <c:spPr>
              <a:solidFill>
                <a:srgbClr val="E3F3D1"/>
              </a:solidFill>
              <a:ln cmpd="dbl">
                <a:solidFill>
                  <a:schemeClr val="tx1"/>
                </a:solidFill>
              </a:ln>
              <a:effectLst/>
            </c:spPr>
            <c:extLst>
              <c:ext xmlns:c16="http://schemas.microsoft.com/office/drawing/2014/chart" uri="{C3380CC4-5D6E-409C-BE32-E72D297353CC}">
                <c16:uniqueId val="{00000001-A1CB-47CC-8560-D6AF373CA422}"/>
              </c:ext>
            </c:extLst>
          </c:dPt>
          <c:dPt>
            <c:idx val="1"/>
            <c:invertIfNegative val="0"/>
            <c:bubble3D val="0"/>
            <c:spPr>
              <a:solidFill>
                <a:srgbClr val="00E266"/>
              </a:solidFill>
              <a:ln cmpd="dbl">
                <a:solidFill>
                  <a:schemeClr val="tx1"/>
                </a:solidFill>
              </a:ln>
              <a:effectLst/>
            </c:spPr>
            <c:extLst>
              <c:ext xmlns:c16="http://schemas.microsoft.com/office/drawing/2014/chart" uri="{C3380CC4-5D6E-409C-BE32-E72D297353CC}">
                <c16:uniqueId val="{00000003-A1CB-47CC-8560-D6AF373CA422}"/>
              </c:ext>
            </c:extLst>
          </c:dPt>
          <c:dPt>
            <c:idx val="2"/>
            <c:invertIfNegative val="0"/>
            <c:bubble3D val="0"/>
            <c:spPr>
              <a:solidFill>
                <a:schemeClr val="accent6">
                  <a:lumMod val="50000"/>
                </a:schemeClr>
              </a:solidFill>
              <a:ln cmpd="dbl">
                <a:solidFill>
                  <a:schemeClr val="tx1"/>
                </a:solidFill>
              </a:ln>
              <a:effectLst/>
            </c:spPr>
            <c:extLst>
              <c:ext xmlns:c16="http://schemas.microsoft.com/office/drawing/2014/chart" uri="{C3380CC4-5D6E-409C-BE32-E72D297353CC}">
                <c16:uniqueId val="{00000005-A1CB-47CC-8560-D6AF373CA4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CB-47CC-8560-D6AF373CA422}"/>
            </c:ext>
          </c:extLst>
        </c:ser>
        <c:dLbls>
          <c:dLblPos val="outEnd"/>
          <c:showLegendKey val="0"/>
          <c:showVal val="1"/>
          <c:showCatName val="0"/>
          <c:showSerName val="0"/>
          <c:showPercent val="0"/>
          <c:showBubbleSize val="0"/>
        </c:dLbls>
        <c:gapWidth val="182"/>
        <c:axId val="1766599967"/>
        <c:axId val="1766604127"/>
      </c:barChart>
      <c:catAx>
        <c:axId val="176659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604127"/>
        <c:crosses val="autoZero"/>
        <c:auto val="1"/>
        <c:lblAlgn val="ctr"/>
        <c:lblOffset val="100"/>
        <c:noMultiLvlLbl val="0"/>
      </c:catAx>
      <c:valAx>
        <c:axId val="1766604127"/>
        <c:scaling>
          <c:orientation val="minMax"/>
        </c:scaling>
        <c:delete val="0"/>
        <c:axPos val="b"/>
        <c:majorGridlines>
          <c:spPr>
            <a:ln w="3175" cap="flat" cmpd="sng" algn="ctr">
              <a:solidFill>
                <a:schemeClr val="tx1">
                  <a:alpha val="27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599967"/>
        <c:crosses val="autoZero"/>
        <c:crossBetween val="between"/>
      </c:valAx>
      <c:spPr>
        <a:solidFill>
          <a:schemeClr val="accent2">
            <a:lumMod val="40000"/>
            <a:lumOff val="60000"/>
            <a:alpha val="97000"/>
          </a:schemeClr>
        </a:solidFill>
        <a:ln w="9525" cmpd="sng">
          <a:solidFill>
            <a:schemeClr val="tx1">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[coffeeOrdersProject.xlsx]TopFiveCustomers!TotalSales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Customers</a:t>
            </a:r>
            <a:endParaRPr lang="en-US">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cmpd="dbl">
            <a:solidFill>
              <a:schemeClr val="tx1"/>
            </a:solidFill>
          </a:ln>
          <a:effectLst/>
        </c:spPr>
      </c:pivotFmt>
      <c:pivotFmt>
        <c:idx val="2"/>
        <c:spPr>
          <a:solidFill>
            <a:srgbClr val="E3F3D1"/>
          </a:solidFill>
          <a:ln cmpd="dbl">
            <a:solidFill>
              <a:schemeClr val="tx1"/>
            </a:solidFill>
          </a:ln>
          <a:effectLst/>
        </c:spPr>
      </c:pivotFmt>
      <c:pivotFmt>
        <c:idx val="3"/>
        <c:spPr>
          <a:solidFill>
            <a:srgbClr val="00E266"/>
          </a:solidFill>
          <a:ln cmpd="dbl">
            <a:solidFill>
              <a:schemeClr val="tx1"/>
            </a:solidFill>
          </a:ln>
          <a:effectLst/>
        </c:spPr>
      </c:pivotFmt>
      <c:pivotFmt>
        <c:idx val="4"/>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F3D1"/>
          </a:solidFill>
          <a:ln cmpd="dbl">
            <a:solidFill>
              <a:schemeClr val="tx1"/>
            </a:solidFill>
          </a:ln>
          <a:effectLst/>
        </c:spPr>
      </c:pivotFmt>
      <c:pivotFmt>
        <c:idx val="6"/>
        <c:spPr>
          <a:solidFill>
            <a:srgbClr val="00E266"/>
          </a:solidFill>
          <a:ln cmpd="dbl">
            <a:solidFill>
              <a:schemeClr val="tx1"/>
            </a:solidFill>
          </a:ln>
          <a:effectLst/>
        </c:spPr>
      </c:pivotFmt>
      <c:pivotFmt>
        <c:idx val="7"/>
        <c:spPr>
          <a:solidFill>
            <a:schemeClr val="accent6">
              <a:lumMod val="50000"/>
            </a:schemeClr>
          </a:solidFill>
          <a:ln cmpd="dbl">
            <a:solidFill>
              <a:schemeClr val="tx1"/>
            </a:solidFill>
          </a:ln>
          <a:effectLst/>
        </c:spPr>
      </c:pivotFmt>
      <c:pivotFmt>
        <c:idx val="8"/>
        <c:spPr>
          <a:solidFill>
            <a:schemeClr val="accent6">
              <a:lumMod val="50000"/>
              <a:alpha val="82000"/>
            </a:schemeClr>
          </a:solidFill>
          <a:ln cmpd="dbl">
            <a:solidFill>
              <a:schemeClr val="tx1"/>
            </a:solidFill>
          </a:ln>
          <a:effectLst/>
        </c:spPr>
      </c:pivotFmt>
      <c:pivotFmt>
        <c:idx val="9"/>
        <c:spPr>
          <a:solidFill>
            <a:schemeClr val="accent6">
              <a:lumMod val="75000"/>
              <a:alpha val="82000"/>
            </a:schemeClr>
          </a:solidFill>
          <a:ln cmpd="dbl">
            <a:solidFill>
              <a:schemeClr val="tx1"/>
            </a:solidFill>
          </a:ln>
          <a:effectLst/>
        </c:spPr>
      </c:pivotFmt>
      <c:pivotFmt>
        <c:idx val="10"/>
        <c:spPr>
          <a:solidFill>
            <a:schemeClr val="accent6">
              <a:lumMod val="60000"/>
              <a:lumOff val="40000"/>
              <a:alpha val="82000"/>
            </a:schemeClr>
          </a:solidFill>
          <a:ln cmpd="dbl">
            <a:solidFill>
              <a:schemeClr val="tx1"/>
            </a:solidFill>
          </a:ln>
          <a:effectLst/>
        </c:spPr>
      </c:pivotFmt>
      <c:pivotFmt>
        <c:idx val="11"/>
        <c:spPr>
          <a:solidFill>
            <a:schemeClr val="accent6">
              <a:lumMod val="40000"/>
              <a:lumOff val="60000"/>
              <a:alpha val="82000"/>
            </a:schemeClr>
          </a:solidFill>
          <a:ln cmpd="dbl">
            <a:solidFill>
              <a:schemeClr val="tx1"/>
            </a:solidFill>
          </a:ln>
          <a:effectLst/>
        </c:spPr>
      </c:pivotFmt>
      <c:pivotFmt>
        <c:idx val="12"/>
        <c:spPr>
          <a:solidFill>
            <a:schemeClr val="accent6">
              <a:lumMod val="20000"/>
              <a:lumOff val="80000"/>
              <a:alpha val="82000"/>
            </a:schemeClr>
          </a:solidFill>
          <a:ln cmpd="dbl">
            <a:solidFill>
              <a:schemeClr val="tx1"/>
            </a:solidFill>
          </a:ln>
          <a:effectLst/>
        </c:spPr>
      </c:pivotFmt>
      <c:pivotFmt>
        <c:idx val="13"/>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20000"/>
              <a:lumOff val="80000"/>
              <a:alpha val="82000"/>
            </a:schemeClr>
          </a:solidFill>
          <a:ln cmpd="dbl">
            <a:solidFill>
              <a:schemeClr val="tx1"/>
            </a:solidFill>
          </a:ln>
          <a:effectLst/>
        </c:spPr>
      </c:pivotFmt>
      <c:pivotFmt>
        <c:idx val="15"/>
        <c:spPr>
          <a:solidFill>
            <a:schemeClr val="accent6">
              <a:lumMod val="40000"/>
              <a:lumOff val="60000"/>
              <a:alpha val="82000"/>
            </a:schemeClr>
          </a:solidFill>
          <a:ln cmpd="dbl">
            <a:solidFill>
              <a:schemeClr val="tx1"/>
            </a:solidFill>
          </a:ln>
          <a:effectLst/>
        </c:spPr>
      </c:pivotFmt>
      <c:pivotFmt>
        <c:idx val="16"/>
        <c:spPr>
          <a:solidFill>
            <a:schemeClr val="accent6">
              <a:lumMod val="60000"/>
              <a:lumOff val="40000"/>
              <a:alpha val="82000"/>
            </a:schemeClr>
          </a:solidFill>
          <a:ln cmpd="dbl">
            <a:solidFill>
              <a:schemeClr val="tx1"/>
            </a:solidFill>
          </a:ln>
          <a:effectLst/>
        </c:spPr>
      </c:pivotFmt>
      <c:pivotFmt>
        <c:idx val="17"/>
        <c:spPr>
          <a:solidFill>
            <a:schemeClr val="accent6">
              <a:lumMod val="75000"/>
              <a:alpha val="82000"/>
            </a:schemeClr>
          </a:solidFill>
          <a:ln cmpd="dbl">
            <a:solidFill>
              <a:schemeClr val="tx1"/>
            </a:solidFill>
          </a:ln>
          <a:effectLst/>
        </c:spPr>
      </c:pivotFmt>
      <c:pivotFmt>
        <c:idx val="18"/>
        <c:spPr>
          <a:solidFill>
            <a:schemeClr val="accent6">
              <a:lumMod val="50000"/>
              <a:alpha val="82000"/>
            </a:schemeClr>
          </a:solidFill>
          <a:ln cmpd="dbl">
            <a:solidFill>
              <a:schemeClr val="tx1"/>
            </a:solidFill>
          </a:ln>
          <a:effectLst/>
        </c:spPr>
      </c:pivotFmt>
      <c:pivotFmt>
        <c:idx val="19"/>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alpha val="82000"/>
            </a:schemeClr>
          </a:solidFill>
          <a:ln cmpd="dbl">
            <a:solidFill>
              <a:schemeClr val="tx1"/>
            </a:solidFill>
          </a:ln>
          <a:effectLst/>
        </c:spPr>
      </c:pivotFmt>
      <c:pivotFmt>
        <c:idx val="21"/>
        <c:spPr>
          <a:solidFill>
            <a:schemeClr val="accent6">
              <a:lumMod val="40000"/>
              <a:lumOff val="60000"/>
              <a:alpha val="82000"/>
            </a:schemeClr>
          </a:solidFill>
          <a:ln cmpd="dbl">
            <a:solidFill>
              <a:schemeClr val="tx1"/>
            </a:solidFill>
          </a:ln>
          <a:effectLst/>
        </c:spPr>
      </c:pivotFmt>
      <c:pivotFmt>
        <c:idx val="22"/>
        <c:spPr>
          <a:solidFill>
            <a:schemeClr val="accent6">
              <a:lumMod val="60000"/>
              <a:lumOff val="40000"/>
              <a:alpha val="82000"/>
            </a:schemeClr>
          </a:solidFill>
          <a:ln cmpd="dbl">
            <a:solidFill>
              <a:schemeClr val="tx1"/>
            </a:solidFill>
          </a:ln>
          <a:effectLst/>
        </c:spPr>
      </c:pivotFmt>
      <c:pivotFmt>
        <c:idx val="23"/>
        <c:spPr>
          <a:solidFill>
            <a:schemeClr val="accent6">
              <a:lumMod val="75000"/>
              <a:alpha val="82000"/>
            </a:schemeClr>
          </a:solidFill>
          <a:ln cmpd="dbl">
            <a:solidFill>
              <a:schemeClr val="tx1"/>
            </a:solidFill>
          </a:ln>
          <a:effectLst/>
        </c:spPr>
      </c:pivotFmt>
      <c:pivotFmt>
        <c:idx val="24"/>
        <c:spPr>
          <a:solidFill>
            <a:schemeClr val="accent6">
              <a:lumMod val="50000"/>
              <a:alpha val="82000"/>
            </a:schemeClr>
          </a:solidFill>
          <a:ln cmpd="dbl">
            <a:solidFill>
              <a:schemeClr val="tx1"/>
            </a:solid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chemeClr val="accent2">
                <a:lumMod val="50000"/>
                <a:alpha val="82000"/>
              </a:schemeClr>
            </a:solidFill>
            <a:ln cmpd="dbl">
              <a:solidFill>
                <a:schemeClr val="tx1"/>
              </a:solidFill>
            </a:ln>
            <a:effectLst/>
          </c:spPr>
          <c:invertIfNegative val="0"/>
          <c:dPt>
            <c:idx val="0"/>
            <c:invertIfNegative val="0"/>
            <c:bubble3D val="0"/>
            <c:spPr>
              <a:solidFill>
                <a:schemeClr val="accent6">
                  <a:lumMod val="20000"/>
                  <a:lumOff val="80000"/>
                  <a:alpha val="82000"/>
                </a:schemeClr>
              </a:solidFill>
              <a:ln cmpd="dbl">
                <a:solidFill>
                  <a:schemeClr val="tx1"/>
                </a:solidFill>
              </a:ln>
              <a:effectLst/>
            </c:spPr>
            <c:extLst>
              <c:ext xmlns:c16="http://schemas.microsoft.com/office/drawing/2014/chart" uri="{C3380CC4-5D6E-409C-BE32-E72D297353CC}">
                <c16:uniqueId val="{00000001-3C7D-4BD2-A477-E8304CF3C42B}"/>
              </c:ext>
            </c:extLst>
          </c:dPt>
          <c:dPt>
            <c:idx val="1"/>
            <c:invertIfNegative val="0"/>
            <c:bubble3D val="0"/>
            <c:spPr>
              <a:solidFill>
                <a:schemeClr val="accent6">
                  <a:lumMod val="40000"/>
                  <a:lumOff val="60000"/>
                  <a:alpha val="82000"/>
                </a:schemeClr>
              </a:solidFill>
              <a:ln cmpd="dbl">
                <a:solidFill>
                  <a:schemeClr val="tx1"/>
                </a:solidFill>
              </a:ln>
              <a:effectLst/>
            </c:spPr>
            <c:extLst>
              <c:ext xmlns:c16="http://schemas.microsoft.com/office/drawing/2014/chart" uri="{C3380CC4-5D6E-409C-BE32-E72D297353CC}">
                <c16:uniqueId val="{00000003-3C7D-4BD2-A477-E8304CF3C42B}"/>
              </c:ext>
            </c:extLst>
          </c:dPt>
          <c:dPt>
            <c:idx val="2"/>
            <c:invertIfNegative val="0"/>
            <c:bubble3D val="0"/>
            <c:spPr>
              <a:solidFill>
                <a:schemeClr val="accent6">
                  <a:lumMod val="60000"/>
                  <a:lumOff val="40000"/>
                  <a:alpha val="82000"/>
                </a:schemeClr>
              </a:solidFill>
              <a:ln cmpd="dbl">
                <a:solidFill>
                  <a:schemeClr val="tx1"/>
                </a:solidFill>
              </a:ln>
              <a:effectLst/>
            </c:spPr>
            <c:extLst>
              <c:ext xmlns:c16="http://schemas.microsoft.com/office/drawing/2014/chart" uri="{C3380CC4-5D6E-409C-BE32-E72D297353CC}">
                <c16:uniqueId val="{00000005-3C7D-4BD2-A477-E8304CF3C42B}"/>
              </c:ext>
            </c:extLst>
          </c:dPt>
          <c:dPt>
            <c:idx val="3"/>
            <c:invertIfNegative val="0"/>
            <c:bubble3D val="0"/>
            <c:spPr>
              <a:solidFill>
                <a:schemeClr val="accent6">
                  <a:lumMod val="75000"/>
                  <a:alpha val="82000"/>
                </a:schemeClr>
              </a:solidFill>
              <a:ln cmpd="dbl">
                <a:solidFill>
                  <a:schemeClr val="tx1"/>
                </a:solidFill>
              </a:ln>
              <a:effectLst/>
            </c:spPr>
            <c:extLst>
              <c:ext xmlns:c16="http://schemas.microsoft.com/office/drawing/2014/chart" uri="{C3380CC4-5D6E-409C-BE32-E72D297353CC}">
                <c16:uniqueId val="{00000007-3C7D-4BD2-A477-E8304CF3C42B}"/>
              </c:ext>
            </c:extLst>
          </c:dPt>
          <c:dPt>
            <c:idx val="4"/>
            <c:invertIfNegative val="0"/>
            <c:bubble3D val="0"/>
            <c:spPr>
              <a:solidFill>
                <a:schemeClr val="accent6">
                  <a:lumMod val="50000"/>
                  <a:alpha val="82000"/>
                </a:schemeClr>
              </a:solidFill>
              <a:ln cmpd="dbl">
                <a:solidFill>
                  <a:schemeClr val="tx1"/>
                </a:solidFill>
              </a:ln>
              <a:effectLst/>
            </c:spPr>
            <c:extLst>
              <c:ext xmlns:c16="http://schemas.microsoft.com/office/drawing/2014/chart" uri="{C3380CC4-5D6E-409C-BE32-E72D297353CC}">
                <c16:uniqueId val="{00000009-3C7D-4BD2-A477-E8304CF3C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C7D-4BD2-A477-E8304CF3C42B}"/>
            </c:ext>
          </c:extLst>
        </c:ser>
        <c:dLbls>
          <c:dLblPos val="outEnd"/>
          <c:showLegendKey val="0"/>
          <c:showVal val="1"/>
          <c:showCatName val="0"/>
          <c:showSerName val="0"/>
          <c:showPercent val="0"/>
          <c:showBubbleSize val="0"/>
        </c:dLbls>
        <c:gapWidth val="182"/>
        <c:axId val="1766599967"/>
        <c:axId val="1766604127"/>
      </c:barChart>
      <c:catAx>
        <c:axId val="176659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604127"/>
        <c:crosses val="autoZero"/>
        <c:auto val="1"/>
        <c:lblAlgn val="ctr"/>
        <c:lblOffset val="100"/>
        <c:noMultiLvlLbl val="0"/>
      </c:catAx>
      <c:valAx>
        <c:axId val="1766604127"/>
        <c:scaling>
          <c:orientation val="minMax"/>
        </c:scaling>
        <c:delete val="0"/>
        <c:axPos val="b"/>
        <c:majorGridlines>
          <c:spPr>
            <a:ln w="3175" cap="flat" cmpd="sng" algn="ctr">
              <a:solidFill>
                <a:schemeClr val="tx1">
                  <a:alpha val="27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599967"/>
        <c:crosses val="autoZero"/>
        <c:crossBetween val="between"/>
      </c:valAx>
      <c:spPr>
        <a:solidFill>
          <a:schemeClr val="accent2">
            <a:lumMod val="40000"/>
            <a:lumOff val="60000"/>
            <a:alpha val="97000"/>
          </a:schemeClr>
        </a:solidFill>
        <a:ln w="9525" cmpd="sng">
          <a:solidFill>
            <a:schemeClr val="accent2">
              <a:lumMod val="60000"/>
              <a:lumOff val="40000"/>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a:t>
            </a: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96018633502505E-2"/>
          <c:y val="0.10898693444924451"/>
          <c:w val="0.76645696620819437"/>
          <c:h val="0.65170085136079148"/>
        </c:manualLayout>
      </c:layout>
      <c:lineChart>
        <c:grouping val="standard"/>
        <c:varyColors val="0"/>
        <c:ser>
          <c:idx val="0"/>
          <c:order val="0"/>
          <c:tx>
            <c:strRef>
              <c:f>Sales!$C$3:$C$4</c:f>
              <c:strCache>
                <c:ptCount val="1"/>
                <c:pt idx="0">
                  <c:v>Arabica</c:v>
                </c:pt>
              </c:strCache>
            </c:strRef>
          </c:tx>
          <c:spPr>
            <a:ln w="2222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02-4CF8-9A15-3F16FE3C3A87}"/>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02-4CF8-9A15-3F16FE3C3A87}"/>
            </c:ext>
          </c:extLst>
        </c:ser>
        <c:ser>
          <c:idx val="2"/>
          <c:order val="2"/>
          <c:tx>
            <c:strRef>
              <c:f>Sales!$E$3:$E$4</c:f>
              <c:strCache>
                <c:ptCount val="1"/>
                <c:pt idx="0">
                  <c:v>Liberca</c:v>
                </c:pt>
              </c:strCache>
            </c:strRef>
          </c:tx>
          <c:spPr>
            <a:ln w="158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02-4CF8-9A15-3F16FE3C3A87}"/>
            </c:ext>
          </c:extLst>
        </c:ser>
        <c:ser>
          <c:idx val="3"/>
          <c:order val="3"/>
          <c:tx>
            <c:strRef>
              <c:f>Sales!$F$3:$F$4</c:f>
              <c:strCache>
                <c:ptCount val="1"/>
                <c:pt idx="0">
                  <c:v>Robusta</c:v>
                </c:pt>
              </c:strCache>
            </c:strRef>
          </c:tx>
          <c:spPr>
            <a:ln w="22225" cap="rnd">
              <a:solidFill>
                <a:schemeClr val="accent6">
                  <a:lumMod val="50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02-4CF8-9A15-3F16FE3C3A87}"/>
            </c:ext>
          </c:extLst>
        </c:ser>
        <c:dLbls>
          <c:showLegendKey val="0"/>
          <c:showVal val="0"/>
          <c:showCatName val="0"/>
          <c:showSerName val="0"/>
          <c:showPercent val="0"/>
          <c:showBubbleSize val="0"/>
        </c:dLbls>
        <c:smooth val="0"/>
        <c:axId val="600645104"/>
        <c:axId val="600636784"/>
      </c:lineChart>
      <c:catAx>
        <c:axId val="6006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0636784"/>
        <c:crosses val="autoZero"/>
        <c:auto val="1"/>
        <c:lblAlgn val="ctr"/>
        <c:lblOffset val="100"/>
        <c:noMultiLvlLbl val="0"/>
      </c:catAx>
      <c:valAx>
        <c:axId val="600636784"/>
        <c:scaling>
          <c:orientation val="minMax"/>
        </c:scaling>
        <c:delete val="0"/>
        <c:axPos val="l"/>
        <c:majorGridlines>
          <c:spPr>
            <a:ln w="6350" cap="flat" cmpd="sng" algn="ctr">
              <a:solidFill>
                <a:schemeClr val="tx1">
                  <a:alpha val="9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06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cmpd="dbl">
            <a:solidFill>
              <a:schemeClr val="tx1"/>
            </a:solidFill>
          </a:ln>
          <a:effectLst/>
        </c:spPr>
      </c:pivotFmt>
      <c:pivotFmt>
        <c:idx val="2"/>
        <c:spPr>
          <a:solidFill>
            <a:srgbClr val="E3F3D1"/>
          </a:solidFill>
          <a:ln cmpd="dbl">
            <a:solidFill>
              <a:schemeClr val="tx1"/>
            </a:solidFill>
          </a:ln>
          <a:effectLst/>
        </c:spPr>
      </c:pivotFmt>
      <c:pivotFmt>
        <c:idx val="3"/>
        <c:spPr>
          <a:solidFill>
            <a:srgbClr val="00E266"/>
          </a:solidFill>
          <a:ln cmpd="dbl">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alpha val="82000"/>
              </a:schemeClr>
            </a:solidFill>
            <a:ln cmpd="dbl">
              <a:solidFill>
                <a:schemeClr val="tx1"/>
              </a:solidFill>
            </a:ln>
            <a:effectLst/>
          </c:spPr>
          <c:invertIfNegative val="0"/>
          <c:dPt>
            <c:idx val="0"/>
            <c:invertIfNegative val="0"/>
            <c:bubble3D val="0"/>
            <c:spPr>
              <a:solidFill>
                <a:srgbClr val="E3F3D1"/>
              </a:solidFill>
              <a:ln cmpd="dbl">
                <a:solidFill>
                  <a:schemeClr val="tx1"/>
                </a:solidFill>
              </a:ln>
              <a:effectLst/>
            </c:spPr>
            <c:extLst>
              <c:ext xmlns:c16="http://schemas.microsoft.com/office/drawing/2014/chart" uri="{C3380CC4-5D6E-409C-BE32-E72D297353CC}">
                <c16:uniqueId val="{00000003-D881-4AC8-A6CF-3BADAF20A6D2}"/>
              </c:ext>
            </c:extLst>
          </c:dPt>
          <c:dPt>
            <c:idx val="1"/>
            <c:invertIfNegative val="0"/>
            <c:bubble3D val="0"/>
            <c:spPr>
              <a:solidFill>
                <a:srgbClr val="00E266"/>
              </a:solidFill>
              <a:ln cmpd="dbl">
                <a:solidFill>
                  <a:schemeClr val="tx1"/>
                </a:solidFill>
              </a:ln>
              <a:effectLst/>
            </c:spPr>
            <c:extLst>
              <c:ext xmlns:c16="http://schemas.microsoft.com/office/drawing/2014/chart" uri="{C3380CC4-5D6E-409C-BE32-E72D297353CC}">
                <c16:uniqueId val="{00000004-D881-4AC8-A6CF-3BADAF20A6D2}"/>
              </c:ext>
            </c:extLst>
          </c:dPt>
          <c:dPt>
            <c:idx val="2"/>
            <c:invertIfNegative val="0"/>
            <c:bubble3D val="0"/>
            <c:spPr>
              <a:solidFill>
                <a:schemeClr val="accent6">
                  <a:lumMod val="50000"/>
                </a:schemeClr>
              </a:solidFill>
              <a:ln cmpd="dbl">
                <a:solidFill>
                  <a:schemeClr val="tx1"/>
                </a:solidFill>
              </a:ln>
              <a:effectLst/>
            </c:spPr>
            <c:extLst>
              <c:ext xmlns:c16="http://schemas.microsoft.com/office/drawing/2014/chart" uri="{C3380CC4-5D6E-409C-BE32-E72D297353CC}">
                <c16:uniqueId val="{00000002-D881-4AC8-A6CF-3BADAF20A6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881-4AC8-A6CF-3BADAF20A6D2}"/>
            </c:ext>
          </c:extLst>
        </c:ser>
        <c:dLbls>
          <c:dLblPos val="outEnd"/>
          <c:showLegendKey val="0"/>
          <c:showVal val="1"/>
          <c:showCatName val="0"/>
          <c:showSerName val="0"/>
          <c:showPercent val="0"/>
          <c:showBubbleSize val="0"/>
        </c:dLbls>
        <c:gapWidth val="182"/>
        <c:axId val="1766599967"/>
        <c:axId val="1766604127"/>
      </c:barChart>
      <c:catAx>
        <c:axId val="176659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604127"/>
        <c:crosses val="autoZero"/>
        <c:auto val="1"/>
        <c:lblAlgn val="ctr"/>
        <c:lblOffset val="100"/>
        <c:noMultiLvlLbl val="0"/>
      </c:catAx>
      <c:valAx>
        <c:axId val="1766604127"/>
        <c:scaling>
          <c:orientation val="minMax"/>
        </c:scaling>
        <c:delete val="0"/>
        <c:axPos val="b"/>
        <c:majorGridlines>
          <c:spPr>
            <a:ln w="3175" cap="flat" cmpd="sng" algn="ctr">
              <a:solidFill>
                <a:schemeClr val="tx1">
                  <a:alpha val="27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599967"/>
        <c:crosses val="autoZero"/>
        <c:crossBetween val="between"/>
      </c:valAx>
      <c:spPr>
        <a:solidFill>
          <a:schemeClr val="accent2">
            <a:lumMod val="40000"/>
            <a:lumOff val="60000"/>
            <a:alpha val="97000"/>
          </a:schemeClr>
        </a:solidFill>
        <a:ln w="9525" cmpd="sng">
          <a:solidFill>
            <a:schemeClr val="tx1">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[coffeeOrdersProject.xlsx]TopFiveCustomers!TotalSales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Customers</a:t>
            </a:r>
            <a:endParaRPr lang="en-US">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ru-RU"/>
        </a:p>
      </c:txPr>
    </c:title>
    <c:autoTitleDeleted val="0"/>
    <c:pivotFmts>
      <c:pivotFmt>
        <c:idx val="0"/>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cmpd="dbl">
            <a:solidFill>
              <a:schemeClr val="tx1"/>
            </a:solidFill>
          </a:ln>
          <a:effectLst/>
        </c:spPr>
      </c:pivotFmt>
      <c:pivotFmt>
        <c:idx val="2"/>
        <c:spPr>
          <a:solidFill>
            <a:srgbClr val="E3F3D1"/>
          </a:solidFill>
          <a:ln cmpd="dbl">
            <a:solidFill>
              <a:schemeClr val="tx1"/>
            </a:solidFill>
          </a:ln>
          <a:effectLst/>
        </c:spPr>
      </c:pivotFmt>
      <c:pivotFmt>
        <c:idx val="3"/>
        <c:spPr>
          <a:solidFill>
            <a:srgbClr val="00E266"/>
          </a:solidFill>
          <a:ln cmpd="dbl">
            <a:solidFill>
              <a:schemeClr val="tx1"/>
            </a:solidFill>
          </a:ln>
          <a:effectLst/>
        </c:spPr>
      </c:pivotFmt>
      <c:pivotFmt>
        <c:idx val="4"/>
        <c:spPr>
          <a:solidFill>
            <a:schemeClr val="accent2">
              <a:lumMod val="50000"/>
              <a:alpha val="82000"/>
            </a:schemeClr>
          </a:solidFill>
          <a:ln cmpd="dbl">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3F3D1"/>
          </a:solidFill>
          <a:ln cmpd="dbl">
            <a:solidFill>
              <a:schemeClr val="tx1"/>
            </a:solidFill>
          </a:ln>
          <a:effectLst/>
        </c:spPr>
      </c:pivotFmt>
      <c:pivotFmt>
        <c:idx val="6"/>
        <c:spPr>
          <a:solidFill>
            <a:srgbClr val="00E266"/>
          </a:solidFill>
          <a:ln cmpd="dbl">
            <a:solidFill>
              <a:schemeClr val="tx1"/>
            </a:solidFill>
          </a:ln>
          <a:effectLst/>
        </c:spPr>
      </c:pivotFmt>
      <c:pivotFmt>
        <c:idx val="7"/>
        <c:spPr>
          <a:solidFill>
            <a:schemeClr val="accent6">
              <a:lumMod val="50000"/>
            </a:schemeClr>
          </a:solidFill>
          <a:ln cmpd="dbl">
            <a:solidFill>
              <a:schemeClr val="tx1"/>
            </a:solidFill>
          </a:ln>
          <a:effectLst/>
        </c:spPr>
      </c:pivotFmt>
      <c:pivotFmt>
        <c:idx val="8"/>
        <c:spPr>
          <a:solidFill>
            <a:schemeClr val="accent6">
              <a:lumMod val="50000"/>
              <a:alpha val="82000"/>
            </a:schemeClr>
          </a:solidFill>
          <a:ln cmpd="dbl">
            <a:solidFill>
              <a:schemeClr val="tx1"/>
            </a:solidFill>
          </a:ln>
          <a:effectLst/>
        </c:spPr>
      </c:pivotFmt>
      <c:pivotFmt>
        <c:idx val="9"/>
        <c:spPr>
          <a:solidFill>
            <a:schemeClr val="accent6">
              <a:lumMod val="75000"/>
              <a:alpha val="82000"/>
            </a:schemeClr>
          </a:solidFill>
          <a:ln cmpd="dbl">
            <a:solidFill>
              <a:schemeClr val="tx1"/>
            </a:solidFill>
          </a:ln>
          <a:effectLst/>
        </c:spPr>
      </c:pivotFmt>
      <c:pivotFmt>
        <c:idx val="10"/>
        <c:spPr>
          <a:solidFill>
            <a:schemeClr val="accent6">
              <a:lumMod val="60000"/>
              <a:lumOff val="40000"/>
              <a:alpha val="82000"/>
            </a:schemeClr>
          </a:solidFill>
          <a:ln cmpd="dbl">
            <a:solidFill>
              <a:schemeClr val="tx1"/>
            </a:solidFill>
          </a:ln>
          <a:effectLst/>
        </c:spPr>
      </c:pivotFmt>
      <c:pivotFmt>
        <c:idx val="11"/>
        <c:spPr>
          <a:solidFill>
            <a:schemeClr val="accent6">
              <a:lumMod val="40000"/>
              <a:lumOff val="60000"/>
              <a:alpha val="82000"/>
            </a:schemeClr>
          </a:solidFill>
          <a:ln cmpd="dbl">
            <a:solidFill>
              <a:schemeClr val="tx1"/>
            </a:solidFill>
          </a:ln>
          <a:effectLst/>
        </c:spPr>
      </c:pivotFmt>
      <c:pivotFmt>
        <c:idx val="12"/>
        <c:spPr>
          <a:solidFill>
            <a:schemeClr val="accent6">
              <a:lumMod val="20000"/>
              <a:lumOff val="80000"/>
              <a:alpha val="82000"/>
            </a:schemeClr>
          </a:solidFill>
          <a:ln cmpd="dbl">
            <a:solidFill>
              <a:schemeClr val="tx1"/>
            </a:solidFill>
          </a:ln>
          <a:effectLst/>
        </c:spPr>
      </c:pivotFmt>
      <c:pivotFmt>
        <c:idx val="13"/>
        <c:spPr>
          <a:solidFill>
            <a:schemeClr val="accent6">
              <a:lumMod val="20000"/>
              <a:lumOff val="80000"/>
              <a:alpha val="82000"/>
            </a:schemeClr>
          </a:solidFill>
          <a:ln cmpd="dbl">
            <a:solidFill>
              <a:schemeClr val="tx1"/>
            </a:solidFill>
          </a:ln>
          <a:effectLst/>
        </c:spPr>
      </c:pivotFmt>
      <c:pivotFmt>
        <c:idx val="14"/>
        <c:spPr>
          <a:solidFill>
            <a:schemeClr val="accent6">
              <a:lumMod val="40000"/>
              <a:lumOff val="60000"/>
              <a:alpha val="82000"/>
            </a:schemeClr>
          </a:solidFill>
          <a:ln cmpd="dbl">
            <a:solidFill>
              <a:schemeClr val="tx1"/>
            </a:solidFill>
          </a:ln>
          <a:effectLst/>
        </c:spPr>
      </c:pivotFmt>
      <c:pivotFmt>
        <c:idx val="15"/>
        <c:spPr>
          <a:solidFill>
            <a:schemeClr val="accent6">
              <a:lumMod val="60000"/>
              <a:lumOff val="40000"/>
              <a:alpha val="82000"/>
            </a:schemeClr>
          </a:solidFill>
          <a:ln cmpd="dbl">
            <a:solidFill>
              <a:schemeClr val="tx1"/>
            </a:solidFill>
          </a:ln>
          <a:effectLst/>
        </c:spPr>
      </c:pivotFmt>
      <c:pivotFmt>
        <c:idx val="16"/>
        <c:spPr>
          <a:solidFill>
            <a:schemeClr val="accent6">
              <a:lumMod val="75000"/>
              <a:alpha val="82000"/>
            </a:schemeClr>
          </a:solidFill>
          <a:ln cmpd="dbl">
            <a:solidFill>
              <a:schemeClr val="tx1"/>
            </a:solidFill>
          </a:ln>
          <a:effectLst/>
        </c:spPr>
      </c:pivotFmt>
      <c:pivotFmt>
        <c:idx val="17"/>
        <c:spPr>
          <a:solidFill>
            <a:schemeClr val="accent6">
              <a:lumMod val="50000"/>
              <a:alpha val="82000"/>
            </a:schemeClr>
          </a:solidFill>
          <a:ln cmpd="dbl">
            <a:solidFill>
              <a:schemeClr val="tx1"/>
            </a:solid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chemeClr val="accent2">
                <a:lumMod val="50000"/>
                <a:alpha val="82000"/>
              </a:schemeClr>
            </a:solidFill>
            <a:ln cmpd="dbl">
              <a:solidFill>
                <a:schemeClr val="tx1"/>
              </a:solidFill>
            </a:ln>
            <a:effectLst/>
          </c:spPr>
          <c:invertIfNegative val="0"/>
          <c:dPt>
            <c:idx val="0"/>
            <c:invertIfNegative val="0"/>
            <c:bubble3D val="0"/>
            <c:spPr>
              <a:solidFill>
                <a:schemeClr val="accent6">
                  <a:lumMod val="20000"/>
                  <a:lumOff val="80000"/>
                  <a:alpha val="82000"/>
                </a:schemeClr>
              </a:solidFill>
              <a:ln cmpd="dbl">
                <a:solidFill>
                  <a:schemeClr val="tx1"/>
                </a:solidFill>
              </a:ln>
              <a:effectLst/>
            </c:spPr>
            <c:extLst>
              <c:ext xmlns:c16="http://schemas.microsoft.com/office/drawing/2014/chart" uri="{C3380CC4-5D6E-409C-BE32-E72D297353CC}">
                <c16:uniqueId val="{00000001-2EAF-469E-B37A-701143688642}"/>
              </c:ext>
            </c:extLst>
          </c:dPt>
          <c:dPt>
            <c:idx val="1"/>
            <c:invertIfNegative val="0"/>
            <c:bubble3D val="0"/>
            <c:spPr>
              <a:solidFill>
                <a:schemeClr val="accent6">
                  <a:lumMod val="40000"/>
                  <a:lumOff val="60000"/>
                  <a:alpha val="82000"/>
                </a:schemeClr>
              </a:solidFill>
              <a:ln cmpd="dbl">
                <a:solidFill>
                  <a:schemeClr val="tx1"/>
                </a:solidFill>
              </a:ln>
              <a:effectLst/>
            </c:spPr>
            <c:extLst>
              <c:ext xmlns:c16="http://schemas.microsoft.com/office/drawing/2014/chart" uri="{C3380CC4-5D6E-409C-BE32-E72D297353CC}">
                <c16:uniqueId val="{00000003-2EAF-469E-B37A-701143688642}"/>
              </c:ext>
            </c:extLst>
          </c:dPt>
          <c:dPt>
            <c:idx val="2"/>
            <c:invertIfNegative val="0"/>
            <c:bubble3D val="0"/>
            <c:spPr>
              <a:solidFill>
                <a:schemeClr val="accent6">
                  <a:lumMod val="60000"/>
                  <a:lumOff val="40000"/>
                  <a:alpha val="82000"/>
                </a:schemeClr>
              </a:solidFill>
              <a:ln cmpd="dbl">
                <a:solidFill>
                  <a:schemeClr val="tx1"/>
                </a:solidFill>
              </a:ln>
              <a:effectLst/>
            </c:spPr>
            <c:extLst>
              <c:ext xmlns:c16="http://schemas.microsoft.com/office/drawing/2014/chart" uri="{C3380CC4-5D6E-409C-BE32-E72D297353CC}">
                <c16:uniqueId val="{00000005-2EAF-469E-B37A-701143688642}"/>
              </c:ext>
            </c:extLst>
          </c:dPt>
          <c:dPt>
            <c:idx val="3"/>
            <c:invertIfNegative val="0"/>
            <c:bubble3D val="0"/>
            <c:spPr>
              <a:solidFill>
                <a:schemeClr val="accent6">
                  <a:lumMod val="75000"/>
                  <a:alpha val="82000"/>
                </a:schemeClr>
              </a:solidFill>
              <a:ln cmpd="dbl">
                <a:solidFill>
                  <a:schemeClr val="tx1"/>
                </a:solidFill>
              </a:ln>
              <a:effectLst/>
            </c:spPr>
            <c:extLst>
              <c:ext xmlns:c16="http://schemas.microsoft.com/office/drawing/2014/chart" uri="{C3380CC4-5D6E-409C-BE32-E72D297353CC}">
                <c16:uniqueId val="{00000009-2EAF-469E-B37A-701143688642}"/>
              </c:ext>
            </c:extLst>
          </c:dPt>
          <c:dPt>
            <c:idx val="4"/>
            <c:invertIfNegative val="0"/>
            <c:bubble3D val="0"/>
            <c:spPr>
              <a:solidFill>
                <a:schemeClr val="accent6">
                  <a:lumMod val="50000"/>
                  <a:alpha val="82000"/>
                </a:schemeClr>
              </a:solidFill>
              <a:ln cmpd="dbl">
                <a:solidFill>
                  <a:schemeClr val="tx1"/>
                </a:solidFill>
              </a:ln>
              <a:effectLst/>
            </c:spPr>
            <c:extLst>
              <c:ext xmlns:c16="http://schemas.microsoft.com/office/drawing/2014/chart" uri="{C3380CC4-5D6E-409C-BE32-E72D297353CC}">
                <c16:uniqueId val="{00000008-2EAF-469E-B37A-7011436886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EAF-469E-B37A-701143688642}"/>
            </c:ext>
          </c:extLst>
        </c:ser>
        <c:dLbls>
          <c:dLblPos val="outEnd"/>
          <c:showLegendKey val="0"/>
          <c:showVal val="1"/>
          <c:showCatName val="0"/>
          <c:showSerName val="0"/>
          <c:showPercent val="0"/>
          <c:showBubbleSize val="0"/>
        </c:dLbls>
        <c:gapWidth val="182"/>
        <c:axId val="1766599967"/>
        <c:axId val="1766604127"/>
      </c:barChart>
      <c:catAx>
        <c:axId val="176659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604127"/>
        <c:crosses val="autoZero"/>
        <c:auto val="1"/>
        <c:lblAlgn val="ctr"/>
        <c:lblOffset val="100"/>
        <c:noMultiLvlLbl val="0"/>
      </c:catAx>
      <c:valAx>
        <c:axId val="1766604127"/>
        <c:scaling>
          <c:orientation val="minMax"/>
        </c:scaling>
        <c:delete val="0"/>
        <c:axPos val="b"/>
        <c:majorGridlines>
          <c:spPr>
            <a:ln w="3175" cap="flat" cmpd="sng" algn="ctr">
              <a:solidFill>
                <a:schemeClr val="tx1">
                  <a:alpha val="27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ru-RU"/>
          </a:p>
        </c:txPr>
        <c:crossAx val="1766599967"/>
        <c:crosses val="autoZero"/>
        <c:crossBetween val="between"/>
      </c:valAx>
      <c:spPr>
        <a:solidFill>
          <a:schemeClr val="accent2">
            <a:lumMod val="40000"/>
            <a:lumOff val="60000"/>
            <a:alpha val="97000"/>
          </a:schemeClr>
        </a:solidFill>
        <a:ln w="9525" cmpd="sng">
          <a:solidFill>
            <a:schemeClr val="accent2">
              <a:lumMod val="60000"/>
              <a:lumOff val="40000"/>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26</xdr:col>
      <xdr:colOff>0</xdr:colOff>
      <xdr:row>5</xdr:row>
      <xdr:rowOff>19050</xdr:rowOff>
    </xdr:to>
    <xdr:sp macro="" textlink="">
      <xdr:nvSpPr>
        <xdr:cNvPr id="3" name="Rectangle 2">
          <a:extLst>
            <a:ext uri="{FF2B5EF4-FFF2-40B4-BE49-F238E27FC236}">
              <a16:creationId xmlns:a16="http://schemas.microsoft.com/office/drawing/2014/main" id="{4BD32754-8ED3-49FA-959C-A40E227CA19B}"/>
            </a:ext>
          </a:extLst>
        </xdr:cNvPr>
        <xdr:cNvSpPr/>
      </xdr:nvSpPr>
      <xdr:spPr>
        <a:xfrm>
          <a:off x="117929" y="69850"/>
          <a:ext cx="15194642" cy="738414"/>
        </a:xfrm>
        <a:prstGeom prst="rect">
          <a:avLst/>
        </a:prstGeom>
        <a:gradFill>
          <a:gsLst>
            <a:gs pos="100000">
              <a:schemeClr val="accent2">
                <a:lumMod val="50000"/>
              </a:schemeClr>
            </a:gs>
            <a:gs pos="100000">
              <a:schemeClr val="accent2">
                <a:satMod val="110000"/>
                <a:lumMod val="100000"/>
                <a:shade val="100000"/>
              </a:schemeClr>
            </a:gs>
            <a:gs pos="100000">
              <a:schemeClr val="accent2">
                <a:lumMod val="99000"/>
                <a:satMod val="120000"/>
                <a:shade val="78000"/>
              </a:schemeClr>
            </a:gs>
          </a:gsLst>
        </a:gra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4800" b="1">
              <a:solidFill>
                <a:schemeClr val="bg1"/>
              </a:solidFill>
            </a:rPr>
            <a:t>Coffee Sales Dashboard</a:t>
          </a:r>
          <a:endParaRPr lang="ru-RU" sz="4800" b="1">
            <a:solidFill>
              <a:schemeClr val="bg1"/>
            </a:solidFill>
          </a:endParaRPr>
        </a:p>
      </xdr:txBody>
    </xdr:sp>
    <xdr:clientData/>
  </xdr:twoCellAnchor>
  <xdr:twoCellAnchor>
    <xdr:from>
      <xdr:col>1</xdr:col>
      <xdr:colOff>11339</xdr:colOff>
      <xdr:row>16</xdr:row>
      <xdr:rowOff>170996</xdr:rowOff>
    </xdr:from>
    <xdr:to>
      <xdr:col>17</xdr:col>
      <xdr:colOff>54877</xdr:colOff>
      <xdr:row>39</xdr:row>
      <xdr:rowOff>15679</xdr:rowOff>
    </xdr:to>
    <xdr:graphicFrame macro="">
      <xdr:nvGraphicFramePr>
        <xdr:cNvPr id="4" name="Chart 3">
          <a:extLst>
            <a:ext uri="{FF2B5EF4-FFF2-40B4-BE49-F238E27FC236}">
              <a16:creationId xmlns:a16="http://schemas.microsoft.com/office/drawing/2014/main" id="{532BF516-F916-4BFE-8647-62DEE1ED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9674</xdr:colOff>
      <xdr:row>6</xdr:row>
      <xdr:rowOff>12094</xdr:rowOff>
    </xdr:from>
    <xdr:to>
      <xdr:col>17</xdr:col>
      <xdr:colOff>45357</xdr:colOff>
      <xdr:row>16</xdr:row>
      <xdr:rowOff>54428</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B25E926E-968A-4D51-B278-FB46F768B20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733" y="1011285"/>
              <a:ext cx="9747448" cy="1909981"/>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17</xdr:col>
      <xdr:colOff>114000</xdr:colOff>
      <xdr:row>10</xdr:row>
      <xdr:rowOff>136977</xdr:rowOff>
    </xdr:from>
    <xdr:to>
      <xdr:col>22</xdr:col>
      <xdr:colOff>381001</xdr:colOff>
      <xdr:row>16</xdr:row>
      <xdr:rowOff>72571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64D22A0B-1C92-4AA6-B691-13A1D417F78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37824" y="1883227"/>
              <a:ext cx="3301927" cy="105618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108857</xdr:colOff>
      <xdr:row>6</xdr:row>
      <xdr:rowOff>15118</xdr:rowOff>
    </xdr:from>
    <xdr:to>
      <xdr:col>25</xdr:col>
      <xdr:colOff>591154</xdr:colOff>
      <xdr:row>10</xdr:row>
      <xdr:rowOff>90714</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1C780439-D5FB-4BA9-AA30-3DC6907B264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932681" y="1014309"/>
              <a:ext cx="5338179" cy="82265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435428</xdr:colOff>
      <xdr:row>10</xdr:row>
      <xdr:rowOff>136071</xdr:rowOff>
    </xdr:from>
    <xdr:to>
      <xdr:col>25</xdr:col>
      <xdr:colOff>598111</xdr:colOff>
      <xdr:row>16</xdr:row>
      <xdr:rowOff>72571</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92D5DD9B-1EA5-4043-B70B-5664CC7F66F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94178" y="1882321"/>
              <a:ext cx="1983639" cy="105708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99535</xdr:colOff>
      <xdr:row>27</xdr:row>
      <xdr:rowOff>178769</xdr:rowOff>
    </xdr:from>
    <xdr:to>
      <xdr:col>26</xdr:col>
      <xdr:colOff>16934</xdr:colOff>
      <xdr:row>39</xdr:row>
      <xdr:rowOff>0</xdr:rowOff>
    </xdr:to>
    <xdr:graphicFrame macro="">
      <xdr:nvGraphicFramePr>
        <xdr:cNvPr id="9" name="Chart 8">
          <a:extLst>
            <a:ext uri="{FF2B5EF4-FFF2-40B4-BE49-F238E27FC236}">
              <a16:creationId xmlns:a16="http://schemas.microsoft.com/office/drawing/2014/main" id="{3468AE45-92E6-4250-A6B3-B9959BE62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113393</xdr:colOff>
      <xdr:row>16</xdr:row>
      <xdr:rowOff>172358</xdr:rowOff>
    </xdr:from>
    <xdr:to>
      <xdr:col>26</xdr:col>
      <xdr:colOff>11340</xdr:colOff>
      <xdr:row>27</xdr:row>
      <xdr:rowOff>113392</xdr:rowOff>
    </xdr:to>
    <xdr:graphicFrame macro="">
      <xdr:nvGraphicFramePr>
        <xdr:cNvPr id="10" name="Chart 9">
          <a:extLst>
            <a:ext uri="{FF2B5EF4-FFF2-40B4-BE49-F238E27FC236}">
              <a16:creationId xmlns:a16="http://schemas.microsoft.com/office/drawing/2014/main" id="{AAF078F9-4216-4371-BEE3-A0E453D62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610809</xdr:colOff>
      <xdr:row>14</xdr:row>
      <xdr:rowOff>47625</xdr:rowOff>
    </xdr:from>
    <xdr:to>
      <xdr:col>18</xdr:col>
      <xdr:colOff>151190</xdr:colOff>
      <xdr:row>29</xdr:row>
      <xdr:rowOff>133349</xdr:rowOff>
    </xdr:to>
    <xdr:graphicFrame macro="">
      <xdr:nvGraphicFramePr>
        <xdr:cNvPr id="3" name="Chart 2">
          <a:extLst>
            <a:ext uri="{FF2B5EF4-FFF2-40B4-BE49-F238E27FC236}">
              <a16:creationId xmlns:a16="http://schemas.microsoft.com/office/drawing/2014/main" id="{B69CE354-7E39-407E-9D45-FB4E03F5C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8163</xdr:colOff>
      <xdr:row>6</xdr:row>
      <xdr:rowOff>79225</xdr:rowOff>
    </xdr:from>
    <xdr:to>
      <xdr:col>18</xdr:col>
      <xdr:colOff>128512</xdr:colOff>
      <xdr:row>13</xdr:row>
      <xdr:rowOff>180825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1E7D76B-6A3E-4C26-9F21-8D75866285C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37627" y="1167796"/>
              <a:ext cx="6855885"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10</xdr:col>
      <xdr:colOff>198663</xdr:colOff>
      <xdr:row>0</xdr:row>
      <xdr:rowOff>68035</xdr:rowOff>
    </xdr:from>
    <xdr:to>
      <xdr:col>13</xdr:col>
      <xdr:colOff>190499</xdr:colOff>
      <xdr:row>5</xdr:row>
      <xdr:rowOff>22678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E262578-4E4D-424F-B42B-AA4F073A8B3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65092" y="68035"/>
              <a:ext cx="1828800" cy="86178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243415</xdr:colOff>
      <xdr:row>0</xdr:row>
      <xdr:rowOff>73177</xdr:rowOff>
    </xdr:from>
    <xdr:to>
      <xdr:col>19</xdr:col>
      <xdr:colOff>272142</xdr:colOff>
      <xdr:row>4</xdr:row>
      <xdr:rowOff>37799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1F57FE7-88E6-445F-817D-C90F474641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46808" y="73177"/>
              <a:ext cx="3702655" cy="69033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182940</xdr:colOff>
      <xdr:row>0</xdr:row>
      <xdr:rowOff>58058</xdr:rowOff>
    </xdr:from>
    <xdr:to>
      <xdr:col>10</xdr:col>
      <xdr:colOff>174775</xdr:colOff>
      <xdr:row>5</xdr:row>
      <xdr:rowOff>7560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EF74548-3838-40EC-95D7-E97D93AA75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512404" y="58058"/>
              <a:ext cx="1828800" cy="85664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492124</xdr:colOff>
      <xdr:row>2</xdr:row>
      <xdr:rowOff>15118</xdr:rowOff>
    </xdr:from>
    <xdr:to>
      <xdr:col>15</xdr:col>
      <xdr:colOff>75596</xdr:colOff>
      <xdr:row>16</xdr:row>
      <xdr:rowOff>120952</xdr:rowOff>
    </xdr:to>
    <xdr:graphicFrame macro="">
      <xdr:nvGraphicFramePr>
        <xdr:cNvPr id="7" name="Chart 6">
          <a:extLst>
            <a:ext uri="{FF2B5EF4-FFF2-40B4-BE49-F238E27FC236}">
              <a16:creationId xmlns:a16="http://schemas.microsoft.com/office/drawing/2014/main" id="{773CC6C0-73DD-49D0-94E7-DB861BA75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492123</xdr:colOff>
      <xdr:row>2</xdr:row>
      <xdr:rowOff>15118</xdr:rowOff>
    </xdr:from>
    <xdr:to>
      <xdr:col>15</xdr:col>
      <xdr:colOff>370416</xdr:colOff>
      <xdr:row>18</xdr:row>
      <xdr:rowOff>128513</xdr:rowOff>
    </xdr:to>
    <xdr:graphicFrame macro="">
      <xdr:nvGraphicFramePr>
        <xdr:cNvPr id="2" name="Chart 1">
          <a:extLst>
            <a:ext uri="{FF2B5EF4-FFF2-40B4-BE49-F238E27FC236}">
              <a16:creationId xmlns:a16="http://schemas.microsoft.com/office/drawing/2014/main" id="{F9D004AE-7ED7-4B10-926D-6A7342928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IAN" refreshedDate="45629.055886111113" createdVersion="7" refreshedVersion="7" minRefreshableVersion="3" recordCount="1000" xr:uid="{0B757853-463B-4285-92CA-DC833EEBA67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6284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F2631-C46B-4EDC-A06A-3A5F57E8E6C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FC828-5523-427D-8930-A3EABBB89188}"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D0780-C6AC-4D66-B7BC-C7E333A5D969}"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25">
    <chartFormat chart="9"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28"/>
          </reference>
        </references>
      </pivotArea>
    </chartFormat>
    <chartFormat chart="12" format="9">
      <pivotArea type="data" outline="0" fieldPosition="0">
        <references count="2">
          <reference field="4294967294" count="1" selected="0">
            <x v="0"/>
          </reference>
          <reference field="5" count="1" selected="0">
            <x v="125"/>
          </reference>
        </references>
      </pivotArea>
    </chartFormat>
    <chartFormat chart="12" format="10">
      <pivotArea type="data" outline="0" fieldPosition="0">
        <references count="2">
          <reference field="4294967294" count="1" selected="0">
            <x v="0"/>
          </reference>
          <reference field="5" count="1" selected="0">
            <x v="831"/>
          </reference>
        </references>
      </pivotArea>
    </chartFormat>
    <chartFormat chart="12" format="11">
      <pivotArea type="data" outline="0" fieldPosition="0">
        <references count="2">
          <reference field="4294967294" count="1" selected="0">
            <x v="0"/>
          </reference>
          <reference field="5" count="1" selected="0">
            <x v="646"/>
          </reference>
        </references>
      </pivotArea>
    </chartFormat>
    <chartFormat chart="12" format="12">
      <pivotArea type="data" outline="0" fieldPosition="0">
        <references count="2">
          <reference field="4294967294" count="1" selected="0">
            <x v="0"/>
          </reference>
          <reference field="5" count="1" selected="0">
            <x v="255"/>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5" count="1" selected="0">
            <x v="255"/>
          </reference>
        </references>
      </pivotArea>
    </chartFormat>
    <chartFormat chart="13" format="15">
      <pivotArea type="data" outline="0" fieldPosition="0">
        <references count="2">
          <reference field="4294967294" count="1" selected="0">
            <x v="0"/>
          </reference>
          <reference field="5" count="1" selected="0">
            <x v="646"/>
          </reference>
        </references>
      </pivotArea>
    </chartFormat>
    <chartFormat chart="13" format="16">
      <pivotArea type="data" outline="0" fieldPosition="0">
        <references count="2">
          <reference field="4294967294" count="1" selected="0">
            <x v="0"/>
          </reference>
          <reference field="5" count="1" selected="0">
            <x v="831"/>
          </reference>
        </references>
      </pivotArea>
    </chartFormat>
    <chartFormat chart="13" format="17">
      <pivotArea type="data" outline="0" fieldPosition="0">
        <references count="2">
          <reference field="4294967294" count="1" selected="0">
            <x v="0"/>
          </reference>
          <reference field="5" count="1" selected="0">
            <x v="125"/>
          </reference>
        </references>
      </pivotArea>
    </chartFormat>
    <chartFormat chart="13" format="18">
      <pivotArea type="data" outline="0" fieldPosition="0">
        <references count="2">
          <reference field="4294967294" count="1" selected="0">
            <x v="0"/>
          </reference>
          <reference field="5" count="1" selected="0">
            <x v="28"/>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5" count="1" selected="0">
            <x v="255"/>
          </reference>
        </references>
      </pivotArea>
    </chartFormat>
    <chartFormat chart="14" format="21">
      <pivotArea type="data" outline="0" fieldPosition="0">
        <references count="2">
          <reference field="4294967294" count="1" selected="0">
            <x v="0"/>
          </reference>
          <reference field="5" count="1" selected="0">
            <x v="646"/>
          </reference>
        </references>
      </pivotArea>
    </chartFormat>
    <chartFormat chart="14" format="22">
      <pivotArea type="data" outline="0" fieldPosition="0">
        <references count="2">
          <reference field="4294967294" count="1" selected="0">
            <x v="0"/>
          </reference>
          <reference field="5" count="1" selected="0">
            <x v="831"/>
          </reference>
        </references>
      </pivotArea>
    </chartFormat>
    <chartFormat chart="14" format="23">
      <pivotArea type="data" outline="0" fieldPosition="0">
        <references count="2">
          <reference field="4294967294" count="1" selected="0">
            <x v="0"/>
          </reference>
          <reference field="5" count="1" selected="0">
            <x v="125"/>
          </reference>
        </references>
      </pivotArea>
    </chartFormat>
    <chartFormat chart="14" format="24">
      <pivotArea type="data" outline="0" fieldPosition="0">
        <references count="2">
          <reference field="4294967294" count="1" selected="0">
            <x v="0"/>
          </reference>
          <reference field="5" count="1" selected="0">
            <x v="28"/>
          </reference>
        </references>
      </pivotArea>
    </chartFormat>
    <chartFormat chart="12" format="13">
      <pivotArea type="data" outline="0" fieldPosition="0">
        <references count="2">
          <reference field="4294967294" count="1" selected="0">
            <x v="0"/>
          </reference>
          <reference field="5" count="1" selected="0">
            <x v="279"/>
          </reference>
        </references>
      </pivotArea>
    </chartFormat>
    <chartFormat chart="12" format="14">
      <pivotArea type="data" outline="0" fieldPosition="0">
        <references count="2">
          <reference field="4294967294" count="1" selected="0">
            <x v="0"/>
          </reference>
          <reference field="5" count="1" selected="0">
            <x v="475"/>
          </reference>
        </references>
      </pivotArea>
    </chartFormat>
    <chartFormat chart="12" format="15">
      <pivotArea type="data" outline="0" fieldPosition="0">
        <references count="2">
          <reference field="4294967294" count="1" selected="0">
            <x v="0"/>
          </reference>
          <reference field="5" count="1" selected="0">
            <x v="250"/>
          </reference>
        </references>
      </pivotArea>
    </chartFormat>
    <chartFormat chart="12" format="16">
      <pivotArea type="data" outline="0" fieldPosition="0">
        <references count="2">
          <reference field="4294967294" count="1" selected="0">
            <x v="0"/>
          </reference>
          <reference field="5" count="1" selected="0">
            <x v="312"/>
          </reference>
        </references>
      </pivotArea>
    </chartFormat>
    <chartFormat chart="12" format="17">
      <pivotArea type="data" outline="0" fieldPosition="0">
        <references count="2">
          <reference field="4294967294" count="1" selected="0">
            <x v="0"/>
          </reference>
          <reference field="5" count="1" selected="0">
            <x v="826"/>
          </reference>
        </references>
      </pivotArea>
    </chartFormat>
  </chartFormats>
  <pivotTableStyleInfo name="PivotStyleDark3"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F343C3-5F9B-4220-BCCE-A947F5F8A68C}" sourceName="Size">
  <pivotTables>
    <pivotTable tabId="18" name="TotalSales"/>
    <pivotTable tabId="22" name="TotalSales"/>
    <pivotTable tabId="23" name="TotalSales"/>
  </pivotTables>
  <data>
    <tabular pivotCacheId="14762841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A8EC8B8-169C-4901-BC4B-A78C89C57A51}" sourceName="Roast Type Name">
  <pivotTables>
    <pivotTable tabId="18" name="TotalSales"/>
    <pivotTable tabId="22" name="TotalSales"/>
    <pivotTable tabId="23" name="TotalSales"/>
  </pivotTables>
  <data>
    <tabular pivotCacheId="14762841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061E10-1E3E-4A9B-85A6-249ED122D045}" sourceName="Loyalty Card">
  <pivotTables>
    <pivotTable tabId="18" name="TotalSales"/>
    <pivotTable tabId="22" name="TotalSales"/>
    <pivotTable tabId="23" name="TotalSales"/>
  </pivotTables>
  <data>
    <tabular pivotCacheId="14762841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4A14016-B6A8-44C9-B65D-4A1C218060F1}" cache="Slicer_Size" caption="Size" columnCount="2" style="Slicer Style 1" rowHeight="241300"/>
  <slicer name="Roast Type Name 1" xr10:uid="{12CF1C64-4EBF-413A-836B-71C0E6A4026F}" cache="Slicer_Roast_Type_Name" caption="Roast Type Name" columnCount="3" style="Slicer Style 1" rowHeight="241300"/>
  <slicer name="Loyalty Card 1" xr10:uid="{54C8931B-CF89-4CDD-B929-8D0B307FC9C5}"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47A807D-B029-4C09-B2BC-58695CBDF13D}" cache="Slicer_Size" caption="Size" columnCount="2" style="Slicer Style 1" rowHeight="241300"/>
  <slicer name="Roast Type Name" xr10:uid="{7A33CB0C-3FDB-4CAB-874B-60841B8EB685}" cache="Slicer_Roast_Type_Name" caption="Roast Type Name" columnCount="3" style="Slicer Style 1" rowHeight="241300"/>
  <slicer name="Loyalty Card" xr10:uid="{08CEF959-51D0-4E9A-9221-3E9E961E51F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3D112B-0938-45D3-BD2D-19F9E281280C}" name="Orders" displayName="Orders" ref="A1:P1001" totalsRowShown="0" headerRowDxfId="17" dataDxfId="16">
  <autoFilter ref="A1:P1001" xr:uid="{C43D112B-0938-45D3-BD2D-19F9E281280C}"/>
  <tableColumns count="16">
    <tableColumn id="1" xr3:uid="{3CE622F9-609A-47F5-A126-19A7A0D704DA}" name="Order ID" dataDxfId="15"/>
    <tableColumn id="2" xr3:uid="{E2C241B3-08D6-496E-AFF9-D8B8BA19661A}" name="Order Date" dataDxfId="14"/>
    <tableColumn id="3" xr3:uid="{F5084B48-8599-4A15-8897-44938387867B}" name="Customer ID" dataDxfId="13"/>
    <tableColumn id="4" xr3:uid="{E6B3F7B3-651F-49D8-99FE-EC2A5D542ECB}" name="Product ID" dataDxfId="12"/>
    <tableColumn id="5" xr3:uid="{27FD4B7B-5E07-4F5F-958B-BFE4AB054EE5}" name="Quantity" dataDxfId="11"/>
    <tableColumn id="6" xr3:uid="{10103559-8D21-4D53-BB26-D5DE5388B01E}" name="Customer Name" dataDxfId="10">
      <calculatedColumnFormula>_xlfn.XLOOKUP(C2,customers!$A$1:$A$1001,customers!$B$1:$B$1001,0)</calculatedColumnFormula>
    </tableColumn>
    <tableColumn id="7" xr3:uid="{C09A6033-F6CD-46CD-AB9D-42E3B9A29183}" name="Email" dataDxfId="9">
      <calculatedColumnFormula>IF(_xlfn.XLOOKUP(C2,customers!$A$1:$A$1001,customers!$C$1:$C$1001,0)=0,"",_xlfn.XLOOKUP(C2,customers!$A$1:$A$1001,customers!$C$1:$C$1001,0))</calculatedColumnFormula>
    </tableColumn>
    <tableColumn id="8" xr3:uid="{71A99B29-13D6-4C50-A37F-B86F749D6538}" name="Country" dataDxfId="8">
      <calculatedColumnFormula>_xlfn.XLOOKUP(C2,customers!$A$1:$A$1001,customers!$G$1:$G$1001,0)</calculatedColumnFormula>
    </tableColumn>
    <tableColumn id="9" xr3:uid="{3E0BD8A9-F592-4530-AD2F-787924533661}" name="Coffee Type" dataDxfId="7">
      <calculatedColumnFormula>INDEX(products!$A$1:$G$49,MATCH(orders!$D2,products!$A$1:$A$49,0),MATCH(orders!I$1,products!$A$1:$G$1,0))</calculatedColumnFormula>
    </tableColumn>
    <tableColumn id="10" xr3:uid="{22A361DF-75E5-46EF-A253-40B63ED38118}" name="Roast Type" dataDxfId="6">
      <calculatedColumnFormula>INDEX(products!$A$1:$G$49,MATCH(orders!$D2,products!$A$1:$A$49,0),MATCH(orders!J$1,products!$A$1:$G$1,0))</calculatedColumnFormula>
    </tableColumn>
    <tableColumn id="11" xr3:uid="{52E993D5-0DD7-4F33-8514-5ECF4DA4F85B}" name="Size" dataDxfId="5">
      <calculatedColumnFormula>INDEX(products!$A$1:$G$49,MATCH(orders!$D2,products!$A$1:$A$49,0),MATCH(orders!K$1,products!$A$1:$G$1,0))</calculatedColumnFormula>
    </tableColumn>
    <tableColumn id="12" xr3:uid="{78B1EFB2-4DEF-48A2-982B-02CBF5AE84CA}" name="Unit Price" dataDxfId="4">
      <calculatedColumnFormula>INDEX(products!$A$1:$G$49,MATCH(orders!$D2,products!$A$1:$A$49,0),MATCH(orders!L$1,products!$A$1:$G$1,0))</calculatedColumnFormula>
    </tableColumn>
    <tableColumn id="13" xr3:uid="{C872D05A-DA06-46B8-850B-2AA07FF849CE}" name="Sales" dataDxfId="3">
      <calculatedColumnFormula>L2*E2</calculatedColumnFormula>
    </tableColumn>
    <tableColumn id="14" xr3:uid="{D2551CBA-19D0-4C55-993D-E0EF87155649}" name="Coffee Type Name" dataDxfId="2">
      <calculatedColumnFormula>IF(I2="Rob","Robusta",IF(I2="Exc","Excelsa",IF(I2="Ara","Arabica",IF(I2="Lib","Liberca",""))))</calculatedColumnFormula>
    </tableColumn>
    <tableColumn id="15" xr3:uid="{BAA6EBAF-0013-4ADF-8FE1-DB2C8106751F}" name="Roast Type Name" dataDxfId="1">
      <calculatedColumnFormula>IF(J2="M","Medium",IF(J2="L","Light",IF(J2="D","Dark","")))</calculatedColumnFormula>
    </tableColumn>
    <tableColumn id="16" xr3:uid="{ABB3971E-FE9A-4EB0-A718-BDE1D7AC275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96511E-D0A6-4F7D-8F0F-7C4B4D5C6EF9}" sourceName="Order Date">
  <pivotTables>
    <pivotTable tabId="18" name="TotalSales"/>
    <pivotTable tabId="22" name="TotalSales"/>
    <pivotTable tabId="23" name="TotalSales"/>
  </pivotTables>
  <state minimalRefreshVersion="6" lastRefreshVersion="6" pivotCacheId="14762841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37CC45D-E505-4315-9A13-40CADFB7715A}" cache="NativeTimeline_Order_Date" caption="Order Date" level="2" selectionLevel="1" scrollPosition="2019-06-10T00:00:00" style="Brow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74C162-70D5-47AA-AA7E-5D65325F3CA0}" cache="NativeTimeline_Order_Date" caption="Order Date" level="2" selectionLevel="2" scrollPosition="2021-10-3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F99D-E725-4AFB-8119-9D0CC269F4DB}">
  <dimension ref="A1"/>
  <sheetViews>
    <sheetView showGridLines="0" showRowColHeaders="0" zoomScale="68" workbookViewId="0">
      <selection activeCell="AD22" sqref="AD2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E62AA-824D-424B-BFF0-E199ECADA33C}">
  <dimension ref="A3:F48"/>
  <sheetViews>
    <sheetView zoomScale="84" zoomScaleNormal="100" workbookViewId="0">
      <selection activeCell="T10" sqref="T10"/>
    </sheetView>
  </sheetViews>
  <sheetFormatPr defaultRowHeight="14.5" x14ac:dyDescent="0.35"/>
  <cols>
    <col min="1" max="1" width="12.36328125" bestFit="1" customWidth="1"/>
    <col min="2" max="2" width="13.26953125" bestFit="1" customWidth="1"/>
    <col min="3" max="3" width="19.453125" bestFit="1" customWidth="1"/>
    <col min="4" max="4" width="7.26953125" bestFit="1" customWidth="1"/>
    <col min="5" max="5" width="7.08984375" bestFit="1" customWidth="1"/>
    <col min="6" max="6" width="8" bestFit="1" customWidth="1"/>
  </cols>
  <sheetData>
    <row r="3" spans="1:6" x14ac:dyDescent="0.35">
      <c r="A3" s="8" t="s">
        <v>6219</v>
      </c>
      <c r="C3" s="8" t="s">
        <v>6196</v>
      </c>
    </row>
    <row r="4" spans="1:6" x14ac:dyDescent="0.35">
      <c r="A4" s="8" t="s">
        <v>6214</v>
      </c>
      <c r="B4" s="8" t="s">
        <v>1</v>
      </c>
      <c r="C4" t="s">
        <v>6215</v>
      </c>
      <c r="D4" t="s">
        <v>6216</v>
      </c>
      <c r="E4" t="s">
        <v>6217</v>
      </c>
      <c r="F4" t="s">
        <v>6218</v>
      </c>
    </row>
    <row r="5" spans="1:6" x14ac:dyDescent="0.35">
      <c r="A5" t="s">
        <v>6198</v>
      </c>
      <c r="B5" s="9" t="s">
        <v>6199</v>
      </c>
      <c r="C5" s="10">
        <v>186.85499999999999</v>
      </c>
      <c r="D5" s="10">
        <v>305.97000000000003</v>
      </c>
      <c r="E5" s="10">
        <v>213.15999999999997</v>
      </c>
      <c r="F5" s="10">
        <v>123</v>
      </c>
    </row>
    <row r="6" spans="1:6" x14ac:dyDescent="0.35">
      <c r="B6" s="9" t="s">
        <v>6200</v>
      </c>
      <c r="C6" s="10">
        <v>251.96499999999997</v>
      </c>
      <c r="D6" s="10">
        <v>129.46</v>
      </c>
      <c r="E6" s="10">
        <v>434.03999999999996</v>
      </c>
      <c r="F6" s="10">
        <v>171.93999999999997</v>
      </c>
    </row>
    <row r="7" spans="1:6" x14ac:dyDescent="0.35">
      <c r="B7" s="9" t="s">
        <v>6201</v>
      </c>
      <c r="C7" s="10">
        <v>224.94499999999999</v>
      </c>
      <c r="D7" s="10">
        <v>349.12</v>
      </c>
      <c r="E7" s="10">
        <v>321.04000000000002</v>
      </c>
      <c r="F7" s="10">
        <v>126.035</v>
      </c>
    </row>
    <row r="8" spans="1:6" x14ac:dyDescent="0.35">
      <c r="B8" s="9" t="s">
        <v>6202</v>
      </c>
      <c r="C8" s="10">
        <v>307.12</v>
      </c>
      <c r="D8" s="10">
        <v>681.07499999999993</v>
      </c>
      <c r="E8" s="10">
        <v>533.70499999999993</v>
      </c>
      <c r="F8" s="10">
        <v>158.85</v>
      </c>
    </row>
    <row r="9" spans="1:6" x14ac:dyDescent="0.35">
      <c r="B9" s="9" t="s">
        <v>6203</v>
      </c>
      <c r="C9" s="10">
        <v>53.664999999999992</v>
      </c>
      <c r="D9" s="10">
        <v>83.025000000000006</v>
      </c>
      <c r="E9" s="10">
        <v>193.83499999999998</v>
      </c>
      <c r="F9" s="10">
        <v>68.039999999999992</v>
      </c>
    </row>
    <row r="10" spans="1:6" x14ac:dyDescent="0.35">
      <c r="B10" s="9" t="s">
        <v>6204</v>
      </c>
      <c r="C10" s="10">
        <v>163.01999999999998</v>
      </c>
      <c r="D10" s="10">
        <v>678.3599999999999</v>
      </c>
      <c r="E10" s="10">
        <v>171.04500000000002</v>
      </c>
      <c r="F10" s="10">
        <v>372.255</v>
      </c>
    </row>
    <row r="11" spans="1:6" x14ac:dyDescent="0.35">
      <c r="B11" s="9" t="s">
        <v>6205</v>
      </c>
      <c r="C11" s="10">
        <v>345.02</v>
      </c>
      <c r="D11" s="10">
        <v>273.86999999999995</v>
      </c>
      <c r="E11" s="10">
        <v>184.12999999999997</v>
      </c>
      <c r="F11" s="10">
        <v>201.11499999999998</v>
      </c>
    </row>
    <row r="12" spans="1:6" x14ac:dyDescent="0.35">
      <c r="B12" s="9" t="s">
        <v>6206</v>
      </c>
      <c r="C12" s="10">
        <v>334.89</v>
      </c>
      <c r="D12" s="10">
        <v>70.95</v>
      </c>
      <c r="E12" s="10">
        <v>134.23000000000002</v>
      </c>
      <c r="F12" s="10">
        <v>166.27499999999998</v>
      </c>
    </row>
    <row r="13" spans="1:6" x14ac:dyDescent="0.35">
      <c r="B13" s="9" t="s">
        <v>6207</v>
      </c>
      <c r="C13" s="10">
        <v>178.70999999999998</v>
      </c>
      <c r="D13" s="10">
        <v>166.1</v>
      </c>
      <c r="E13" s="10">
        <v>439.30999999999995</v>
      </c>
      <c r="F13" s="10">
        <v>492.9</v>
      </c>
    </row>
    <row r="14" spans="1:6" x14ac:dyDescent="0.35">
      <c r="B14" s="9" t="s">
        <v>6208</v>
      </c>
      <c r="C14" s="10">
        <v>301.98500000000001</v>
      </c>
      <c r="D14" s="10">
        <v>153.76499999999999</v>
      </c>
      <c r="E14" s="10">
        <v>215.55499999999998</v>
      </c>
      <c r="F14" s="10">
        <v>213.66499999999999</v>
      </c>
    </row>
    <row r="15" spans="1:6" x14ac:dyDescent="0.35">
      <c r="B15" s="9" t="s">
        <v>6209</v>
      </c>
      <c r="C15" s="10">
        <v>312.83499999999998</v>
      </c>
      <c r="D15" s="10">
        <v>63.249999999999993</v>
      </c>
      <c r="E15" s="10">
        <v>350.89500000000004</v>
      </c>
      <c r="F15" s="10">
        <v>96.405000000000001</v>
      </c>
    </row>
    <row r="16" spans="1:6" x14ac:dyDescent="0.35">
      <c r="B16" s="9" t="s">
        <v>6210</v>
      </c>
      <c r="C16" s="10">
        <v>265.62</v>
      </c>
      <c r="D16" s="10">
        <v>526.51499999999987</v>
      </c>
      <c r="E16" s="10">
        <v>187.06</v>
      </c>
      <c r="F16" s="10">
        <v>210.58999999999997</v>
      </c>
    </row>
    <row r="17" spans="1:6" x14ac:dyDescent="0.35">
      <c r="A17" t="s">
        <v>6211</v>
      </c>
      <c r="B17" s="9" t="s">
        <v>6199</v>
      </c>
      <c r="C17" s="10">
        <v>47.25</v>
      </c>
      <c r="D17" s="10">
        <v>65.805000000000007</v>
      </c>
      <c r="E17" s="10">
        <v>274.67500000000001</v>
      </c>
      <c r="F17" s="10">
        <v>179.22</v>
      </c>
    </row>
    <row r="18" spans="1:6" x14ac:dyDescent="0.35">
      <c r="B18" s="9" t="s">
        <v>6200</v>
      </c>
      <c r="C18" s="10">
        <v>745.44999999999993</v>
      </c>
      <c r="D18" s="10">
        <v>428.88499999999999</v>
      </c>
      <c r="E18" s="10">
        <v>194.17499999999998</v>
      </c>
      <c r="F18" s="10">
        <v>429.82999999999993</v>
      </c>
    </row>
    <row r="19" spans="1:6" x14ac:dyDescent="0.35">
      <c r="B19" s="9" t="s">
        <v>6201</v>
      </c>
      <c r="C19" s="10">
        <v>130.47</v>
      </c>
      <c r="D19" s="10">
        <v>271.48500000000001</v>
      </c>
      <c r="E19" s="10">
        <v>281.20499999999998</v>
      </c>
      <c r="F19" s="10">
        <v>231.63000000000002</v>
      </c>
    </row>
    <row r="20" spans="1:6" x14ac:dyDescent="0.35">
      <c r="B20" s="9" t="s">
        <v>6202</v>
      </c>
      <c r="C20" s="10">
        <v>27</v>
      </c>
      <c r="D20" s="10">
        <v>347.26</v>
      </c>
      <c r="E20" s="10">
        <v>147.51</v>
      </c>
      <c r="F20" s="10">
        <v>240.04</v>
      </c>
    </row>
    <row r="21" spans="1:6" x14ac:dyDescent="0.35">
      <c r="B21" s="9" t="s">
        <v>6203</v>
      </c>
      <c r="C21" s="10">
        <v>255.11499999999995</v>
      </c>
      <c r="D21" s="10">
        <v>541.73</v>
      </c>
      <c r="E21" s="10">
        <v>83.43</v>
      </c>
      <c r="F21" s="10">
        <v>59.079999999999991</v>
      </c>
    </row>
    <row r="22" spans="1:6" x14ac:dyDescent="0.35">
      <c r="B22" s="9" t="s">
        <v>6204</v>
      </c>
      <c r="C22" s="10">
        <v>584.78999999999985</v>
      </c>
      <c r="D22" s="10">
        <v>357.42999999999995</v>
      </c>
      <c r="E22" s="10">
        <v>355.34</v>
      </c>
      <c r="F22" s="10">
        <v>140.88</v>
      </c>
    </row>
    <row r="23" spans="1:6" x14ac:dyDescent="0.35">
      <c r="B23" s="9" t="s">
        <v>6205</v>
      </c>
      <c r="C23" s="10">
        <v>430.62</v>
      </c>
      <c r="D23" s="10">
        <v>227.42500000000001</v>
      </c>
      <c r="E23" s="10">
        <v>236.315</v>
      </c>
      <c r="F23" s="10">
        <v>414.58499999999992</v>
      </c>
    </row>
    <row r="24" spans="1:6" x14ac:dyDescent="0.35">
      <c r="B24" s="9" t="s">
        <v>6206</v>
      </c>
      <c r="C24" s="10">
        <v>22.5</v>
      </c>
      <c r="D24" s="10">
        <v>77.72</v>
      </c>
      <c r="E24" s="10">
        <v>60.5</v>
      </c>
      <c r="F24" s="10">
        <v>139.67999999999998</v>
      </c>
    </row>
    <row r="25" spans="1:6" x14ac:dyDescent="0.35">
      <c r="B25" s="9" t="s">
        <v>6207</v>
      </c>
      <c r="C25" s="10">
        <v>126.14999999999999</v>
      </c>
      <c r="D25" s="10">
        <v>195.11</v>
      </c>
      <c r="E25" s="10">
        <v>89.13</v>
      </c>
      <c r="F25" s="10">
        <v>302.65999999999997</v>
      </c>
    </row>
    <row r="26" spans="1:6" x14ac:dyDescent="0.35">
      <c r="B26" s="9" t="s">
        <v>6208</v>
      </c>
      <c r="C26" s="10">
        <v>376.03</v>
      </c>
      <c r="D26" s="10">
        <v>523.24</v>
      </c>
      <c r="E26" s="10">
        <v>440.96499999999997</v>
      </c>
      <c r="F26" s="10">
        <v>174.46999999999997</v>
      </c>
    </row>
    <row r="27" spans="1:6" x14ac:dyDescent="0.35">
      <c r="B27" s="9" t="s">
        <v>6209</v>
      </c>
      <c r="C27" s="10">
        <v>515.17999999999995</v>
      </c>
      <c r="D27" s="10">
        <v>142.56</v>
      </c>
      <c r="E27" s="10">
        <v>347.03999999999996</v>
      </c>
      <c r="F27" s="10">
        <v>104.08499999999999</v>
      </c>
    </row>
    <row r="28" spans="1:6" x14ac:dyDescent="0.35">
      <c r="B28" s="9" t="s">
        <v>6210</v>
      </c>
      <c r="C28" s="10">
        <v>95.859999999999985</v>
      </c>
      <c r="D28" s="10">
        <v>484.76</v>
      </c>
      <c r="E28" s="10">
        <v>94.17</v>
      </c>
      <c r="F28" s="10">
        <v>77.10499999999999</v>
      </c>
    </row>
    <row r="29" spans="1:6" x14ac:dyDescent="0.35">
      <c r="A29" t="s">
        <v>6212</v>
      </c>
      <c r="B29" s="9" t="s">
        <v>6199</v>
      </c>
      <c r="C29" s="10">
        <v>258.34500000000003</v>
      </c>
      <c r="D29" s="10">
        <v>139.625</v>
      </c>
      <c r="E29" s="10">
        <v>279.52000000000004</v>
      </c>
      <c r="F29" s="10">
        <v>160.19499999999999</v>
      </c>
    </row>
    <row r="30" spans="1:6" x14ac:dyDescent="0.35">
      <c r="B30" s="9" t="s">
        <v>6200</v>
      </c>
      <c r="C30" s="10">
        <v>342.2</v>
      </c>
      <c r="D30" s="10">
        <v>284.24999999999994</v>
      </c>
      <c r="E30" s="10">
        <v>251.83</v>
      </c>
      <c r="F30" s="10">
        <v>80.550000000000011</v>
      </c>
    </row>
    <row r="31" spans="1:6" x14ac:dyDescent="0.35">
      <c r="B31" s="9" t="s">
        <v>6201</v>
      </c>
      <c r="C31" s="10">
        <v>418.30499999999989</v>
      </c>
      <c r="D31" s="10">
        <v>468.125</v>
      </c>
      <c r="E31" s="10">
        <v>405.05500000000006</v>
      </c>
      <c r="F31" s="10">
        <v>253.15499999999997</v>
      </c>
    </row>
    <row r="32" spans="1:6" x14ac:dyDescent="0.35">
      <c r="B32" s="9" t="s">
        <v>6202</v>
      </c>
      <c r="C32" s="10">
        <v>102.32999999999998</v>
      </c>
      <c r="D32" s="10">
        <v>242.14000000000001</v>
      </c>
      <c r="E32" s="10">
        <v>554.875</v>
      </c>
      <c r="F32" s="10">
        <v>106.23999999999998</v>
      </c>
    </row>
    <row r="33" spans="1:6" x14ac:dyDescent="0.35">
      <c r="B33" s="9" t="s">
        <v>6203</v>
      </c>
      <c r="C33" s="10">
        <v>234.71999999999997</v>
      </c>
      <c r="D33" s="10">
        <v>133.08000000000001</v>
      </c>
      <c r="E33" s="10">
        <v>267.2</v>
      </c>
      <c r="F33" s="10">
        <v>272.68999999999994</v>
      </c>
    </row>
    <row r="34" spans="1:6" x14ac:dyDescent="0.35">
      <c r="B34" s="9" t="s">
        <v>6204</v>
      </c>
      <c r="C34" s="10">
        <v>430.39</v>
      </c>
      <c r="D34" s="10">
        <v>136.20500000000001</v>
      </c>
      <c r="E34" s="10">
        <v>209.6</v>
      </c>
      <c r="F34" s="10">
        <v>88.334999999999994</v>
      </c>
    </row>
    <row r="35" spans="1:6" x14ac:dyDescent="0.35">
      <c r="B35" s="9" t="s">
        <v>6205</v>
      </c>
      <c r="C35" s="10">
        <v>109.005</v>
      </c>
      <c r="D35" s="10">
        <v>393.57499999999999</v>
      </c>
      <c r="E35" s="10">
        <v>61.034999999999997</v>
      </c>
      <c r="F35" s="10">
        <v>199.48999999999998</v>
      </c>
    </row>
    <row r="36" spans="1:6" x14ac:dyDescent="0.35">
      <c r="B36" s="9" t="s">
        <v>6206</v>
      </c>
      <c r="C36" s="10">
        <v>287.52499999999998</v>
      </c>
      <c r="D36" s="10">
        <v>288.67</v>
      </c>
      <c r="E36" s="10">
        <v>125.58</v>
      </c>
      <c r="F36" s="10">
        <v>374.13499999999999</v>
      </c>
    </row>
    <row r="37" spans="1:6" x14ac:dyDescent="0.35">
      <c r="B37" s="9" t="s">
        <v>6207</v>
      </c>
      <c r="C37" s="10">
        <v>840.92999999999984</v>
      </c>
      <c r="D37" s="10">
        <v>409.875</v>
      </c>
      <c r="E37" s="10">
        <v>171.32999999999998</v>
      </c>
      <c r="F37" s="10">
        <v>221.43999999999997</v>
      </c>
    </row>
    <row r="38" spans="1:6" x14ac:dyDescent="0.35">
      <c r="B38" s="9" t="s">
        <v>6208</v>
      </c>
      <c r="C38" s="10">
        <v>299.07</v>
      </c>
      <c r="D38" s="10">
        <v>260.32499999999999</v>
      </c>
      <c r="E38" s="10">
        <v>584.64</v>
      </c>
      <c r="F38" s="10">
        <v>256.36500000000001</v>
      </c>
    </row>
    <row r="39" spans="1:6" x14ac:dyDescent="0.35">
      <c r="B39" s="9" t="s">
        <v>6209</v>
      </c>
      <c r="C39" s="10">
        <v>323.32499999999999</v>
      </c>
      <c r="D39" s="10">
        <v>565.57000000000005</v>
      </c>
      <c r="E39" s="10">
        <v>537.80999999999995</v>
      </c>
      <c r="F39" s="10">
        <v>189.47499999999999</v>
      </c>
    </row>
    <row r="40" spans="1:6" x14ac:dyDescent="0.35">
      <c r="B40" s="9" t="s">
        <v>6210</v>
      </c>
      <c r="C40" s="10">
        <v>399.48499999999996</v>
      </c>
      <c r="D40" s="10">
        <v>148.19999999999999</v>
      </c>
      <c r="E40" s="10">
        <v>388.21999999999997</v>
      </c>
      <c r="F40" s="10">
        <v>212.07499999999999</v>
      </c>
    </row>
    <row r="41" spans="1:6" x14ac:dyDescent="0.35">
      <c r="A41" t="s">
        <v>6213</v>
      </c>
      <c r="B41" s="9" t="s">
        <v>6199</v>
      </c>
      <c r="C41" s="10">
        <v>112.69499999999999</v>
      </c>
      <c r="D41" s="10">
        <v>166.32</v>
      </c>
      <c r="E41" s="10">
        <v>843.71499999999992</v>
      </c>
      <c r="F41" s="10">
        <v>146.685</v>
      </c>
    </row>
    <row r="42" spans="1:6" x14ac:dyDescent="0.35">
      <c r="B42" s="9" t="s">
        <v>6200</v>
      </c>
      <c r="C42" s="10">
        <v>114.87999999999998</v>
      </c>
      <c r="D42" s="10">
        <v>133.815</v>
      </c>
      <c r="E42" s="10">
        <v>91.175000000000011</v>
      </c>
      <c r="F42" s="10">
        <v>53.759999999999991</v>
      </c>
    </row>
    <row r="43" spans="1:6" x14ac:dyDescent="0.35">
      <c r="B43" s="9" t="s">
        <v>6201</v>
      </c>
      <c r="C43" s="10">
        <v>277.76</v>
      </c>
      <c r="D43" s="10">
        <v>175.41</v>
      </c>
      <c r="E43" s="10">
        <v>462.50999999999993</v>
      </c>
      <c r="F43" s="10">
        <v>399.52499999999998</v>
      </c>
    </row>
    <row r="44" spans="1:6" x14ac:dyDescent="0.35">
      <c r="B44" s="9" t="s">
        <v>6202</v>
      </c>
      <c r="C44" s="10">
        <v>197.89499999999998</v>
      </c>
      <c r="D44" s="10">
        <v>289.755</v>
      </c>
      <c r="E44" s="10">
        <v>88.545000000000002</v>
      </c>
      <c r="F44" s="10">
        <v>200.25499999999997</v>
      </c>
    </row>
    <row r="45" spans="1:6" x14ac:dyDescent="0.35">
      <c r="B45" s="9" t="s">
        <v>6203</v>
      </c>
      <c r="C45" s="10">
        <v>193.11499999999998</v>
      </c>
      <c r="D45" s="10">
        <v>212.49499999999998</v>
      </c>
      <c r="E45" s="10">
        <v>292.29000000000002</v>
      </c>
      <c r="F45" s="10">
        <v>304.46999999999997</v>
      </c>
    </row>
    <row r="46" spans="1:6" x14ac:dyDescent="0.35">
      <c r="B46" s="9" t="s">
        <v>6204</v>
      </c>
      <c r="C46" s="10">
        <v>179.79</v>
      </c>
      <c r="D46" s="10">
        <v>426.2</v>
      </c>
      <c r="E46" s="10">
        <v>170.08999999999997</v>
      </c>
      <c r="F46" s="10">
        <v>379.31</v>
      </c>
    </row>
    <row r="47" spans="1:6" x14ac:dyDescent="0.35">
      <c r="B47" s="9" t="s">
        <v>6205</v>
      </c>
      <c r="C47" s="10">
        <v>247.28999999999996</v>
      </c>
      <c r="D47" s="10">
        <v>246.685</v>
      </c>
      <c r="E47" s="10">
        <v>271.05499999999995</v>
      </c>
      <c r="F47" s="10">
        <v>141.69999999999999</v>
      </c>
    </row>
    <row r="48" spans="1:6" x14ac:dyDescent="0.35">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C38C-5911-48D7-9380-928842A0B795}">
  <dimension ref="A3:B6"/>
  <sheetViews>
    <sheetView zoomScale="84" zoomScaleNormal="100" workbookViewId="0">
      <selection activeCell="R18" sqref="R18"/>
    </sheetView>
  </sheetViews>
  <sheetFormatPr defaultRowHeight="14.5" x14ac:dyDescent="0.35"/>
  <cols>
    <col min="1" max="1" width="14.36328125" bestFit="1" customWidth="1"/>
    <col min="2" max="2" width="11.6328125" bestFit="1" customWidth="1"/>
    <col min="3" max="3" width="7.26953125" bestFit="1" customWidth="1"/>
    <col min="4" max="4" width="7.08984375" bestFit="1" customWidth="1"/>
    <col min="5" max="6" width="8" bestFit="1" customWidth="1"/>
  </cols>
  <sheetData>
    <row r="3" spans="1:2" x14ac:dyDescent="0.35">
      <c r="A3" s="8" t="s">
        <v>7</v>
      </c>
      <c r="B3" t="s">
        <v>6219</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7D466-2917-4858-BF89-8F626A0D691C}">
  <dimension ref="A3:B8"/>
  <sheetViews>
    <sheetView tabSelected="1" zoomScale="84" zoomScaleNormal="100" workbookViewId="0">
      <selection activeCell="G27" sqref="G27"/>
    </sheetView>
  </sheetViews>
  <sheetFormatPr defaultRowHeight="14.5" x14ac:dyDescent="0.35"/>
  <cols>
    <col min="1" max="1" width="17.6328125" bestFit="1" customWidth="1"/>
    <col min="2" max="3" width="11.6328125" bestFit="1" customWidth="1"/>
    <col min="4" max="4" width="7.08984375" bestFit="1" customWidth="1"/>
    <col min="5" max="6" width="8" bestFit="1" customWidth="1"/>
  </cols>
  <sheetData>
    <row r="3" spans="1:2" x14ac:dyDescent="0.35">
      <c r="A3" s="8" t="s">
        <v>4</v>
      </c>
      <c r="B3" t="s">
        <v>6219</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4" zoomScaleNormal="115" workbookViewId="0">
      <selection activeCell="P3" sqref="P3"/>
    </sheetView>
  </sheetViews>
  <sheetFormatPr defaultRowHeight="14.5" x14ac:dyDescent="0.35"/>
  <cols>
    <col min="1" max="1" width="15.1796875" style="4" bestFit="1" customWidth="1"/>
    <col min="2" max="2" width="12.1796875" style="4" customWidth="1"/>
    <col min="3" max="3" width="15.90625" style="4" bestFit="1" customWidth="1"/>
    <col min="4" max="4" width="11.90625" style="4" customWidth="1"/>
    <col min="5" max="5" width="10.54296875" style="4" customWidth="1"/>
    <col min="6" max="6" width="22.7265625" style="4" bestFit="1" customWidth="1"/>
    <col min="7" max="7" width="36.81640625" style="4" bestFit="1" customWidth="1"/>
    <col min="8" max="8" width="14.6328125" style="4" bestFit="1" customWidth="1"/>
    <col min="9" max="9" width="12.81640625" style="4" customWidth="1"/>
    <col min="10" max="10" width="12.36328125" style="4" customWidth="1"/>
    <col min="11" max="11" width="6.26953125" style="4" customWidth="1"/>
    <col min="12" max="12" width="10.90625" style="4" customWidth="1"/>
    <col min="13" max="13" width="9.08984375" style="4" bestFit="1" customWidth="1"/>
    <col min="14" max="14" width="18" style="4" customWidth="1"/>
    <col min="15" max="15" width="17.6328125" style="4" customWidth="1"/>
    <col min="16" max="16" width="18.453125" style="4" bestFit="1" customWidth="1"/>
    <col min="17" max="16384" width="8.7265625" style="4"/>
  </cols>
  <sheetData>
    <row r="1" spans="1:16"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11" t="s">
        <v>6197</v>
      </c>
      <c r="P1" s="3" t="s">
        <v>6189</v>
      </c>
    </row>
    <row r="2" spans="1:16" x14ac:dyDescent="0.35">
      <c r="A2" s="3" t="s">
        <v>490</v>
      </c>
      <c r="B2" s="5">
        <v>43713</v>
      </c>
      <c r="C2" s="3" t="s">
        <v>491</v>
      </c>
      <c r="D2" s="4"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IF(I2="Rob","Robusta",IF(I2="Exc","Excelsa",IF(I2="Ara","Arabica",IF(I2="Lib","Liberca",""))))</f>
        <v>Robusta</v>
      </c>
      <c r="O2" s="4" t="str">
        <f>IF(J2="M","Medium",IF(J2="L","Light",IF(J2="D","Dark","")))</f>
        <v>Medium</v>
      </c>
      <c r="P2" s="4" t="str">
        <f>_xlfn.XLOOKUP(Orders[[#This Row],[Customer ID]],customers!$A$1:$A$1001,customers!$I$1:$I$1001,,0)</f>
        <v>Yes</v>
      </c>
    </row>
    <row r="3" spans="1:16" x14ac:dyDescent="0.35">
      <c r="A3" s="3" t="s">
        <v>490</v>
      </c>
      <c r="B3" s="5">
        <v>43713</v>
      </c>
      <c r="C3" s="3" t="s">
        <v>491</v>
      </c>
      <c r="D3" s="4"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IF(I3="Rob","Robusta",IF(I3="Exc","Excelsa",IF(I3="Ara","Arabica",IF(I3="Lib","Liberca",""))))</f>
        <v>Excelsa</v>
      </c>
      <c r="O3" s="4" t="str">
        <f t="shared" ref="O3:O66" si="2">IF(J3="M","Medium",IF(J3="L","Light",IF(J3="D","Dark","")))</f>
        <v>Medium</v>
      </c>
      <c r="P3" s="4" t="str">
        <f>_xlfn.XLOOKUP(Orders[[#This Row],[Customer ID]],customers!$A$1:$A$1001,customers!$I$1:$I$1001,,0)</f>
        <v>Yes</v>
      </c>
    </row>
    <row r="4" spans="1:16" x14ac:dyDescent="0.35">
      <c r="A4" s="3" t="s">
        <v>501</v>
      </c>
      <c r="B4" s="5">
        <v>44364</v>
      </c>
      <c r="C4" s="3" t="s">
        <v>502</v>
      </c>
      <c r="D4" s="4"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_xlfn.XLOOKUP(Orders[[#This Row],[Customer ID]],customers!$A$1:$A$1001,customers!$I$1:$I$1001,,0)</f>
        <v>Yes</v>
      </c>
    </row>
    <row r="5" spans="1:16" x14ac:dyDescent="0.35">
      <c r="A5" s="3" t="s">
        <v>512</v>
      </c>
      <c r="B5" s="5">
        <v>44392</v>
      </c>
      <c r="C5" s="3" t="s">
        <v>513</v>
      </c>
      <c r="D5" s="4"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_xlfn.XLOOKUP(Orders[[#This Row],[Customer ID]],customers!$A$1:$A$1001,customers!$I$1:$I$1001,,0)</f>
        <v>No</v>
      </c>
    </row>
    <row r="6" spans="1:16" x14ac:dyDescent="0.35">
      <c r="A6" s="3" t="s">
        <v>512</v>
      </c>
      <c r="B6" s="5">
        <v>44392</v>
      </c>
      <c r="C6" s="3" t="s">
        <v>513</v>
      </c>
      <c r="D6" s="4"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_xlfn.XLOOKUP(Orders[[#This Row],[Customer ID]],customers!$A$1:$A$1001,customers!$I$1:$I$1001,,0)</f>
        <v>No</v>
      </c>
    </row>
    <row r="7" spans="1:16" x14ac:dyDescent="0.35">
      <c r="A7" s="3" t="s">
        <v>519</v>
      </c>
      <c r="B7" s="5">
        <v>44412</v>
      </c>
      <c r="C7" s="3" t="s">
        <v>520</v>
      </c>
      <c r="D7" s="4"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Liberca</v>
      </c>
      <c r="O7" s="4" t="str">
        <f t="shared" si="2"/>
        <v>Dark</v>
      </c>
      <c r="P7" s="4" t="str">
        <f>_xlfn.XLOOKUP(Orders[[#This Row],[Customer ID]],customers!$A$1:$A$1001,customers!$I$1:$I$1001,,0)</f>
        <v>No</v>
      </c>
    </row>
    <row r="8" spans="1:16" x14ac:dyDescent="0.35">
      <c r="A8" s="3" t="s">
        <v>524</v>
      </c>
      <c r="B8" s="5">
        <v>44582</v>
      </c>
      <c r="C8" s="3" t="s">
        <v>525</v>
      </c>
      <c r="D8" s="4"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_xlfn.XLOOKUP(Orders[[#This Row],[Customer ID]],customers!$A$1:$A$1001,customers!$I$1:$I$1001,,0)</f>
        <v>Yes</v>
      </c>
    </row>
    <row r="9" spans="1:16" x14ac:dyDescent="0.35">
      <c r="A9" s="3" t="s">
        <v>530</v>
      </c>
      <c r="B9" s="5">
        <v>44701</v>
      </c>
      <c r="C9" s="3" t="s">
        <v>531</v>
      </c>
      <c r="D9" s="4"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Liberca</v>
      </c>
      <c r="O9" s="4" t="str">
        <f t="shared" si="2"/>
        <v>Light</v>
      </c>
      <c r="P9" s="4" t="str">
        <f>_xlfn.XLOOKUP(Orders[[#This Row],[Customer ID]],customers!$A$1:$A$1001,customers!$I$1:$I$1001,,0)</f>
        <v>Yes</v>
      </c>
    </row>
    <row r="10" spans="1:16" x14ac:dyDescent="0.35">
      <c r="A10" s="3" t="s">
        <v>535</v>
      </c>
      <c r="B10" s="5">
        <v>43467</v>
      </c>
      <c r="C10" s="3" t="s">
        <v>536</v>
      </c>
      <c r="D10" s="4"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_xlfn.XLOOKUP(Orders[[#This Row],[Customer ID]],customers!$A$1:$A$1001,customers!$I$1:$I$1001,,0)</f>
        <v>No</v>
      </c>
    </row>
    <row r="11" spans="1:16" x14ac:dyDescent="0.35">
      <c r="A11" s="3" t="s">
        <v>541</v>
      </c>
      <c r="B11" s="5">
        <v>43713</v>
      </c>
      <c r="C11" s="3" t="s">
        <v>542</v>
      </c>
      <c r="D11" s="4"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_xlfn.XLOOKUP(Orders[[#This Row],[Customer ID]],customers!$A$1:$A$1001,customers!$I$1:$I$1001,,0)</f>
        <v>No</v>
      </c>
    </row>
    <row r="12" spans="1:16" x14ac:dyDescent="0.35">
      <c r="A12" s="3" t="s">
        <v>547</v>
      </c>
      <c r="B12" s="5">
        <v>44263</v>
      </c>
      <c r="C12" s="3" t="s">
        <v>548</v>
      </c>
      <c r="D12" s="4"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_xlfn.XLOOKUP(Orders[[#This Row],[Customer ID]],customers!$A$1:$A$1001,customers!$I$1:$I$1001,,0)</f>
        <v>No</v>
      </c>
    </row>
    <row r="13" spans="1:16" x14ac:dyDescent="0.35">
      <c r="A13" s="3" t="s">
        <v>553</v>
      </c>
      <c r="B13" s="5">
        <v>44132</v>
      </c>
      <c r="C13" s="3" t="s">
        <v>554</v>
      </c>
      <c r="D13" s="4"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_xlfn.XLOOKUP(Orders[[#This Row],[Customer ID]],customers!$A$1:$A$1001,customers!$I$1:$I$1001,,0)</f>
        <v>Yes</v>
      </c>
    </row>
    <row r="14" spans="1:16" x14ac:dyDescent="0.35">
      <c r="A14" s="3" t="s">
        <v>559</v>
      </c>
      <c r="B14" s="5">
        <v>44744</v>
      </c>
      <c r="C14" s="3" t="s">
        <v>560</v>
      </c>
      <c r="D14" s="4"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_xlfn.XLOOKUP(Orders[[#This Row],[Customer ID]],customers!$A$1:$A$1001,customers!$I$1:$I$1001,,0)</f>
        <v>No</v>
      </c>
    </row>
    <row r="15" spans="1:16" x14ac:dyDescent="0.35">
      <c r="A15" s="3" t="s">
        <v>565</v>
      </c>
      <c r="B15" s="5">
        <v>43973</v>
      </c>
      <c r="C15" s="3" t="s">
        <v>566</v>
      </c>
      <c r="D15" s="4"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_xlfn.XLOOKUP(Orders[[#This Row],[Customer ID]],customers!$A$1:$A$1001,customers!$I$1:$I$1001,,0)</f>
        <v>No</v>
      </c>
    </row>
    <row r="16" spans="1:16" x14ac:dyDescent="0.35">
      <c r="A16" s="3" t="s">
        <v>570</v>
      </c>
      <c r="B16" s="5">
        <v>44656</v>
      </c>
      <c r="C16" s="3" t="s">
        <v>571</v>
      </c>
      <c r="D16" s="4"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Liberca</v>
      </c>
      <c r="O16" s="4" t="str">
        <f t="shared" si="2"/>
        <v>Dark</v>
      </c>
      <c r="P16" s="4" t="str">
        <f>_xlfn.XLOOKUP(Orders[[#This Row],[Customer ID]],customers!$A$1:$A$1001,customers!$I$1:$I$1001,,0)</f>
        <v>Yes</v>
      </c>
    </row>
    <row r="17" spans="1:16" x14ac:dyDescent="0.35">
      <c r="A17" s="3" t="s">
        <v>576</v>
      </c>
      <c r="B17" s="5">
        <v>44719</v>
      </c>
      <c r="C17" s="3" t="s">
        <v>577</v>
      </c>
      <c r="D17" s="4"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_xlfn.XLOOKUP(Orders[[#This Row],[Customer ID]],customers!$A$1:$A$1001,customers!$I$1:$I$1001,,0)</f>
        <v>No</v>
      </c>
    </row>
    <row r="18" spans="1:16" x14ac:dyDescent="0.35">
      <c r="A18" s="3" t="s">
        <v>581</v>
      </c>
      <c r="B18" s="5">
        <v>43544</v>
      </c>
      <c r="C18" s="3" t="s">
        <v>582</v>
      </c>
      <c r="D18" s="4"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_xlfn.XLOOKUP(Orders[[#This Row],[Customer ID]],customers!$A$1:$A$1001,customers!$I$1:$I$1001,,0)</f>
        <v>No</v>
      </c>
    </row>
    <row r="19" spans="1:16" x14ac:dyDescent="0.35">
      <c r="A19" s="3" t="s">
        <v>587</v>
      </c>
      <c r="B19" s="5">
        <v>43757</v>
      </c>
      <c r="C19" s="3" t="s">
        <v>588</v>
      </c>
      <c r="D19" s="4"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_xlfn.XLOOKUP(Orders[[#This Row],[Customer ID]],customers!$A$1:$A$1001,customers!$I$1:$I$1001,,0)</f>
        <v>No</v>
      </c>
    </row>
    <row r="20" spans="1:16" x14ac:dyDescent="0.35">
      <c r="A20" s="3" t="s">
        <v>593</v>
      </c>
      <c r="B20" s="5">
        <v>43629</v>
      </c>
      <c r="C20" s="3" t="s">
        <v>594</v>
      </c>
      <c r="D20" s="4"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_xlfn.XLOOKUP(Orders[[#This Row],[Customer ID]],customers!$A$1:$A$1001,customers!$I$1:$I$1001,,0)</f>
        <v>Yes</v>
      </c>
    </row>
    <row r="21" spans="1:16" x14ac:dyDescent="0.35">
      <c r="A21" s="3" t="s">
        <v>598</v>
      </c>
      <c r="B21" s="5">
        <v>44169</v>
      </c>
      <c r="C21" s="3" t="s">
        <v>599</v>
      </c>
      <c r="D21" s="4"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_xlfn.XLOOKUP(Orders[[#This Row],[Customer ID]],customers!$A$1:$A$1001,customers!$I$1:$I$1001,,0)</f>
        <v>Yes</v>
      </c>
    </row>
    <row r="22" spans="1:16" x14ac:dyDescent="0.35">
      <c r="A22" s="3" t="s">
        <v>598</v>
      </c>
      <c r="B22" s="5">
        <v>44169</v>
      </c>
      <c r="C22" s="3" t="s">
        <v>599</v>
      </c>
      <c r="D22" s="4"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_xlfn.XLOOKUP(Orders[[#This Row],[Customer ID]],customers!$A$1:$A$1001,customers!$I$1:$I$1001,,0)</f>
        <v>Yes</v>
      </c>
    </row>
    <row r="23" spans="1:16" x14ac:dyDescent="0.35">
      <c r="A23" s="3" t="s">
        <v>608</v>
      </c>
      <c r="B23" s="5">
        <v>44169</v>
      </c>
      <c r="C23" s="3" t="s">
        <v>609</v>
      </c>
      <c r="D23" s="4"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_xlfn.XLOOKUP(Orders[[#This Row],[Customer ID]],customers!$A$1:$A$1001,customers!$I$1:$I$1001,,0)</f>
        <v>No</v>
      </c>
    </row>
    <row r="24" spans="1:16" x14ac:dyDescent="0.35">
      <c r="A24" s="3" t="s">
        <v>614</v>
      </c>
      <c r="B24" s="5">
        <v>44218</v>
      </c>
      <c r="C24" s="3" t="s">
        <v>615</v>
      </c>
      <c r="D24" s="4"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_xlfn.XLOOKUP(Orders[[#This Row],[Customer ID]],customers!$A$1:$A$1001,customers!$I$1:$I$1001,,0)</f>
        <v>Yes</v>
      </c>
    </row>
    <row r="25" spans="1:16" x14ac:dyDescent="0.35">
      <c r="A25" s="3" t="s">
        <v>620</v>
      </c>
      <c r="B25" s="5">
        <v>44603</v>
      </c>
      <c r="C25" s="3" t="s">
        <v>621</v>
      </c>
      <c r="D25" s="4"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_xlfn.XLOOKUP(Orders[[#This Row],[Customer ID]],customers!$A$1:$A$1001,customers!$I$1:$I$1001,,0)</f>
        <v>Yes</v>
      </c>
    </row>
    <row r="26" spans="1:16" x14ac:dyDescent="0.35">
      <c r="A26" s="3" t="s">
        <v>626</v>
      </c>
      <c r="B26" s="5">
        <v>44454</v>
      </c>
      <c r="C26" s="3" t="s">
        <v>627</v>
      </c>
      <c r="D26" s="4"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_xlfn.XLOOKUP(Orders[[#This Row],[Customer ID]],customers!$A$1:$A$1001,customers!$I$1:$I$1001,,0)</f>
        <v>No</v>
      </c>
    </row>
    <row r="27" spans="1:16" x14ac:dyDescent="0.35">
      <c r="A27" s="3" t="s">
        <v>632</v>
      </c>
      <c r="B27" s="5">
        <v>44128</v>
      </c>
      <c r="C27" s="3" t="s">
        <v>633</v>
      </c>
      <c r="D27" s="4"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_xlfn.XLOOKUP(Orders[[#This Row],[Customer ID]],customers!$A$1:$A$1001,customers!$I$1:$I$1001,,0)</f>
        <v>Yes</v>
      </c>
    </row>
    <row r="28" spans="1:16" x14ac:dyDescent="0.35">
      <c r="A28" s="3" t="s">
        <v>637</v>
      </c>
      <c r="B28" s="5">
        <v>43516</v>
      </c>
      <c r="C28" s="3" t="s">
        <v>638</v>
      </c>
      <c r="D28" s="4"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_xlfn.XLOOKUP(Orders[[#This Row],[Customer ID]],customers!$A$1:$A$1001,customers!$I$1:$I$1001,,0)</f>
        <v>Yes</v>
      </c>
    </row>
    <row r="29" spans="1:16" x14ac:dyDescent="0.35">
      <c r="A29" s="3" t="s">
        <v>643</v>
      </c>
      <c r="B29" s="5">
        <v>43746</v>
      </c>
      <c r="C29" s="3" t="s">
        <v>644</v>
      </c>
      <c r="D29" s="4"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_xlfn.XLOOKUP(Orders[[#This Row],[Customer ID]],customers!$A$1:$A$1001,customers!$I$1:$I$1001,,0)</f>
        <v>No</v>
      </c>
    </row>
    <row r="30" spans="1:16" x14ac:dyDescent="0.35">
      <c r="A30" s="3" t="s">
        <v>649</v>
      </c>
      <c r="B30" s="5">
        <v>44775</v>
      </c>
      <c r="C30" s="3" t="s">
        <v>650</v>
      </c>
      <c r="D30" s="4"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_xlfn.XLOOKUP(Orders[[#This Row],[Customer ID]],customers!$A$1:$A$1001,customers!$I$1:$I$1001,,0)</f>
        <v>No</v>
      </c>
    </row>
    <row r="31" spans="1:16" x14ac:dyDescent="0.35">
      <c r="A31" s="3" t="s">
        <v>655</v>
      </c>
      <c r="B31" s="5">
        <v>43516</v>
      </c>
      <c r="C31" s="3" t="s">
        <v>656</v>
      </c>
      <c r="D31" s="4"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_xlfn.XLOOKUP(Orders[[#This Row],[Customer ID]],customers!$A$1:$A$1001,customers!$I$1:$I$1001,,0)</f>
        <v>Yes</v>
      </c>
    </row>
    <row r="32" spans="1:16" x14ac:dyDescent="0.35">
      <c r="A32" s="3" t="s">
        <v>661</v>
      </c>
      <c r="B32" s="5">
        <v>44464</v>
      </c>
      <c r="C32" s="3" t="s">
        <v>662</v>
      </c>
      <c r="D32" s="4"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Liberca</v>
      </c>
      <c r="O32" s="4" t="str">
        <f t="shared" si="2"/>
        <v>Medium</v>
      </c>
      <c r="P32" s="4" t="str">
        <f>_xlfn.XLOOKUP(Orders[[#This Row],[Customer ID]],customers!$A$1:$A$1001,customers!$I$1:$I$1001,,0)</f>
        <v>No</v>
      </c>
    </row>
    <row r="33" spans="1:16" x14ac:dyDescent="0.35">
      <c r="A33" s="3" t="s">
        <v>661</v>
      </c>
      <c r="B33" s="5">
        <v>44464</v>
      </c>
      <c r="C33" s="3" t="s">
        <v>662</v>
      </c>
      <c r="D33" s="4"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_xlfn.XLOOKUP(Orders[[#This Row],[Customer ID]],customers!$A$1:$A$1001,customers!$I$1:$I$1001,,0)</f>
        <v>No</v>
      </c>
    </row>
    <row r="34" spans="1:16" x14ac:dyDescent="0.35">
      <c r="A34" s="3" t="s">
        <v>661</v>
      </c>
      <c r="B34" s="5">
        <v>44464</v>
      </c>
      <c r="C34" s="3" t="s">
        <v>662</v>
      </c>
      <c r="D34" s="4"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Liberca</v>
      </c>
      <c r="O34" s="4" t="str">
        <f t="shared" si="2"/>
        <v>Medium</v>
      </c>
      <c r="P34" s="4" t="str">
        <f>_xlfn.XLOOKUP(Orders[[#This Row],[Customer ID]],customers!$A$1:$A$1001,customers!$I$1:$I$1001,,0)</f>
        <v>No</v>
      </c>
    </row>
    <row r="35" spans="1:16" x14ac:dyDescent="0.35">
      <c r="A35" s="3" t="s">
        <v>676</v>
      </c>
      <c r="B35" s="5">
        <v>44394</v>
      </c>
      <c r="C35" s="3" t="s">
        <v>677</v>
      </c>
      <c r="D35" s="4"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Liberca</v>
      </c>
      <c r="O35" s="4" t="str">
        <f t="shared" si="2"/>
        <v>Light</v>
      </c>
      <c r="P35" s="4" t="str">
        <f>_xlfn.XLOOKUP(Orders[[#This Row],[Customer ID]],customers!$A$1:$A$1001,customers!$I$1:$I$1001,,0)</f>
        <v>No</v>
      </c>
    </row>
    <row r="36" spans="1:16" x14ac:dyDescent="0.35">
      <c r="A36" s="3" t="s">
        <v>681</v>
      </c>
      <c r="B36" s="5">
        <v>44011</v>
      </c>
      <c r="C36" s="3" t="s">
        <v>682</v>
      </c>
      <c r="D36" s="4"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Liberca</v>
      </c>
      <c r="O36" s="4" t="str">
        <f t="shared" si="2"/>
        <v>Light</v>
      </c>
      <c r="P36" s="4" t="str">
        <f>_xlfn.XLOOKUP(Orders[[#This Row],[Customer ID]],customers!$A$1:$A$1001,customers!$I$1:$I$1001,,0)</f>
        <v>Yes</v>
      </c>
    </row>
    <row r="37" spans="1:16" x14ac:dyDescent="0.35">
      <c r="A37" s="3" t="s">
        <v>687</v>
      </c>
      <c r="B37" s="5">
        <v>44348</v>
      </c>
      <c r="C37" s="3" t="s">
        <v>688</v>
      </c>
      <c r="D37" s="4"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_xlfn.XLOOKUP(Orders[[#This Row],[Customer ID]],customers!$A$1:$A$1001,customers!$I$1:$I$1001,,0)</f>
        <v>No</v>
      </c>
    </row>
    <row r="38" spans="1:16" x14ac:dyDescent="0.35">
      <c r="A38" s="3" t="s">
        <v>693</v>
      </c>
      <c r="B38" s="5">
        <v>44233</v>
      </c>
      <c r="C38" s="3" t="s">
        <v>694</v>
      </c>
      <c r="D38" s="4"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Liberca</v>
      </c>
      <c r="O38" s="4" t="str">
        <f t="shared" si="2"/>
        <v>Medium</v>
      </c>
      <c r="P38" s="4" t="str">
        <f>_xlfn.XLOOKUP(Orders[[#This Row],[Customer ID]],customers!$A$1:$A$1001,customers!$I$1:$I$1001,,0)</f>
        <v>No</v>
      </c>
    </row>
    <row r="39" spans="1:16" x14ac:dyDescent="0.35">
      <c r="A39" s="3" t="s">
        <v>699</v>
      </c>
      <c r="B39" s="5">
        <v>43580</v>
      </c>
      <c r="C39" s="3" t="s">
        <v>700</v>
      </c>
      <c r="D39" s="4"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Liberca</v>
      </c>
      <c r="O39" s="4" t="str">
        <f t="shared" si="2"/>
        <v>Light</v>
      </c>
      <c r="P39" s="4" t="str">
        <f>_xlfn.XLOOKUP(Orders[[#This Row],[Customer ID]],customers!$A$1:$A$1001,customers!$I$1:$I$1001,,0)</f>
        <v>No</v>
      </c>
    </row>
    <row r="40" spans="1:16" x14ac:dyDescent="0.35">
      <c r="A40" s="3" t="s">
        <v>705</v>
      </c>
      <c r="B40" s="5">
        <v>43946</v>
      </c>
      <c r="C40" s="3" t="s">
        <v>706</v>
      </c>
      <c r="D40" s="4"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_xlfn.XLOOKUP(Orders[[#This Row],[Customer ID]],customers!$A$1:$A$1001,customers!$I$1:$I$1001,,0)</f>
        <v>No</v>
      </c>
    </row>
    <row r="41" spans="1:16" x14ac:dyDescent="0.35">
      <c r="A41" s="3" t="s">
        <v>711</v>
      </c>
      <c r="B41" s="5">
        <v>44524</v>
      </c>
      <c r="C41" s="3" t="s">
        <v>712</v>
      </c>
      <c r="D41" s="4"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_xlfn.XLOOKUP(Orders[[#This Row],[Customer ID]],customers!$A$1:$A$1001,customers!$I$1:$I$1001,,0)</f>
        <v>Yes</v>
      </c>
    </row>
    <row r="42" spans="1:16" x14ac:dyDescent="0.35">
      <c r="A42" s="3" t="s">
        <v>715</v>
      </c>
      <c r="B42" s="5">
        <v>44305</v>
      </c>
      <c r="C42" s="3" t="s">
        <v>716</v>
      </c>
      <c r="D42" s="4"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Liberca</v>
      </c>
      <c r="O42" s="4" t="str">
        <f t="shared" si="2"/>
        <v>Medium</v>
      </c>
      <c r="P42" s="4" t="str">
        <f>_xlfn.XLOOKUP(Orders[[#This Row],[Customer ID]],customers!$A$1:$A$1001,customers!$I$1:$I$1001,,0)</f>
        <v>No</v>
      </c>
    </row>
    <row r="43" spans="1:16" x14ac:dyDescent="0.35">
      <c r="A43" s="3" t="s">
        <v>720</v>
      </c>
      <c r="B43" s="5">
        <v>44749</v>
      </c>
      <c r="C43" s="3" t="s">
        <v>721</v>
      </c>
      <c r="D43" s="4"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_xlfn.XLOOKUP(Orders[[#This Row],[Customer ID]],customers!$A$1:$A$1001,customers!$I$1:$I$1001,,0)</f>
        <v>Yes</v>
      </c>
    </row>
    <row r="44" spans="1:16" x14ac:dyDescent="0.35">
      <c r="A44" s="3" t="s">
        <v>726</v>
      </c>
      <c r="B44" s="5">
        <v>43607</v>
      </c>
      <c r="C44" s="3" t="s">
        <v>727</v>
      </c>
      <c r="D44" s="4"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_xlfn.XLOOKUP(Orders[[#This Row],[Customer ID]],customers!$A$1:$A$1001,customers!$I$1:$I$1001,,0)</f>
        <v>Yes</v>
      </c>
    </row>
    <row r="45" spans="1:16" x14ac:dyDescent="0.35">
      <c r="A45" s="3" t="s">
        <v>733</v>
      </c>
      <c r="B45" s="5">
        <v>44473</v>
      </c>
      <c r="C45" s="3" t="s">
        <v>734</v>
      </c>
      <c r="D45" s="4"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Liberca</v>
      </c>
      <c r="O45" s="4" t="str">
        <f t="shared" si="2"/>
        <v>Light</v>
      </c>
      <c r="P45" s="4" t="str">
        <f>_xlfn.XLOOKUP(Orders[[#This Row],[Customer ID]],customers!$A$1:$A$1001,customers!$I$1:$I$1001,,0)</f>
        <v>No</v>
      </c>
    </row>
    <row r="46" spans="1:16" x14ac:dyDescent="0.35">
      <c r="A46" s="3" t="s">
        <v>738</v>
      </c>
      <c r="B46" s="5">
        <v>43932</v>
      </c>
      <c r="C46" s="3" t="s">
        <v>739</v>
      </c>
      <c r="D46" s="4"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_xlfn.XLOOKUP(Orders[[#This Row],[Customer ID]],customers!$A$1:$A$1001,customers!$I$1:$I$1001,,0)</f>
        <v>Yes</v>
      </c>
    </row>
    <row r="47" spans="1:16" x14ac:dyDescent="0.35">
      <c r="A47" s="3" t="s">
        <v>744</v>
      </c>
      <c r="B47" s="5">
        <v>44592</v>
      </c>
      <c r="C47" s="3" t="s">
        <v>745</v>
      </c>
      <c r="D47" s="4"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Liberca</v>
      </c>
      <c r="O47" s="4" t="str">
        <f t="shared" si="2"/>
        <v>Dark</v>
      </c>
      <c r="P47" s="4" t="str">
        <f>_xlfn.XLOOKUP(Orders[[#This Row],[Customer ID]],customers!$A$1:$A$1001,customers!$I$1:$I$1001,,0)</f>
        <v>No</v>
      </c>
    </row>
    <row r="48" spans="1:16" x14ac:dyDescent="0.35">
      <c r="A48" s="3" t="s">
        <v>750</v>
      </c>
      <c r="B48" s="5">
        <v>43776</v>
      </c>
      <c r="C48" s="3" t="s">
        <v>751</v>
      </c>
      <c r="D48" s="4"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_xlfn.XLOOKUP(Orders[[#This Row],[Customer ID]],customers!$A$1:$A$1001,customers!$I$1:$I$1001,,0)</f>
        <v>Yes</v>
      </c>
    </row>
    <row r="49" spans="1:16" x14ac:dyDescent="0.35">
      <c r="A49" s="3" t="s">
        <v>755</v>
      </c>
      <c r="B49" s="5">
        <v>43644</v>
      </c>
      <c r="C49" s="3" t="s">
        <v>756</v>
      </c>
      <c r="D49" s="4"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_xlfn.XLOOKUP(Orders[[#This Row],[Customer ID]],customers!$A$1:$A$1001,customers!$I$1:$I$1001,,0)</f>
        <v>Yes</v>
      </c>
    </row>
    <row r="50" spans="1:16" x14ac:dyDescent="0.35">
      <c r="A50" s="3" t="s">
        <v>761</v>
      </c>
      <c r="B50" s="5">
        <v>44085</v>
      </c>
      <c r="C50" s="3" t="s">
        <v>762</v>
      </c>
      <c r="D50" s="4"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_xlfn.XLOOKUP(Orders[[#This Row],[Customer ID]],customers!$A$1:$A$1001,customers!$I$1:$I$1001,,0)</f>
        <v>No</v>
      </c>
    </row>
    <row r="51" spans="1:16" x14ac:dyDescent="0.35">
      <c r="A51" s="3" t="s">
        <v>766</v>
      </c>
      <c r="B51" s="5">
        <v>44790</v>
      </c>
      <c r="C51" s="3" t="s">
        <v>767</v>
      </c>
      <c r="D51" s="4"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_xlfn.XLOOKUP(Orders[[#This Row],[Customer ID]],customers!$A$1:$A$1001,customers!$I$1:$I$1001,,0)</f>
        <v>No</v>
      </c>
    </row>
    <row r="52" spans="1:16" x14ac:dyDescent="0.35">
      <c r="A52" s="3" t="s">
        <v>772</v>
      </c>
      <c r="B52" s="5">
        <v>44792</v>
      </c>
      <c r="C52" s="3" t="s">
        <v>773</v>
      </c>
      <c r="D52" s="4"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Liberca</v>
      </c>
      <c r="O52" s="4" t="str">
        <f t="shared" si="2"/>
        <v>Dark</v>
      </c>
      <c r="P52" s="4" t="str">
        <f>_xlfn.XLOOKUP(Orders[[#This Row],[Customer ID]],customers!$A$1:$A$1001,customers!$I$1:$I$1001,,0)</f>
        <v>No</v>
      </c>
    </row>
    <row r="53" spans="1:16" x14ac:dyDescent="0.35">
      <c r="A53" s="3" t="s">
        <v>778</v>
      </c>
      <c r="B53" s="5">
        <v>43600</v>
      </c>
      <c r="C53" s="3" t="s">
        <v>779</v>
      </c>
      <c r="D53" s="4"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Liberca</v>
      </c>
      <c r="O53" s="4" t="str">
        <f t="shared" si="2"/>
        <v>Light</v>
      </c>
      <c r="P53" s="4" t="str">
        <f>_xlfn.XLOOKUP(Orders[[#This Row],[Customer ID]],customers!$A$1:$A$1001,customers!$I$1:$I$1001,,0)</f>
        <v>Yes</v>
      </c>
    </row>
    <row r="54" spans="1:16" x14ac:dyDescent="0.35">
      <c r="A54" s="3" t="s">
        <v>784</v>
      </c>
      <c r="B54" s="5">
        <v>43719</v>
      </c>
      <c r="C54" s="3" t="s">
        <v>785</v>
      </c>
      <c r="D54" s="4"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_xlfn.XLOOKUP(Orders[[#This Row],[Customer ID]],customers!$A$1:$A$1001,customers!$I$1:$I$1001,,0)</f>
        <v>No</v>
      </c>
    </row>
    <row r="55" spans="1:16" x14ac:dyDescent="0.35">
      <c r="A55" s="3" t="s">
        <v>784</v>
      </c>
      <c r="B55" s="5">
        <v>43719</v>
      </c>
      <c r="C55" s="3" t="s">
        <v>785</v>
      </c>
      <c r="D55" s="4"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Liberca</v>
      </c>
      <c r="O55" s="4" t="str">
        <f t="shared" si="2"/>
        <v>Light</v>
      </c>
      <c r="P55" s="4" t="str">
        <f>_xlfn.XLOOKUP(Orders[[#This Row],[Customer ID]],customers!$A$1:$A$1001,customers!$I$1:$I$1001,,0)</f>
        <v>No</v>
      </c>
    </row>
    <row r="56" spans="1:16" x14ac:dyDescent="0.35">
      <c r="A56" s="3" t="s">
        <v>794</v>
      </c>
      <c r="B56" s="5">
        <v>44271</v>
      </c>
      <c r="C56" s="3" t="s">
        <v>795</v>
      </c>
      <c r="D56" s="4"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Liberca</v>
      </c>
      <c r="O56" s="4" t="str">
        <f t="shared" si="2"/>
        <v>Medium</v>
      </c>
      <c r="P56" s="4" t="str">
        <f>_xlfn.XLOOKUP(Orders[[#This Row],[Customer ID]],customers!$A$1:$A$1001,customers!$I$1:$I$1001,,0)</f>
        <v>No</v>
      </c>
    </row>
    <row r="57" spans="1:16" x14ac:dyDescent="0.35">
      <c r="A57" s="3" t="s">
        <v>800</v>
      </c>
      <c r="B57" s="5">
        <v>44168</v>
      </c>
      <c r="C57" s="3" t="s">
        <v>801</v>
      </c>
      <c r="D57" s="4"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Liberca</v>
      </c>
      <c r="O57" s="4" t="str">
        <f t="shared" si="2"/>
        <v>Light</v>
      </c>
      <c r="P57" s="4" t="str">
        <f>_xlfn.XLOOKUP(Orders[[#This Row],[Customer ID]],customers!$A$1:$A$1001,customers!$I$1:$I$1001,,0)</f>
        <v>No</v>
      </c>
    </row>
    <row r="58" spans="1:16" x14ac:dyDescent="0.35">
      <c r="A58" s="3" t="s">
        <v>805</v>
      </c>
      <c r="B58" s="5">
        <v>43857</v>
      </c>
      <c r="C58" s="3" t="s">
        <v>806</v>
      </c>
      <c r="D58" s="4"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_xlfn.XLOOKUP(Orders[[#This Row],[Customer ID]],customers!$A$1:$A$1001,customers!$I$1:$I$1001,,0)</f>
        <v>Yes</v>
      </c>
    </row>
    <row r="59" spans="1:16" x14ac:dyDescent="0.35">
      <c r="A59" s="3" t="s">
        <v>811</v>
      </c>
      <c r="B59" s="5">
        <v>44759</v>
      </c>
      <c r="C59" s="3" t="s">
        <v>812</v>
      </c>
      <c r="D59" s="4"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_xlfn.XLOOKUP(Orders[[#This Row],[Customer ID]],customers!$A$1:$A$1001,customers!$I$1:$I$1001,,0)</f>
        <v>No</v>
      </c>
    </row>
    <row r="60" spans="1:16" x14ac:dyDescent="0.35">
      <c r="A60" s="3" t="s">
        <v>817</v>
      </c>
      <c r="B60" s="5">
        <v>44624</v>
      </c>
      <c r="C60" s="3" t="s">
        <v>818</v>
      </c>
      <c r="D60" s="4"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Liberca</v>
      </c>
      <c r="O60" s="4" t="str">
        <f t="shared" si="2"/>
        <v>Dark</v>
      </c>
      <c r="P60" s="4" t="str">
        <f>_xlfn.XLOOKUP(Orders[[#This Row],[Customer ID]],customers!$A$1:$A$1001,customers!$I$1:$I$1001,,0)</f>
        <v>Yes</v>
      </c>
    </row>
    <row r="61" spans="1:16" x14ac:dyDescent="0.35">
      <c r="A61" s="3" t="s">
        <v>822</v>
      </c>
      <c r="B61" s="5">
        <v>44537</v>
      </c>
      <c r="C61" s="3" t="s">
        <v>823</v>
      </c>
      <c r="D61" s="4"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Liberca</v>
      </c>
      <c r="O61" s="4" t="str">
        <f t="shared" si="2"/>
        <v>Medium</v>
      </c>
      <c r="P61" s="4" t="str">
        <f>_xlfn.XLOOKUP(Orders[[#This Row],[Customer ID]],customers!$A$1:$A$1001,customers!$I$1:$I$1001,,0)</f>
        <v>Yes</v>
      </c>
    </row>
    <row r="62" spans="1:16" x14ac:dyDescent="0.35">
      <c r="A62" s="3" t="s">
        <v>827</v>
      </c>
      <c r="B62" s="5">
        <v>44252</v>
      </c>
      <c r="C62" s="3" t="s">
        <v>828</v>
      </c>
      <c r="D62" s="4"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_xlfn.XLOOKUP(Orders[[#This Row],[Customer ID]],customers!$A$1:$A$1001,customers!$I$1:$I$1001,,0)</f>
        <v>No</v>
      </c>
    </row>
    <row r="63" spans="1:16" x14ac:dyDescent="0.35">
      <c r="A63" s="3" t="s">
        <v>833</v>
      </c>
      <c r="B63" s="5">
        <v>43521</v>
      </c>
      <c r="C63" s="3" t="s">
        <v>834</v>
      </c>
      <c r="D63" s="4"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_xlfn.XLOOKUP(Orders[[#This Row],[Customer ID]],customers!$A$1:$A$1001,customers!$I$1:$I$1001,,0)</f>
        <v>Yes</v>
      </c>
    </row>
    <row r="64" spans="1:16" x14ac:dyDescent="0.35">
      <c r="A64" s="3" t="s">
        <v>838</v>
      </c>
      <c r="B64" s="5">
        <v>43505</v>
      </c>
      <c r="C64" s="3" t="s">
        <v>839</v>
      </c>
      <c r="D64" s="4"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Liberca</v>
      </c>
      <c r="O64" s="4" t="str">
        <f t="shared" si="2"/>
        <v>Light</v>
      </c>
      <c r="P64" s="4" t="str">
        <f>_xlfn.XLOOKUP(Orders[[#This Row],[Customer ID]],customers!$A$1:$A$1001,customers!$I$1:$I$1001,,0)</f>
        <v>Yes</v>
      </c>
    </row>
    <row r="65" spans="1:16" x14ac:dyDescent="0.35">
      <c r="A65" s="3" t="s">
        <v>843</v>
      </c>
      <c r="B65" s="5">
        <v>43868</v>
      </c>
      <c r="C65" s="3" t="s">
        <v>844</v>
      </c>
      <c r="D65" s="4"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_xlfn.XLOOKUP(Orders[[#This Row],[Customer ID]],customers!$A$1:$A$1001,customers!$I$1:$I$1001,,0)</f>
        <v>No</v>
      </c>
    </row>
    <row r="66" spans="1:16" x14ac:dyDescent="0.35">
      <c r="A66" s="3" t="s">
        <v>849</v>
      </c>
      <c r="B66" s="5">
        <v>43913</v>
      </c>
      <c r="C66" s="3" t="s">
        <v>850</v>
      </c>
      <c r="D66" s="4"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4" t="str">
        <f t="shared" si="2"/>
        <v>Medium</v>
      </c>
      <c r="P66" s="4" t="str">
        <f>_xlfn.XLOOKUP(Orders[[#This Row],[Customer ID]],customers!$A$1:$A$1001,customers!$I$1:$I$1001,,0)</f>
        <v>Yes</v>
      </c>
    </row>
    <row r="67" spans="1:16" x14ac:dyDescent="0.35">
      <c r="A67" s="3" t="s">
        <v>854</v>
      </c>
      <c r="B67" s="5">
        <v>44626</v>
      </c>
      <c r="C67" s="3" t="s">
        <v>855</v>
      </c>
      <c r="D67" s="4"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IF(I67="Rob","Robusta",IF(I67="Exc","Excelsa",IF(I67="Ara","Arabica",IF(I67="Lib","Liberca",""))))</f>
        <v>Robusta</v>
      </c>
      <c r="O67" s="4" t="str">
        <f t="shared" ref="O67:O130" si="5">IF(J67="M","Medium",IF(J67="L","Light",IF(J67="D","Dark","")))</f>
        <v>Dark</v>
      </c>
      <c r="P67" s="4" t="str">
        <f>_xlfn.XLOOKUP(Orders[[#This Row],[Customer ID]],customers!$A$1:$A$1001,customers!$I$1:$I$1001,,0)</f>
        <v>Yes</v>
      </c>
    </row>
    <row r="68" spans="1:16" x14ac:dyDescent="0.35">
      <c r="A68" s="3" t="s">
        <v>860</v>
      </c>
      <c r="B68" s="5">
        <v>44666</v>
      </c>
      <c r="C68" s="3" t="s">
        <v>861</v>
      </c>
      <c r="D68" s="4"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_xlfn.XLOOKUP(Orders[[#This Row],[Customer ID]],customers!$A$1:$A$1001,customers!$I$1:$I$1001,,0)</f>
        <v>Yes</v>
      </c>
    </row>
    <row r="69" spans="1:16" x14ac:dyDescent="0.35">
      <c r="A69" s="3" t="s">
        <v>866</v>
      </c>
      <c r="B69" s="5">
        <v>44519</v>
      </c>
      <c r="C69" s="3" t="s">
        <v>867</v>
      </c>
      <c r="D69" s="4"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Liberca</v>
      </c>
      <c r="O69" s="4" t="str">
        <f t="shared" si="5"/>
        <v>Light</v>
      </c>
      <c r="P69" s="4" t="str">
        <f>_xlfn.XLOOKUP(Orders[[#This Row],[Customer ID]],customers!$A$1:$A$1001,customers!$I$1:$I$1001,,0)</f>
        <v>No</v>
      </c>
    </row>
    <row r="70" spans="1:16" x14ac:dyDescent="0.35">
      <c r="A70" s="3" t="s">
        <v>872</v>
      </c>
      <c r="B70" s="5">
        <v>43754</v>
      </c>
      <c r="C70" s="3" t="s">
        <v>873</v>
      </c>
      <c r="D70" s="4"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_xlfn.XLOOKUP(Orders[[#This Row],[Customer ID]],customers!$A$1:$A$1001,customers!$I$1:$I$1001,,0)</f>
        <v>No</v>
      </c>
    </row>
    <row r="71" spans="1:16" x14ac:dyDescent="0.35">
      <c r="A71" s="3" t="s">
        <v>878</v>
      </c>
      <c r="B71" s="5">
        <v>43795</v>
      </c>
      <c r="C71" s="3" t="s">
        <v>879</v>
      </c>
      <c r="D71" s="4"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_xlfn.XLOOKUP(Orders[[#This Row],[Customer ID]],customers!$A$1:$A$1001,customers!$I$1:$I$1001,,0)</f>
        <v>Yes</v>
      </c>
    </row>
    <row r="72" spans="1:16" x14ac:dyDescent="0.35">
      <c r="A72" s="3" t="s">
        <v>885</v>
      </c>
      <c r="B72" s="5">
        <v>43646</v>
      </c>
      <c r="C72" s="3" t="s">
        <v>886</v>
      </c>
      <c r="D72" s="4"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_xlfn.XLOOKUP(Orders[[#This Row],[Customer ID]],customers!$A$1:$A$1001,customers!$I$1:$I$1001,,0)</f>
        <v>No</v>
      </c>
    </row>
    <row r="73" spans="1:16" x14ac:dyDescent="0.35">
      <c r="A73" s="3" t="s">
        <v>891</v>
      </c>
      <c r="B73" s="5">
        <v>44200</v>
      </c>
      <c r="C73" s="3" t="s">
        <v>892</v>
      </c>
      <c r="D73" s="4"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Liberca</v>
      </c>
      <c r="O73" s="4" t="str">
        <f t="shared" si="5"/>
        <v>Light</v>
      </c>
      <c r="P73" s="4" t="str">
        <f>_xlfn.XLOOKUP(Orders[[#This Row],[Customer ID]],customers!$A$1:$A$1001,customers!$I$1:$I$1001,,0)</f>
        <v>No</v>
      </c>
    </row>
    <row r="74" spans="1:16" x14ac:dyDescent="0.35">
      <c r="A74" s="3" t="s">
        <v>897</v>
      </c>
      <c r="B74" s="5">
        <v>44131</v>
      </c>
      <c r="C74" s="3" t="s">
        <v>898</v>
      </c>
      <c r="D74" s="4"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_xlfn.XLOOKUP(Orders[[#This Row],[Customer ID]],customers!$A$1:$A$1001,customers!$I$1:$I$1001,,0)</f>
        <v>No</v>
      </c>
    </row>
    <row r="75" spans="1:16" x14ac:dyDescent="0.35">
      <c r="A75" s="3" t="s">
        <v>902</v>
      </c>
      <c r="B75" s="5">
        <v>44362</v>
      </c>
      <c r="C75" s="3" t="s">
        <v>903</v>
      </c>
      <c r="D75" s="4"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Liberca</v>
      </c>
      <c r="O75" s="4" t="str">
        <f t="shared" si="5"/>
        <v>Medium</v>
      </c>
      <c r="P75" s="4" t="str">
        <f>_xlfn.XLOOKUP(Orders[[#This Row],[Customer ID]],customers!$A$1:$A$1001,customers!$I$1:$I$1001,,0)</f>
        <v>Yes</v>
      </c>
    </row>
    <row r="76" spans="1:16" x14ac:dyDescent="0.35">
      <c r="A76" s="3" t="s">
        <v>907</v>
      </c>
      <c r="B76" s="5">
        <v>44396</v>
      </c>
      <c r="C76" s="3" t="s">
        <v>908</v>
      </c>
      <c r="D76" s="4"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_xlfn.XLOOKUP(Orders[[#This Row],[Customer ID]],customers!$A$1:$A$1001,customers!$I$1:$I$1001,,0)</f>
        <v>Yes</v>
      </c>
    </row>
    <row r="77" spans="1:16" x14ac:dyDescent="0.35">
      <c r="A77" s="3" t="s">
        <v>913</v>
      </c>
      <c r="B77" s="5">
        <v>44400</v>
      </c>
      <c r="C77" s="3" t="s">
        <v>914</v>
      </c>
      <c r="D77" s="4"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_xlfn.XLOOKUP(Orders[[#This Row],[Customer ID]],customers!$A$1:$A$1001,customers!$I$1:$I$1001,,0)</f>
        <v>Yes</v>
      </c>
    </row>
    <row r="78" spans="1:16" x14ac:dyDescent="0.35">
      <c r="A78" s="3" t="s">
        <v>919</v>
      </c>
      <c r="B78" s="5">
        <v>43855</v>
      </c>
      <c r="C78" s="3" t="s">
        <v>920</v>
      </c>
      <c r="D78" s="4"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_xlfn.XLOOKUP(Orders[[#This Row],[Customer ID]],customers!$A$1:$A$1001,customers!$I$1:$I$1001,,0)</f>
        <v>Yes</v>
      </c>
    </row>
    <row r="79" spans="1:16" x14ac:dyDescent="0.35">
      <c r="A79" s="3" t="s">
        <v>924</v>
      </c>
      <c r="B79" s="5">
        <v>43594</v>
      </c>
      <c r="C79" s="3" t="s">
        <v>925</v>
      </c>
      <c r="D79" s="4"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_xlfn.XLOOKUP(Orders[[#This Row],[Customer ID]],customers!$A$1:$A$1001,customers!$I$1:$I$1001,,0)</f>
        <v>No</v>
      </c>
    </row>
    <row r="80" spans="1:16" x14ac:dyDescent="0.35">
      <c r="A80" s="3" t="s">
        <v>930</v>
      </c>
      <c r="B80" s="5">
        <v>43920</v>
      </c>
      <c r="C80" s="3" t="s">
        <v>931</v>
      </c>
      <c r="D80" s="4"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_xlfn.XLOOKUP(Orders[[#This Row],[Customer ID]],customers!$A$1:$A$1001,customers!$I$1:$I$1001,,0)</f>
        <v>Yes</v>
      </c>
    </row>
    <row r="81" spans="1:16" x14ac:dyDescent="0.35">
      <c r="A81" s="3" t="s">
        <v>936</v>
      </c>
      <c r="B81" s="5">
        <v>44633</v>
      </c>
      <c r="C81" s="3" t="s">
        <v>937</v>
      </c>
      <c r="D81" s="4"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_xlfn.XLOOKUP(Orders[[#This Row],[Customer ID]],customers!$A$1:$A$1001,customers!$I$1:$I$1001,,0)</f>
        <v>No</v>
      </c>
    </row>
    <row r="82" spans="1:16" x14ac:dyDescent="0.35">
      <c r="A82" s="3" t="s">
        <v>942</v>
      </c>
      <c r="B82" s="5">
        <v>43572</v>
      </c>
      <c r="C82" s="3" t="s">
        <v>943</v>
      </c>
      <c r="D82" s="4"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_xlfn.XLOOKUP(Orders[[#This Row],[Customer ID]],customers!$A$1:$A$1001,customers!$I$1:$I$1001,,0)</f>
        <v>Yes</v>
      </c>
    </row>
    <row r="83" spans="1:16" x14ac:dyDescent="0.35">
      <c r="A83" s="3" t="s">
        <v>948</v>
      </c>
      <c r="B83" s="5">
        <v>43763</v>
      </c>
      <c r="C83" s="3" t="s">
        <v>949</v>
      </c>
      <c r="D83" s="4"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Liberca</v>
      </c>
      <c r="O83" s="4" t="str">
        <f t="shared" si="5"/>
        <v>Light</v>
      </c>
      <c r="P83" s="4" t="str">
        <f>_xlfn.XLOOKUP(Orders[[#This Row],[Customer ID]],customers!$A$1:$A$1001,customers!$I$1:$I$1001,,0)</f>
        <v>Yes</v>
      </c>
    </row>
    <row r="84" spans="1:16" x14ac:dyDescent="0.35">
      <c r="A84" s="3" t="s">
        <v>954</v>
      </c>
      <c r="B84" s="5">
        <v>43721</v>
      </c>
      <c r="C84" s="3" t="s">
        <v>955</v>
      </c>
      <c r="D84" s="4"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Liberca</v>
      </c>
      <c r="O84" s="4" t="str">
        <f t="shared" si="5"/>
        <v>Medium</v>
      </c>
      <c r="P84" s="4" t="str">
        <f>_xlfn.XLOOKUP(Orders[[#This Row],[Customer ID]],customers!$A$1:$A$1001,customers!$I$1:$I$1001,,0)</f>
        <v>Yes</v>
      </c>
    </row>
    <row r="85" spans="1:16" x14ac:dyDescent="0.35">
      <c r="A85" s="3" t="s">
        <v>960</v>
      </c>
      <c r="B85" s="5">
        <v>43933</v>
      </c>
      <c r="C85" s="3" t="s">
        <v>961</v>
      </c>
      <c r="D85" s="4"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_xlfn.XLOOKUP(Orders[[#This Row],[Customer ID]],customers!$A$1:$A$1001,customers!$I$1:$I$1001,,0)</f>
        <v>Yes</v>
      </c>
    </row>
    <row r="86" spans="1:16" x14ac:dyDescent="0.35">
      <c r="A86" s="3" t="s">
        <v>965</v>
      </c>
      <c r="B86" s="5">
        <v>43783</v>
      </c>
      <c r="C86" s="3" t="s">
        <v>966</v>
      </c>
      <c r="D86" s="4"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Liberca</v>
      </c>
      <c r="O86" s="4" t="str">
        <f t="shared" si="5"/>
        <v>Light</v>
      </c>
      <c r="P86" s="4" t="str">
        <f>_xlfn.XLOOKUP(Orders[[#This Row],[Customer ID]],customers!$A$1:$A$1001,customers!$I$1:$I$1001,,0)</f>
        <v>No</v>
      </c>
    </row>
    <row r="87" spans="1:16" x14ac:dyDescent="0.35">
      <c r="A87" s="3" t="s">
        <v>971</v>
      </c>
      <c r="B87" s="5">
        <v>43664</v>
      </c>
      <c r="C87" s="3" t="s">
        <v>972</v>
      </c>
      <c r="D87" s="4"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_xlfn.XLOOKUP(Orders[[#This Row],[Customer ID]],customers!$A$1:$A$1001,customers!$I$1:$I$1001,,0)</f>
        <v>No</v>
      </c>
    </row>
    <row r="88" spans="1:16" x14ac:dyDescent="0.35">
      <c r="A88" s="3" t="s">
        <v>971</v>
      </c>
      <c r="B88" s="5">
        <v>43664</v>
      </c>
      <c r="C88" s="3" t="s">
        <v>972</v>
      </c>
      <c r="D88" s="4"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_xlfn.XLOOKUP(Orders[[#This Row],[Customer ID]],customers!$A$1:$A$1001,customers!$I$1:$I$1001,,0)</f>
        <v>No</v>
      </c>
    </row>
    <row r="89" spans="1:16" x14ac:dyDescent="0.35">
      <c r="A89" s="3" t="s">
        <v>980</v>
      </c>
      <c r="B89" s="5">
        <v>44289</v>
      </c>
      <c r="C89" s="3" t="s">
        <v>981</v>
      </c>
      <c r="D89" s="4"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_xlfn.XLOOKUP(Orders[[#This Row],[Customer ID]],customers!$A$1:$A$1001,customers!$I$1:$I$1001,,0)</f>
        <v>No</v>
      </c>
    </row>
    <row r="90" spans="1:16" x14ac:dyDescent="0.35">
      <c r="A90" s="3" t="s">
        <v>985</v>
      </c>
      <c r="B90" s="5">
        <v>44284</v>
      </c>
      <c r="C90" s="3" t="s">
        <v>986</v>
      </c>
      <c r="D90" s="4"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_xlfn.XLOOKUP(Orders[[#This Row],[Customer ID]],customers!$A$1:$A$1001,customers!$I$1:$I$1001,,0)</f>
        <v>No</v>
      </c>
    </row>
    <row r="91" spans="1:16" x14ac:dyDescent="0.35">
      <c r="A91" s="3" t="s">
        <v>990</v>
      </c>
      <c r="B91" s="5">
        <v>44545</v>
      </c>
      <c r="C91" s="3" t="s">
        <v>991</v>
      </c>
      <c r="D91" s="4"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_xlfn.XLOOKUP(Orders[[#This Row],[Customer ID]],customers!$A$1:$A$1001,customers!$I$1:$I$1001,,0)</f>
        <v>No</v>
      </c>
    </row>
    <row r="92" spans="1:16" x14ac:dyDescent="0.35">
      <c r="A92" s="3" t="s">
        <v>996</v>
      </c>
      <c r="B92" s="5">
        <v>43971</v>
      </c>
      <c r="C92" s="3" t="s">
        <v>997</v>
      </c>
      <c r="D92" s="4"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_xlfn.XLOOKUP(Orders[[#This Row],[Customer ID]],customers!$A$1:$A$1001,customers!$I$1:$I$1001,,0)</f>
        <v>Yes</v>
      </c>
    </row>
    <row r="93" spans="1:16" x14ac:dyDescent="0.35">
      <c r="A93" s="3" t="s">
        <v>1001</v>
      </c>
      <c r="B93" s="5">
        <v>44137</v>
      </c>
      <c r="C93" s="3" t="s">
        <v>1002</v>
      </c>
      <c r="D93" s="4"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_xlfn.XLOOKUP(Orders[[#This Row],[Customer ID]],customers!$A$1:$A$1001,customers!$I$1:$I$1001,,0)</f>
        <v>No</v>
      </c>
    </row>
    <row r="94" spans="1:16" x14ac:dyDescent="0.35">
      <c r="A94" s="3" t="s">
        <v>1007</v>
      </c>
      <c r="B94" s="5">
        <v>44037</v>
      </c>
      <c r="C94" s="3" t="s">
        <v>1008</v>
      </c>
      <c r="D94" s="4"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_xlfn.XLOOKUP(Orders[[#This Row],[Customer ID]],customers!$A$1:$A$1001,customers!$I$1:$I$1001,,0)</f>
        <v>Yes</v>
      </c>
    </row>
    <row r="95" spans="1:16" x14ac:dyDescent="0.35">
      <c r="A95" s="3" t="s">
        <v>1012</v>
      </c>
      <c r="B95" s="5">
        <v>43538</v>
      </c>
      <c r="C95" s="3" t="s">
        <v>1013</v>
      </c>
      <c r="D95" s="4"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_xlfn.XLOOKUP(Orders[[#This Row],[Customer ID]],customers!$A$1:$A$1001,customers!$I$1:$I$1001,,0)</f>
        <v>Yes</v>
      </c>
    </row>
    <row r="96" spans="1:16" x14ac:dyDescent="0.35">
      <c r="A96" s="3" t="s">
        <v>1018</v>
      </c>
      <c r="B96" s="5">
        <v>44014</v>
      </c>
      <c r="C96" s="3" t="s">
        <v>1019</v>
      </c>
      <c r="D96" s="4"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_xlfn.XLOOKUP(Orders[[#This Row],[Customer ID]],customers!$A$1:$A$1001,customers!$I$1:$I$1001,,0)</f>
        <v>Yes</v>
      </c>
    </row>
    <row r="97" spans="1:16" x14ac:dyDescent="0.35">
      <c r="A97" s="3" t="s">
        <v>1022</v>
      </c>
      <c r="B97" s="5">
        <v>43816</v>
      </c>
      <c r="C97" s="3" t="s">
        <v>1023</v>
      </c>
      <c r="D97" s="4"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_xlfn.XLOOKUP(Orders[[#This Row],[Customer ID]],customers!$A$1:$A$1001,customers!$I$1:$I$1001,,0)</f>
        <v>No</v>
      </c>
    </row>
    <row r="98" spans="1:16" x14ac:dyDescent="0.35">
      <c r="A98" s="3" t="s">
        <v>1027</v>
      </c>
      <c r="B98" s="5">
        <v>44171</v>
      </c>
      <c r="C98" s="3" t="s">
        <v>1028</v>
      </c>
      <c r="D98" s="4"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_xlfn.XLOOKUP(Orders[[#This Row],[Customer ID]],customers!$A$1:$A$1001,customers!$I$1:$I$1001,,0)</f>
        <v>No</v>
      </c>
    </row>
    <row r="99" spans="1:16" x14ac:dyDescent="0.35">
      <c r="A99" s="3" t="s">
        <v>1032</v>
      </c>
      <c r="B99" s="5">
        <v>44259</v>
      </c>
      <c r="C99" s="3" t="s">
        <v>1033</v>
      </c>
      <c r="D99" s="4"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_xlfn.XLOOKUP(Orders[[#This Row],[Customer ID]],customers!$A$1:$A$1001,customers!$I$1:$I$1001,,0)</f>
        <v>No</v>
      </c>
    </row>
    <row r="100" spans="1:16" x14ac:dyDescent="0.35">
      <c r="A100" s="3" t="s">
        <v>1038</v>
      </c>
      <c r="B100" s="5">
        <v>44394</v>
      </c>
      <c r="C100" s="3" t="s">
        <v>1039</v>
      </c>
      <c r="D100" s="4"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_xlfn.XLOOKUP(Orders[[#This Row],[Customer ID]],customers!$A$1:$A$1001,customers!$I$1:$I$1001,,0)</f>
        <v>No</v>
      </c>
    </row>
    <row r="101" spans="1:16" x14ac:dyDescent="0.35">
      <c r="A101" s="3" t="s">
        <v>1043</v>
      </c>
      <c r="B101" s="5">
        <v>44139</v>
      </c>
      <c r="C101" s="3" t="s">
        <v>1044</v>
      </c>
      <c r="D101" s="4"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Liberca</v>
      </c>
      <c r="O101" s="4" t="str">
        <f t="shared" si="5"/>
        <v>Medium</v>
      </c>
      <c r="P101" s="4" t="str">
        <f>_xlfn.XLOOKUP(Orders[[#This Row],[Customer ID]],customers!$A$1:$A$1001,customers!$I$1:$I$1001,,0)</f>
        <v>Yes</v>
      </c>
    </row>
    <row r="102" spans="1:16" x14ac:dyDescent="0.35">
      <c r="A102" s="3" t="s">
        <v>1048</v>
      </c>
      <c r="B102" s="5">
        <v>44291</v>
      </c>
      <c r="C102" s="3" t="s">
        <v>1049</v>
      </c>
      <c r="D102" s="4"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_xlfn.XLOOKUP(Orders[[#This Row],[Customer ID]],customers!$A$1:$A$1001,customers!$I$1:$I$1001,,0)</f>
        <v>Yes</v>
      </c>
    </row>
    <row r="103" spans="1:16" x14ac:dyDescent="0.35">
      <c r="A103" s="3" t="s">
        <v>1053</v>
      </c>
      <c r="B103" s="5">
        <v>43891</v>
      </c>
      <c r="C103" s="3" t="s">
        <v>1054</v>
      </c>
      <c r="D103" s="4"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Liberca</v>
      </c>
      <c r="O103" s="4" t="str">
        <f t="shared" si="5"/>
        <v>Dark</v>
      </c>
      <c r="P103" s="4" t="str">
        <f>_xlfn.XLOOKUP(Orders[[#This Row],[Customer ID]],customers!$A$1:$A$1001,customers!$I$1:$I$1001,,0)</f>
        <v>Yes</v>
      </c>
    </row>
    <row r="104" spans="1:16" x14ac:dyDescent="0.35">
      <c r="A104" s="3" t="s">
        <v>1059</v>
      </c>
      <c r="B104" s="5">
        <v>44488</v>
      </c>
      <c r="C104" s="3" t="s">
        <v>1060</v>
      </c>
      <c r="D104" s="4"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Liberca</v>
      </c>
      <c r="O104" s="4" t="str">
        <f t="shared" si="5"/>
        <v>Dark</v>
      </c>
      <c r="P104" s="4" t="str">
        <f>_xlfn.XLOOKUP(Orders[[#This Row],[Customer ID]],customers!$A$1:$A$1001,customers!$I$1:$I$1001,,0)</f>
        <v>Yes</v>
      </c>
    </row>
    <row r="105" spans="1:16" x14ac:dyDescent="0.35">
      <c r="A105" s="3" t="s">
        <v>1065</v>
      </c>
      <c r="B105" s="5">
        <v>44750</v>
      </c>
      <c r="C105" s="3" t="s">
        <v>1066</v>
      </c>
      <c r="D105" s="4"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_xlfn.XLOOKUP(Orders[[#This Row],[Customer ID]],customers!$A$1:$A$1001,customers!$I$1:$I$1001,,0)</f>
        <v>No</v>
      </c>
    </row>
    <row r="106" spans="1:16" x14ac:dyDescent="0.35">
      <c r="A106" s="3" t="s">
        <v>1071</v>
      </c>
      <c r="B106" s="5">
        <v>43694</v>
      </c>
      <c r="C106" s="3" t="s">
        <v>1072</v>
      </c>
      <c r="D106" s="4"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Liberca</v>
      </c>
      <c r="O106" s="4" t="str">
        <f t="shared" si="5"/>
        <v>Medium</v>
      </c>
      <c r="P106" s="4" t="str">
        <f>_xlfn.XLOOKUP(Orders[[#This Row],[Customer ID]],customers!$A$1:$A$1001,customers!$I$1:$I$1001,,0)</f>
        <v>No</v>
      </c>
    </row>
    <row r="107" spans="1:16" x14ac:dyDescent="0.35">
      <c r="A107" s="3" t="s">
        <v>1077</v>
      </c>
      <c r="B107" s="5">
        <v>43982</v>
      </c>
      <c r="C107" s="3" t="s">
        <v>1078</v>
      </c>
      <c r="D107" s="4"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_xlfn.XLOOKUP(Orders[[#This Row],[Customer ID]],customers!$A$1:$A$1001,customers!$I$1:$I$1001,,0)</f>
        <v>Yes</v>
      </c>
    </row>
    <row r="108" spans="1:16" x14ac:dyDescent="0.35">
      <c r="A108" s="3" t="s">
        <v>1083</v>
      </c>
      <c r="B108" s="5">
        <v>43956</v>
      </c>
      <c r="C108" s="3" t="s">
        <v>1084</v>
      </c>
      <c r="D108" s="4"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_xlfn.XLOOKUP(Orders[[#This Row],[Customer ID]],customers!$A$1:$A$1001,customers!$I$1:$I$1001,,0)</f>
        <v>No</v>
      </c>
    </row>
    <row r="109" spans="1:16" x14ac:dyDescent="0.35">
      <c r="A109" s="3" t="s">
        <v>1089</v>
      </c>
      <c r="B109" s="5">
        <v>43569</v>
      </c>
      <c r="C109" s="3" t="s">
        <v>1090</v>
      </c>
      <c r="D109" s="4"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_xlfn.XLOOKUP(Orders[[#This Row],[Customer ID]],customers!$A$1:$A$1001,customers!$I$1:$I$1001,,0)</f>
        <v>Yes</v>
      </c>
    </row>
    <row r="110" spans="1:16" x14ac:dyDescent="0.35">
      <c r="A110" s="3" t="s">
        <v>1095</v>
      </c>
      <c r="B110" s="5">
        <v>44041</v>
      </c>
      <c r="C110" s="3" t="s">
        <v>1096</v>
      </c>
      <c r="D110" s="4"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_xlfn.XLOOKUP(Orders[[#This Row],[Customer ID]],customers!$A$1:$A$1001,customers!$I$1:$I$1001,,0)</f>
        <v>No</v>
      </c>
    </row>
    <row r="111" spans="1:16" x14ac:dyDescent="0.35">
      <c r="A111" s="3" t="s">
        <v>1100</v>
      </c>
      <c r="B111" s="5">
        <v>43811</v>
      </c>
      <c r="C111" s="3" t="s">
        <v>1101</v>
      </c>
      <c r="D111" s="4"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Liberca</v>
      </c>
      <c r="O111" s="4" t="str">
        <f t="shared" si="5"/>
        <v>Dark</v>
      </c>
      <c r="P111" s="4" t="str">
        <f>_xlfn.XLOOKUP(Orders[[#This Row],[Customer ID]],customers!$A$1:$A$1001,customers!$I$1:$I$1001,,0)</f>
        <v>Yes</v>
      </c>
    </row>
    <row r="112" spans="1:16" x14ac:dyDescent="0.35">
      <c r="A112" s="3" t="s">
        <v>1106</v>
      </c>
      <c r="B112" s="5">
        <v>44727</v>
      </c>
      <c r="C112" s="3" t="s">
        <v>1107</v>
      </c>
      <c r="D112" s="4"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_xlfn.XLOOKUP(Orders[[#This Row],[Customer ID]],customers!$A$1:$A$1001,customers!$I$1:$I$1001,,0)</f>
        <v>Yes</v>
      </c>
    </row>
    <row r="113" spans="1:16" x14ac:dyDescent="0.35">
      <c r="A113" s="3" t="s">
        <v>1112</v>
      </c>
      <c r="B113" s="5">
        <v>43642</v>
      </c>
      <c r="C113" s="3" t="s">
        <v>1113</v>
      </c>
      <c r="D113" s="4"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_xlfn.XLOOKUP(Orders[[#This Row],[Customer ID]],customers!$A$1:$A$1001,customers!$I$1:$I$1001,,0)</f>
        <v>No</v>
      </c>
    </row>
    <row r="114" spans="1:16" x14ac:dyDescent="0.35">
      <c r="A114" s="3" t="s">
        <v>1117</v>
      </c>
      <c r="B114" s="5">
        <v>44481</v>
      </c>
      <c r="C114" s="3" t="s">
        <v>1118</v>
      </c>
      <c r="D114" s="4"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_xlfn.XLOOKUP(Orders[[#This Row],[Customer ID]],customers!$A$1:$A$1001,customers!$I$1:$I$1001,,0)</f>
        <v>No</v>
      </c>
    </row>
    <row r="115" spans="1:16" x14ac:dyDescent="0.35">
      <c r="A115" s="3" t="s">
        <v>1123</v>
      </c>
      <c r="B115" s="5">
        <v>43556</v>
      </c>
      <c r="C115" s="3" t="s">
        <v>1124</v>
      </c>
      <c r="D115" s="4"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Liberca</v>
      </c>
      <c r="O115" s="4" t="str">
        <f t="shared" si="5"/>
        <v>Medium</v>
      </c>
      <c r="P115" s="4" t="str">
        <f>_xlfn.XLOOKUP(Orders[[#This Row],[Customer ID]],customers!$A$1:$A$1001,customers!$I$1:$I$1001,,0)</f>
        <v>No</v>
      </c>
    </row>
    <row r="116" spans="1:16" x14ac:dyDescent="0.35">
      <c r="A116" s="3" t="s">
        <v>1129</v>
      </c>
      <c r="B116" s="5">
        <v>44265</v>
      </c>
      <c r="C116" s="3" t="s">
        <v>1130</v>
      </c>
      <c r="D116" s="4"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_xlfn.XLOOKUP(Orders[[#This Row],[Customer ID]],customers!$A$1:$A$1001,customers!$I$1:$I$1001,,0)</f>
        <v>No</v>
      </c>
    </row>
    <row r="117" spans="1:16" x14ac:dyDescent="0.35">
      <c r="A117" s="3" t="s">
        <v>1134</v>
      </c>
      <c r="B117" s="5">
        <v>43693</v>
      </c>
      <c r="C117" s="3" t="s">
        <v>1135</v>
      </c>
      <c r="D117" s="4"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Liberca</v>
      </c>
      <c r="O117" s="4" t="str">
        <f t="shared" si="5"/>
        <v>Light</v>
      </c>
      <c r="P117" s="4" t="str">
        <f>_xlfn.XLOOKUP(Orders[[#This Row],[Customer ID]],customers!$A$1:$A$1001,customers!$I$1:$I$1001,,0)</f>
        <v>No</v>
      </c>
    </row>
    <row r="118" spans="1:16" x14ac:dyDescent="0.35">
      <c r="A118" s="3" t="s">
        <v>1140</v>
      </c>
      <c r="B118" s="5">
        <v>44054</v>
      </c>
      <c r="C118" s="3" t="s">
        <v>1141</v>
      </c>
      <c r="D118" s="4"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Liberca</v>
      </c>
      <c r="O118" s="4" t="str">
        <f t="shared" si="5"/>
        <v>Light</v>
      </c>
      <c r="P118" s="4" t="str">
        <f>_xlfn.XLOOKUP(Orders[[#This Row],[Customer ID]],customers!$A$1:$A$1001,customers!$I$1:$I$1001,,0)</f>
        <v>Yes</v>
      </c>
    </row>
    <row r="119" spans="1:16" x14ac:dyDescent="0.35">
      <c r="A119" s="3" t="s">
        <v>1146</v>
      </c>
      <c r="B119" s="5">
        <v>44656</v>
      </c>
      <c r="C119" s="3" t="s">
        <v>1147</v>
      </c>
      <c r="D119" s="4"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Liberca</v>
      </c>
      <c r="O119" s="4" t="str">
        <f t="shared" si="5"/>
        <v>Light</v>
      </c>
      <c r="P119" s="4" t="str">
        <f>_xlfn.XLOOKUP(Orders[[#This Row],[Customer ID]],customers!$A$1:$A$1001,customers!$I$1:$I$1001,,0)</f>
        <v>No</v>
      </c>
    </row>
    <row r="120" spans="1:16" x14ac:dyDescent="0.35">
      <c r="A120" s="3" t="s">
        <v>1152</v>
      </c>
      <c r="B120" s="5">
        <v>43760</v>
      </c>
      <c r="C120" s="3" t="s">
        <v>1153</v>
      </c>
      <c r="D120" s="4"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_xlfn.XLOOKUP(Orders[[#This Row],[Customer ID]],customers!$A$1:$A$1001,customers!$I$1:$I$1001,,0)</f>
        <v>Yes</v>
      </c>
    </row>
    <row r="121" spans="1:16" x14ac:dyDescent="0.35">
      <c r="A121" s="3" t="s">
        <v>1158</v>
      </c>
      <c r="B121" s="5">
        <v>44471</v>
      </c>
      <c r="C121" s="3" t="s">
        <v>1159</v>
      </c>
      <c r="D121" s="4"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_xlfn.XLOOKUP(Orders[[#This Row],[Customer ID]],customers!$A$1:$A$1001,customers!$I$1:$I$1001,,0)</f>
        <v>No</v>
      </c>
    </row>
    <row r="122" spans="1:16" x14ac:dyDescent="0.35">
      <c r="A122" s="3" t="s">
        <v>1158</v>
      </c>
      <c r="B122" s="5">
        <v>44471</v>
      </c>
      <c r="C122" s="3" t="s">
        <v>1159</v>
      </c>
      <c r="D122" s="4"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_xlfn.XLOOKUP(Orders[[#This Row],[Customer ID]],customers!$A$1:$A$1001,customers!$I$1:$I$1001,,0)</f>
        <v>No</v>
      </c>
    </row>
    <row r="123" spans="1:16" x14ac:dyDescent="0.35">
      <c r="A123" s="3" t="s">
        <v>1158</v>
      </c>
      <c r="B123" s="5">
        <v>44471</v>
      </c>
      <c r="C123" s="3" t="s">
        <v>1159</v>
      </c>
      <c r="D123" s="4"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_xlfn.XLOOKUP(Orders[[#This Row],[Customer ID]],customers!$A$1:$A$1001,customers!$I$1:$I$1001,,0)</f>
        <v>No</v>
      </c>
    </row>
    <row r="124" spans="1:16" x14ac:dyDescent="0.35">
      <c r="A124" s="3" t="s">
        <v>1174</v>
      </c>
      <c r="B124" s="5">
        <v>44268</v>
      </c>
      <c r="C124" s="3" t="s">
        <v>1175</v>
      </c>
      <c r="D124" s="4"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_xlfn.XLOOKUP(Orders[[#This Row],[Customer ID]],customers!$A$1:$A$1001,customers!$I$1:$I$1001,,0)</f>
        <v>Yes</v>
      </c>
    </row>
    <row r="125" spans="1:16" x14ac:dyDescent="0.35">
      <c r="A125" s="3" t="s">
        <v>1180</v>
      </c>
      <c r="B125" s="5">
        <v>44724</v>
      </c>
      <c r="C125" s="3" t="s">
        <v>1181</v>
      </c>
      <c r="D125" s="4"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Liberca</v>
      </c>
      <c r="O125" s="4" t="str">
        <f t="shared" si="5"/>
        <v>Light</v>
      </c>
      <c r="P125" s="4" t="str">
        <f>_xlfn.XLOOKUP(Orders[[#This Row],[Customer ID]],customers!$A$1:$A$1001,customers!$I$1:$I$1001,,0)</f>
        <v>No</v>
      </c>
    </row>
    <row r="126" spans="1:16" x14ac:dyDescent="0.35">
      <c r="A126" s="3" t="s">
        <v>1186</v>
      </c>
      <c r="B126" s="5">
        <v>43582</v>
      </c>
      <c r="C126" s="3" t="s">
        <v>1187</v>
      </c>
      <c r="D126" s="4"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Liberca</v>
      </c>
      <c r="O126" s="4" t="str">
        <f t="shared" si="5"/>
        <v>Medium</v>
      </c>
      <c r="P126" s="4" t="str">
        <f>_xlfn.XLOOKUP(Orders[[#This Row],[Customer ID]],customers!$A$1:$A$1001,customers!$I$1:$I$1001,,0)</f>
        <v>Yes</v>
      </c>
    </row>
    <row r="127" spans="1:16" x14ac:dyDescent="0.35">
      <c r="A127" s="3" t="s">
        <v>1192</v>
      </c>
      <c r="B127" s="5">
        <v>43608</v>
      </c>
      <c r="C127" s="3" t="s">
        <v>1193</v>
      </c>
      <c r="D127" s="4"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Liberca</v>
      </c>
      <c r="O127" s="4" t="str">
        <f t="shared" si="5"/>
        <v>Medium</v>
      </c>
      <c r="P127" s="4" t="str">
        <f>_xlfn.XLOOKUP(Orders[[#This Row],[Customer ID]],customers!$A$1:$A$1001,customers!$I$1:$I$1001,,0)</f>
        <v>Yes</v>
      </c>
    </row>
    <row r="128" spans="1:16" x14ac:dyDescent="0.35">
      <c r="A128" s="3" t="s">
        <v>1198</v>
      </c>
      <c r="B128" s="5">
        <v>44026</v>
      </c>
      <c r="C128" s="3" t="s">
        <v>1199</v>
      </c>
      <c r="D128" s="4"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_xlfn.XLOOKUP(Orders[[#This Row],[Customer ID]],customers!$A$1:$A$1001,customers!$I$1:$I$1001,,0)</f>
        <v>No</v>
      </c>
    </row>
    <row r="129" spans="1:16" x14ac:dyDescent="0.35">
      <c r="A129" s="3" t="s">
        <v>1204</v>
      </c>
      <c r="B129" s="5">
        <v>44510</v>
      </c>
      <c r="C129" s="3" t="s">
        <v>1205</v>
      </c>
      <c r="D129" s="4"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Liberca</v>
      </c>
      <c r="O129" s="4" t="str">
        <f t="shared" si="5"/>
        <v>Dark</v>
      </c>
      <c r="P129" s="4" t="str">
        <f>_xlfn.XLOOKUP(Orders[[#This Row],[Customer ID]],customers!$A$1:$A$1001,customers!$I$1:$I$1001,,0)</f>
        <v>No</v>
      </c>
    </row>
    <row r="130" spans="1:16" x14ac:dyDescent="0.35">
      <c r="A130" s="3" t="s">
        <v>1210</v>
      </c>
      <c r="B130" s="5">
        <v>44439</v>
      </c>
      <c r="C130" s="3" t="s">
        <v>1211</v>
      </c>
      <c r="D130" s="4"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4" t="str">
        <f t="shared" si="5"/>
        <v>Medium</v>
      </c>
      <c r="P130" s="4" t="str">
        <f>_xlfn.XLOOKUP(Orders[[#This Row],[Customer ID]],customers!$A$1:$A$1001,customers!$I$1:$I$1001,,0)</f>
        <v>No</v>
      </c>
    </row>
    <row r="131" spans="1:16" x14ac:dyDescent="0.35">
      <c r="A131" s="3" t="s">
        <v>1216</v>
      </c>
      <c r="B131" s="5">
        <v>43652</v>
      </c>
      <c r="C131" s="3" t="s">
        <v>1217</v>
      </c>
      <c r="D131" s="4"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IF(I131="Rob","Robusta",IF(I131="Exc","Excelsa",IF(I131="Ara","Arabica",IF(I131="Lib","Liberca",""))))</f>
        <v>Excelsa</v>
      </c>
      <c r="O131" s="4" t="str">
        <f t="shared" ref="O131:O194" si="8">IF(J131="M","Medium",IF(J131="L","Light",IF(J131="D","Dark","")))</f>
        <v>Dark</v>
      </c>
      <c r="P131" s="4" t="str">
        <f>_xlfn.XLOOKUP(Orders[[#This Row],[Customer ID]],customers!$A$1:$A$1001,customers!$I$1:$I$1001,,0)</f>
        <v>Yes</v>
      </c>
    </row>
    <row r="132" spans="1:16" x14ac:dyDescent="0.35">
      <c r="A132" s="3" t="s">
        <v>1222</v>
      </c>
      <c r="B132" s="5">
        <v>44624</v>
      </c>
      <c r="C132" s="3" t="s">
        <v>1223</v>
      </c>
      <c r="D132" s="4"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_xlfn.XLOOKUP(Orders[[#This Row],[Customer ID]],customers!$A$1:$A$1001,customers!$I$1:$I$1001,,0)</f>
        <v>Yes</v>
      </c>
    </row>
    <row r="133" spans="1:16" x14ac:dyDescent="0.35">
      <c r="A133" s="3" t="s">
        <v>1227</v>
      </c>
      <c r="B133" s="5">
        <v>44196</v>
      </c>
      <c r="C133" s="3" t="s">
        <v>1228</v>
      </c>
      <c r="D133" s="4"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_xlfn.XLOOKUP(Orders[[#This Row],[Customer ID]],customers!$A$1:$A$1001,customers!$I$1:$I$1001,,0)</f>
        <v>Yes</v>
      </c>
    </row>
    <row r="134" spans="1:16" x14ac:dyDescent="0.35">
      <c r="A134" s="3" t="s">
        <v>1233</v>
      </c>
      <c r="B134" s="5">
        <v>44043</v>
      </c>
      <c r="C134" s="3" t="s">
        <v>1234</v>
      </c>
      <c r="D134" s="4"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_xlfn.XLOOKUP(Orders[[#This Row],[Customer ID]],customers!$A$1:$A$1001,customers!$I$1:$I$1001,,0)</f>
        <v>Yes</v>
      </c>
    </row>
    <row r="135" spans="1:16" x14ac:dyDescent="0.35">
      <c r="A135" s="3" t="s">
        <v>1239</v>
      </c>
      <c r="B135" s="5">
        <v>44340</v>
      </c>
      <c r="C135" s="3" t="s">
        <v>1240</v>
      </c>
      <c r="D135" s="4"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Liberca</v>
      </c>
      <c r="O135" s="4" t="str">
        <f t="shared" si="8"/>
        <v>Dark</v>
      </c>
      <c r="P135" s="4" t="str">
        <f>_xlfn.XLOOKUP(Orders[[#This Row],[Customer ID]],customers!$A$1:$A$1001,customers!$I$1:$I$1001,,0)</f>
        <v>No</v>
      </c>
    </row>
    <row r="136" spans="1:16" x14ac:dyDescent="0.35">
      <c r="A136" s="3" t="s">
        <v>1245</v>
      </c>
      <c r="B136" s="5">
        <v>44758</v>
      </c>
      <c r="C136" s="3" t="s">
        <v>1246</v>
      </c>
      <c r="D136" s="4"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_xlfn.XLOOKUP(Orders[[#This Row],[Customer ID]],customers!$A$1:$A$1001,customers!$I$1:$I$1001,,0)</f>
        <v>Yes</v>
      </c>
    </row>
    <row r="137" spans="1:16" x14ac:dyDescent="0.35">
      <c r="A137" s="3" t="s">
        <v>1249</v>
      </c>
      <c r="B137" s="5">
        <v>44232</v>
      </c>
      <c r="C137" s="3" t="s">
        <v>976</v>
      </c>
      <c r="D137" s="4"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_xlfn.XLOOKUP(Orders[[#This Row],[Customer ID]],customers!$A$1:$A$1001,customers!$I$1:$I$1001,,0)</f>
        <v>Yes</v>
      </c>
    </row>
    <row r="138" spans="1:16" x14ac:dyDescent="0.35">
      <c r="A138" s="3" t="s">
        <v>1255</v>
      </c>
      <c r="B138" s="5">
        <v>44406</v>
      </c>
      <c r="C138" s="3" t="s">
        <v>1256</v>
      </c>
      <c r="D138" s="4"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_xlfn.XLOOKUP(Orders[[#This Row],[Customer ID]],customers!$A$1:$A$1001,customers!$I$1:$I$1001,,0)</f>
        <v>No</v>
      </c>
    </row>
    <row r="139" spans="1:16" x14ac:dyDescent="0.35">
      <c r="A139" s="3" t="s">
        <v>1261</v>
      </c>
      <c r="B139" s="5">
        <v>44637</v>
      </c>
      <c r="C139" s="3" t="s">
        <v>1262</v>
      </c>
      <c r="D139" s="4"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_xlfn.XLOOKUP(Orders[[#This Row],[Customer ID]],customers!$A$1:$A$1001,customers!$I$1:$I$1001,,0)</f>
        <v>No</v>
      </c>
    </row>
    <row r="140" spans="1:16" x14ac:dyDescent="0.35">
      <c r="A140" s="3" t="s">
        <v>1266</v>
      </c>
      <c r="B140" s="5">
        <v>44238</v>
      </c>
      <c r="C140" s="3" t="s">
        <v>1267</v>
      </c>
      <c r="D140" s="4"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_xlfn.XLOOKUP(Orders[[#This Row],[Customer ID]],customers!$A$1:$A$1001,customers!$I$1:$I$1001,,0)</f>
        <v>No</v>
      </c>
    </row>
    <row r="141" spans="1:16" x14ac:dyDescent="0.35">
      <c r="A141" s="3" t="s">
        <v>1271</v>
      </c>
      <c r="B141" s="5">
        <v>43509</v>
      </c>
      <c r="C141" s="3" t="s">
        <v>1272</v>
      </c>
      <c r="D141" s="4"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Liberca</v>
      </c>
      <c r="O141" s="4" t="str">
        <f t="shared" si="8"/>
        <v>Dark</v>
      </c>
      <c r="P141" s="4" t="str">
        <f>_xlfn.XLOOKUP(Orders[[#This Row],[Customer ID]],customers!$A$1:$A$1001,customers!$I$1:$I$1001,,0)</f>
        <v>Yes</v>
      </c>
    </row>
    <row r="142" spans="1:16" x14ac:dyDescent="0.35">
      <c r="A142" s="3" t="s">
        <v>1276</v>
      </c>
      <c r="B142" s="5">
        <v>44694</v>
      </c>
      <c r="C142" s="3" t="s">
        <v>1277</v>
      </c>
      <c r="D142" s="4"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Liberca</v>
      </c>
      <c r="O142" s="4" t="str">
        <f t="shared" si="8"/>
        <v>Dark</v>
      </c>
      <c r="P142" s="4" t="str">
        <f>_xlfn.XLOOKUP(Orders[[#This Row],[Customer ID]],customers!$A$1:$A$1001,customers!$I$1:$I$1001,,0)</f>
        <v>Yes</v>
      </c>
    </row>
    <row r="143" spans="1:16" x14ac:dyDescent="0.35">
      <c r="A143" s="3" t="s">
        <v>1283</v>
      </c>
      <c r="B143" s="5">
        <v>43970</v>
      </c>
      <c r="C143" s="3" t="s">
        <v>1284</v>
      </c>
      <c r="D143" s="4"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_xlfn.XLOOKUP(Orders[[#This Row],[Customer ID]],customers!$A$1:$A$1001,customers!$I$1:$I$1001,,0)</f>
        <v>Yes</v>
      </c>
    </row>
    <row r="144" spans="1:16" x14ac:dyDescent="0.35">
      <c r="A144" s="3" t="s">
        <v>1289</v>
      </c>
      <c r="B144" s="5">
        <v>44678</v>
      </c>
      <c r="C144" s="3" t="s">
        <v>1290</v>
      </c>
      <c r="D144" s="4"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_xlfn.XLOOKUP(Orders[[#This Row],[Customer ID]],customers!$A$1:$A$1001,customers!$I$1:$I$1001,,0)</f>
        <v>Yes</v>
      </c>
    </row>
    <row r="145" spans="1:16" x14ac:dyDescent="0.35">
      <c r="A145" s="3" t="s">
        <v>1293</v>
      </c>
      <c r="B145" s="5">
        <v>44083</v>
      </c>
      <c r="C145" s="3" t="s">
        <v>1294</v>
      </c>
      <c r="D145" s="4"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Liberca</v>
      </c>
      <c r="O145" s="4" t="str">
        <f t="shared" si="8"/>
        <v>Medium</v>
      </c>
      <c r="P145" s="4" t="str">
        <f>_xlfn.XLOOKUP(Orders[[#This Row],[Customer ID]],customers!$A$1:$A$1001,customers!$I$1:$I$1001,,0)</f>
        <v>No</v>
      </c>
    </row>
    <row r="146" spans="1:16" x14ac:dyDescent="0.35">
      <c r="A146" s="3" t="s">
        <v>1299</v>
      </c>
      <c r="B146" s="5">
        <v>44265</v>
      </c>
      <c r="C146" s="3" t="s">
        <v>1300</v>
      </c>
      <c r="D146" s="4"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_xlfn.XLOOKUP(Orders[[#This Row],[Customer ID]],customers!$A$1:$A$1001,customers!$I$1:$I$1001,,0)</f>
        <v>Yes</v>
      </c>
    </row>
    <row r="147" spans="1:16" x14ac:dyDescent="0.35">
      <c r="A147" s="3" t="s">
        <v>1305</v>
      </c>
      <c r="B147" s="5">
        <v>43562</v>
      </c>
      <c r="C147" s="3" t="s">
        <v>1306</v>
      </c>
      <c r="D147" s="4"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Liberca</v>
      </c>
      <c r="O147" s="4" t="str">
        <f t="shared" si="8"/>
        <v>Medium</v>
      </c>
      <c r="P147" s="4" t="str">
        <f>_xlfn.XLOOKUP(Orders[[#This Row],[Customer ID]],customers!$A$1:$A$1001,customers!$I$1:$I$1001,,0)</f>
        <v>No</v>
      </c>
    </row>
    <row r="148" spans="1:16" x14ac:dyDescent="0.35">
      <c r="A148" s="3" t="s">
        <v>1311</v>
      </c>
      <c r="B148" s="5">
        <v>44024</v>
      </c>
      <c r="C148" s="3" t="s">
        <v>1312</v>
      </c>
      <c r="D148" s="4"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Liberca</v>
      </c>
      <c r="O148" s="4" t="str">
        <f t="shared" si="8"/>
        <v>Medium</v>
      </c>
      <c r="P148" s="4" t="str">
        <f>_xlfn.XLOOKUP(Orders[[#This Row],[Customer ID]],customers!$A$1:$A$1001,customers!$I$1:$I$1001,,0)</f>
        <v>No</v>
      </c>
    </row>
    <row r="149" spans="1:16" x14ac:dyDescent="0.35">
      <c r="A149" s="3" t="s">
        <v>1311</v>
      </c>
      <c r="B149" s="5">
        <v>44024</v>
      </c>
      <c r="C149" s="3" t="s">
        <v>1312</v>
      </c>
      <c r="D149" s="4"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_xlfn.XLOOKUP(Orders[[#This Row],[Customer ID]],customers!$A$1:$A$1001,customers!$I$1:$I$1001,,0)</f>
        <v>No</v>
      </c>
    </row>
    <row r="150" spans="1:16" x14ac:dyDescent="0.35">
      <c r="A150" s="3" t="s">
        <v>1322</v>
      </c>
      <c r="B150" s="5">
        <v>44551</v>
      </c>
      <c r="C150" s="3" t="s">
        <v>1323</v>
      </c>
      <c r="D150" s="4"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_xlfn.XLOOKUP(Orders[[#This Row],[Customer ID]],customers!$A$1:$A$1001,customers!$I$1:$I$1001,,0)</f>
        <v>Yes</v>
      </c>
    </row>
    <row r="151" spans="1:16" x14ac:dyDescent="0.35">
      <c r="A151" s="3" t="s">
        <v>1328</v>
      </c>
      <c r="B151" s="5">
        <v>44108</v>
      </c>
      <c r="C151" s="3" t="s">
        <v>1329</v>
      </c>
      <c r="D151" s="4"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_xlfn.XLOOKUP(Orders[[#This Row],[Customer ID]],customers!$A$1:$A$1001,customers!$I$1:$I$1001,,0)</f>
        <v>Yes</v>
      </c>
    </row>
    <row r="152" spans="1:16" x14ac:dyDescent="0.35">
      <c r="A152" s="3" t="s">
        <v>1333</v>
      </c>
      <c r="B152" s="5">
        <v>44051</v>
      </c>
      <c r="C152" s="3" t="s">
        <v>1334</v>
      </c>
      <c r="D152" s="4"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Liberca</v>
      </c>
      <c r="O152" s="4" t="str">
        <f t="shared" si="8"/>
        <v>Dark</v>
      </c>
      <c r="P152" s="4" t="str">
        <f>_xlfn.XLOOKUP(Orders[[#This Row],[Customer ID]],customers!$A$1:$A$1001,customers!$I$1:$I$1001,,0)</f>
        <v>Yes</v>
      </c>
    </row>
    <row r="153" spans="1:16" x14ac:dyDescent="0.35">
      <c r="A153" s="3" t="s">
        <v>1339</v>
      </c>
      <c r="B153" s="5">
        <v>44115</v>
      </c>
      <c r="C153" s="3" t="s">
        <v>1340</v>
      </c>
      <c r="D153" s="4"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_xlfn.XLOOKUP(Orders[[#This Row],[Customer ID]],customers!$A$1:$A$1001,customers!$I$1:$I$1001,,0)</f>
        <v>Yes</v>
      </c>
    </row>
    <row r="154" spans="1:16" x14ac:dyDescent="0.35">
      <c r="A154" s="3" t="s">
        <v>1344</v>
      </c>
      <c r="B154" s="5">
        <v>44510</v>
      </c>
      <c r="C154" s="3" t="s">
        <v>1345</v>
      </c>
      <c r="D154" s="4"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_xlfn.XLOOKUP(Orders[[#This Row],[Customer ID]],customers!$A$1:$A$1001,customers!$I$1:$I$1001,,0)</f>
        <v>Yes</v>
      </c>
    </row>
    <row r="155" spans="1:16" x14ac:dyDescent="0.35">
      <c r="A155" s="3" t="s">
        <v>1350</v>
      </c>
      <c r="B155" s="5">
        <v>44367</v>
      </c>
      <c r="C155" s="3" t="s">
        <v>1351</v>
      </c>
      <c r="D155" s="4"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_xlfn.XLOOKUP(Orders[[#This Row],[Customer ID]],customers!$A$1:$A$1001,customers!$I$1:$I$1001,,0)</f>
        <v>No</v>
      </c>
    </row>
    <row r="156" spans="1:16" x14ac:dyDescent="0.35">
      <c r="A156" s="3" t="s">
        <v>1355</v>
      </c>
      <c r="B156" s="5">
        <v>44473</v>
      </c>
      <c r="C156" s="3" t="s">
        <v>1356</v>
      </c>
      <c r="D156" s="4"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_xlfn.XLOOKUP(Orders[[#This Row],[Customer ID]],customers!$A$1:$A$1001,customers!$I$1:$I$1001,,0)</f>
        <v>No</v>
      </c>
    </row>
    <row r="157" spans="1:16" x14ac:dyDescent="0.35">
      <c r="A157" s="3" t="s">
        <v>1361</v>
      </c>
      <c r="B157" s="5">
        <v>43640</v>
      </c>
      <c r="C157" s="3" t="s">
        <v>1362</v>
      </c>
      <c r="D157" s="4"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_xlfn.XLOOKUP(Orders[[#This Row],[Customer ID]],customers!$A$1:$A$1001,customers!$I$1:$I$1001,,0)</f>
        <v>Yes</v>
      </c>
    </row>
    <row r="158" spans="1:16" x14ac:dyDescent="0.35">
      <c r="A158" s="3" t="s">
        <v>1367</v>
      </c>
      <c r="B158" s="5">
        <v>43764</v>
      </c>
      <c r="C158" s="3" t="s">
        <v>1368</v>
      </c>
      <c r="D158" s="4"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_xlfn.XLOOKUP(Orders[[#This Row],[Customer ID]],customers!$A$1:$A$1001,customers!$I$1:$I$1001,,0)</f>
        <v>Yes</v>
      </c>
    </row>
    <row r="159" spans="1:16" x14ac:dyDescent="0.35">
      <c r="A159" s="3" t="s">
        <v>1373</v>
      </c>
      <c r="B159" s="5">
        <v>44374</v>
      </c>
      <c r="C159" s="3" t="s">
        <v>1374</v>
      </c>
      <c r="D159" s="4"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_xlfn.XLOOKUP(Orders[[#This Row],[Customer ID]],customers!$A$1:$A$1001,customers!$I$1:$I$1001,,0)</f>
        <v>No</v>
      </c>
    </row>
    <row r="160" spans="1:16" x14ac:dyDescent="0.35">
      <c r="A160" s="3" t="s">
        <v>1379</v>
      </c>
      <c r="B160" s="5">
        <v>43714</v>
      </c>
      <c r="C160" s="3" t="s">
        <v>1380</v>
      </c>
      <c r="D160" s="4"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_xlfn.XLOOKUP(Orders[[#This Row],[Customer ID]],customers!$A$1:$A$1001,customers!$I$1:$I$1001,,0)</f>
        <v>Yes</v>
      </c>
    </row>
    <row r="161" spans="1:16" x14ac:dyDescent="0.35">
      <c r="A161" s="3" t="s">
        <v>1384</v>
      </c>
      <c r="B161" s="5">
        <v>44316</v>
      </c>
      <c r="C161" s="3" t="s">
        <v>1385</v>
      </c>
      <c r="D161" s="4"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Liberca</v>
      </c>
      <c r="O161" s="4" t="str">
        <f t="shared" si="8"/>
        <v>Light</v>
      </c>
      <c r="P161" s="4" t="str">
        <f>_xlfn.XLOOKUP(Orders[[#This Row],[Customer ID]],customers!$A$1:$A$1001,customers!$I$1:$I$1001,,0)</f>
        <v>No</v>
      </c>
    </row>
    <row r="162" spans="1:16" x14ac:dyDescent="0.35">
      <c r="A162" s="3" t="s">
        <v>1389</v>
      </c>
      <c r="B162" s="5">
        <v>43837</v>
      </c>
      <c r="C162" s="3" t="s">
        <v>1390</v>
      </c>
      <c r="D162" s="4"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_xlfn.XLOOKUP(Orders[[#This Row],[Customer ID]],customers!$A$1:$A$1001,customers!$I$1:$I$1001,,0)</f>
        <v>No</v>
      </c>
    </row>
    <row r="163" spans="1:16" x14ac:dyDescent="0.35">
      <c r="A163" s="3" t="s">
        <v>1395</v>
      </c>
      <c r="B163" s="5">
        <v>44207</v>
      </c>
      <c r="C163" s="3" t="s">
        <v>1396</v>
      </c>
      <c r="D163" s="4"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_xlfn.XLOOKUP(Orders[[#This Row],[Customer ID]],customers!$A$1:$A$1001,customers!$I$1:$I$1001,,0)</f>
        <v>No</v>
      </c>
    </row>
    <row r="164" spans="1:16" x14ac:dyDescent="0.35">
      <c r="A164" s="3" t="s">
        <v>1401</v>
      </c>
      <c r="B164" s="5">
        <v>44515</v>
      </c>
      <c r="C164" s="3" t="s">
        <v>1402</v>
      </c>
      <c r="D164" s="4"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_xlfn.XLOOKUP(Orders[[#This Row],[Customer ID]],customers!$A$1:$A$1001,customers!$I$1:$I$1001,,0)</f>
        <v>Yes</v>
      </c>
    </row>
    <row r="165" spans="1:16" x14ac:dyDescent="0.35">
      <c r="A165" s="3" t="s">
        <v>1407</v>
      </c>
      <c r="B165" s="5">
        <v>43619</v>
      </c>
      <c r="C165" s="3" t="s">
        <v>1408</v>
      </c>
      <c r="D165" s="4"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_xlfn.XLOOKUP(Orders[[#This Row],[Customer ID]],customers!$A$1:$A$1001,customers!$I$1:$I$1001,,0)</f>
        <v>No</v>
      </c>
    </row>
    <row r="166" spans="1:16" x14ac:dyDescent="0.35">
      <c r="A166" s="3" t="s">
        <v>1413</v>
      </c>
      <c r="B166" s="5">
        <v>44182</v>
      </c>
      <c r="C166" s="3" t="s">
        <v>1414</v>
      </c>
      <c r="D166" s="4"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_xlfn.XLOOKUP(Orders[[#This Row],[Customer ID]],customers!$A$1:$A$1001,customers!$I$1:$I$1001,,0)</f>
        <v>No</v>
      </c>
    </row>
    <row r="167" spans="1:16" x14ac:dyDescent="0.35">
      <c r="A167" s="3" t="s">
        <v>1420</v>
      </c>
      <c r="B167" s="5">
        <v>44234</v>
      </c>
      <c r="C167" s="3" t="s">
        <v>1421</v>
      </c>
      <c r="D167" s="4"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_xlfn.XLOOKUP(Orders[[#This Row],[Customer ID]],customers!$A$1:$A$1001,customers!$I$1:$I$1001,,0)</f>
        <v>Yes</v>
      </c>
    </row>
    <row r="168" spans="1:16" x14ac:dyDescent="0.35">
      <c r="A168" s="3" t="s">
        <v>1425</v>
      </c>
      <c r="B168" s="5">
        <v>44270</v>
      </c>
      <c r="C168" s="3" t="s">
        <v>1426</v>
      </c>
      <c r="D168" s="4"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_xlfn.XLOOKUP(Orders[[#This Row],[Customer ID]],customers!$A$1:$A$1001,customers!$I$1:$I$1001,,0)</f>
        <v>Yes</v>
      </c>
    </row>
    <row r="169" spans="1:16" x14ac:dyDescent="0.35">
      <c r="A169" s="3" t="s">
        <v>1430</v>
      </c>
      <c r="B169" s="5">
        <v>44777</v>
      </c>
      <c r="C169" s="3" t="s">
        <v>1431</v>
      </c>
      <c r="D169" s="4"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_xlfn.XLOOKUP(Orders[[#This Row],[Customer ID]],customers!$A$1:$A$1001,customers!$I$1:$I$1001,,0)</f>
        <v>Yes</v>
      </c>
    </row>
    <row r="170" spans="1:16" x14ac:dyDescent="0.35">
      <c r="A170" s="3" t="s">
        <v>1436</v>
      </c>
      <c r="B170" s="5">
        <v>43484</v>
      </c>
      <c r="C170" s="3" t="s">
        <v>1437</v>
      </c>
      <c r="D170" s="4"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_xlfn.XLOOKUP(Orders[[#This Row],[Customer ID]],customers!$A$1:$A$1001,customers!$I$1:$I$1001,,0)</f>
        <v>No</v>
      </c>
    </row>
    <row r="171" spans="1:16" x14ac:dyDescent="0.35">
      <c r="A171" s="3" t="s">
        <v>1441</v>
      </c>
      <c r="B171" s="5">
        <v>44643</v>
      </c>
      <c r="C171" s="3" t="s">
        <v>1442</v>
      </c>
      <c r="D171" s="4"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_xlfn.XLOOKUP(Orders[[#This Row],[Customer ID]],customers!$A$1:$A$1001,customers!$I$1:$I$1001,,0)</f>
        <v>No</v>
      </c>
    </row>
    <row r="172" spans="1:16" x14ac:dyDescent="0.35">
      <c r="A172" s="3" t="s">
        <v>1448</v>
      </c>
      <c r="B172" s="5">
        <v>44476</v>
      </c>
      <c r="C172" s="3" t="s">
        <v>1449</v>
      </c>
      <c r="D172" s="4"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_xlfn.XLOOKUP(Orders[[#This Row],[Customer ID]],customers!$A$1:$A$1001,customers!$I$1:$I$1001,,0)</f>
        <v>No</v>
      </c>
    </row>
    <row r="173" spans="1:16" x14ac:dyDescent="0.35">
      <c r="A173" s="3" t="s">
        <v>1453</v>
      </c>
      <c r="B173" s="5">
        <v>43544</v>
      </c>
      <c r="C173" s="3" t="s">
        <v>1454</v>
      </c>
      <c r="D173" s="4"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_xlfn.XLOOKUP(Orders[[#This Row],[Customer ID]],customers!$A$1:$A$1001,customers!$I$1:$I$1001,,0)</f>
        <v>Yes</v>
      </c>
    </row>
    <row r="174" spans="1:16" x14ac:dyDescent="0.35">
      <c r="A174" s="3" t="s">
        <v>1459</v>
      </c>
      <c r="B174" s="5">
        <v>44545</v>
      </c>
      <c r="C174" s="3" t="s">
        <v>1460</v>
      </c>
      <c r="D174" s="4"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_xlfn.XLOOKUP(Orders[[#This Row],[Customer ID]],customers!$A$1:$A$1001,customers!$I$1:$I$1001,,0)</f>
        <v>No</v>
      </c>
    </row>
    <row r="175" spans="1:16" x14ac:dyDescent="0.35">
      <c r="A175" s="3" t="s">
        <v>1464</v>
      </c>
      <c r="B175" s="5">
        <v>44720</v>
      </c>
      <c r="C175" s="3" t="s">
        <v>1465</v>
      </c>
      <c r="D175" s="4"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_xlfn.XLOOKUP(Orders[[#This Row],[Customer ID]],customers!$A$1:$A$1001,customers!$I$1:$I$1001,,0)</f>
        <v>No</v>
      </c>
    </row>
    <row r="176" spans="1:16" x14ac:dyDescent="0.35">
      <c r="A176" s="3" t="s">
        <v>1470</v>
      </c>
      <c r="B176" s="5">
        <v>43813</v>
      </c>
      <c r="C176" s="3" t="s">
        <v>1471</v>
      </c>
      <c r="D176" s="4"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_xlfn.XLOOKUP(Orders[[#This Row],[Customer ID]],customers!$A$1:$A$1001,customers!$I$1:$I$1001,,0)</f>
        <v>Yes</v>
      </c>
    </row>
    <row r="177" spans="1:16" x14ac:dyDescent="0.35">
      <c r="A177" s="3" t="s">
        <v>1475</v>
      </c>
      <c r="B177" s="5">
        <v>44296</v>
      </c>
      <c r="C177" s="3" t="s">
        <v>1476</v>
      </c>
      <c r="D177" s="4"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_xlfn.XLOOKUP(Orders[[#This Row],[Customer ID]],customers!$A$1:$A$1001,customers!$I$1:$I$1001,,0)</f>
        <v>Yes</v>
      </c>
    </row>
    <row r="178" spans="1:16" x14ac:dyDescent="0.35">
      <c r="A178" s="3" t="s">
        <v>1481</v>
      </c>
      <c r="B178" s="5">
        <v>43900</v>
      </c>
      <c r="C178" s="3" t="s">
        <v>1482</v>
      </c>
      <c r="D178" s="4"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_xlfn.XLOOKUP(Orders[[#This Row],[Customer ID]],customers!$A$1:$A$1001,customers!$I$1:$I$1001,,0)</f>
        <v>Yes</v>
      </c>
    </row>
    <row r="179" spans="1:16" x14ac:dyDescent="0.35">
      <c r="A179" s="3" t="s">
        <v>1487</v>
      </c>
      <c r="B179" s="5">
        <v>44120</v>
      </c>
      <c r="C179" s="3" t="s">
        <v>1488</v>
      </c>
      <c r="D179" s="4"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_xlfn.XLOOKUP(Orders[[#This Row],[Customer ID]],customers!$A$1:$A$1001,customers!$I$1:$I$1001,,0)</f>
        <v>Yes</v>
      </c>
    </row>
    <row r="180" spans="1:16" x14ac:dyDescent="0.35">
      <c r="A180" s="3" t="s">
        <v>1492</v>
      </c>
      <c r="B180" s="5">
        <v>43746</v>
      </c>
      <c r="C180" s="3" t="s">
        <v>1493</v>
      </c>
      <c r="D180" s="4"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_xlfn.XLOOKUP(Orders[[#This Row],[Customer ID]],customers!$A$1:$A$1001,customers!$I$1:$I$1001,,0)</f>
        <v>No</v>
      </c>
    </row>
    <row r="181" spans="1:16" x14ac:dyDescent="0.35">
      <c r="A181" s="3" t="s">
        <v>1498</v>
      </c>
      <c r="B181" s="5">
        <v>43830</v>
      </c>
      <c r="C181" s="3" t="s">
        <v>1499</v>
      </c>
      <c r="D181" s="4"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_xlfn.XLOOKUP(Orders[[#This Row],[Customer ID]],customers!$A$1:$A$1001,customers!$I$1:$I$1001,,0)</f>
        <v>No</v>
      </c>
    </row>
    <row r="182" spans="1:16" x14ac:dyDescent="0.35">
      <c r="A182" s="3" t="s">
        <v>1503</v>
      </c>
      <c r="B182" s="5">
        <v>43910</v>
      </c>
      <c r="C182" s="3" t="s">
        <v>1504</v>
      </c>
      <c r="D182" s="4"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_xlfn.XLOOKUP(Orders[[#This Row],[Customer ID]],customers!$A$1:$A$1001,customers!$I$1:$I$1001,,0)</f>
        <v>No</v>
      </c>
    </row>
    <row r="183" spans="1:16" x14ac:dyDescent="0.35">
      <c r="A183" s="3" t="s">
        <v>1503</v>
      </c>
      <c r="B183" s="5">
        <v>43910</v>
      </c>
      <c r="C183" s="3" t="s">
        <v>1504</v>
      </c>
      <c r="D183" s="4"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_xlfn.XLOOKUP(Orders[[#This Row],[Customer ID]],customers!$A$1:$A$1001,customers!$I$1:$I$1001,,0)</f>
        <v>No</v>
      </c>
    </row>
    <row r="184" spans="1:16" x14ac:dyDescent="0.35">
      <c r="A184" s="3" t="s">
        <v>1514</v>
      </c>
      <c r="B184" s="5">
        <v>44284</v>
      </c>
      <c r="C184" s="3" t="s">
        <v>1515</v>
      </c>
      <c r="D184" s="4"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_xlfn.XLOOKUP(Orders[[#This Row],[Customer ID]],customers!$A$1:$A$1001,customers!$I$1:$I$1001,,0)</f>
        <v>No</v>
      </c>
    </row>
    <row r="185" spans="1:16" x14ac:dyDescent="0.35">
      <c r="A185" s="3" t="s">
        <v>1520</v>
      </c>
      <c r="B185" s="5">
        <v>44512</v>
      </c>
      <c r="C185" s="3" t="s">
        <v>1521</v>
      </c>
      <c r="D185" s="4"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_xlfn.XLOOKUP(Orders[[#This Row],[Customer ID]],customers!$A$1:$A$1001,customers!$I$1:$I$1001,,0)</f>
        <v>No</v>
      </c>
    </row>
    <row r="186" spans="1:16" x14ac:dyDescent="0.35">
      <c r="A186" s="3" t="s">
        <v>1526</v>
      </c>
      <c r="B186" s="5">
        <v>44397</v>
      </c>
      <c r="C186" s="3" t="s">
        <v>1527</v>
      </c>
      <c r="D186" s="4"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_xlfn.XLOOKUP(Orders[[#This Row],[Customer ID]],customers!$A$1:$A$1001,customers!$I$1:$I$1001,,0)</f>
        <v>No</v>
      </c>
    </row>
    <row r="187" spans="1:16" x14ac:dyDescent="0.35">
      <c r="A187" s="3" t="s">
        <v>1532</v>
      </c>
      <c r="B187" s="5">
        <v>43483</v>
      </c>
      <c r="C187" s="3" t="s">
        <v>1533</v>
      </c>
      <c r="D187" s="4"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_xlfn.XLOOKUP(Orders[[#This Row],[Customer ID]],customers!$A$1:$A$1001,customers!$I$1:$I$1001,,0)</f>
        <v>Yes</v>
      </c>
    </row>
    <row r="188" spans="1:16" x14ac:dyDescent="0.35">
      <c r="A188" s="3" t="s">
        <v>1538</v>
      </c>
      <c r="B188" s="5">
        <v>43684</v>
      </c>
      <c r="C188" s="3" t="s">
        <v>1539</v>
      </c>
      <c r="D188" s="4"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_xlfn.XLOOKUP(Orders[[#This Row],[Customer ID]],customers!$A$1:$A$1001,customers!$I$1:$I$1001,,0)</f>
        <v>No</v>
      </c>
    </row>
    <row r="189" spans="1:16" x14ac:dyDescent="0.35">
      <c r="A189" s="3" t="s">
        <v>1544</v>
      </c>
      <c r="B189" s="5">
        <v>44633</v>
      </c>
      <c r="C189" s="3" t="s">
        <v>1545</v>
      </c>
      <c r="D189" s="4"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Liberca</v>
      </c>
      <c r="O189" s="4" t="str">
        <f t="shared" si="8"/>
        <v>Medium</v>
      </c>
      <c r="P189" s="4" t="str">
        <f>_xlfn.XLOOKUP(Orders[[#This Row],[Customer ID]],customers!$A$1:$A$1001,customers!$I$1:$I$1001,,0)</f>
        <v>Yes</v>
      </c>
    </row>
    <row r="190" spans="1:16" x14ac:dyDescent="0.35">
      <c r="A190" s="3" t="s">
        <v>1549</v>
      </c>
      <c r="B190" s="5">
        <v>44698</v>
      </c>
      <c r="C190" s="3" t="s">
        <v>1550</v>
      </c>
      <c r="D190" s="4"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_xlfn.XLOOKUP(Orders[[#This Row],[Customer ID]],customers!$A$1:$A$1001,customers!$I$1:$I$1001,,0)</f>
        <v>Yes</v>
      </c>
    </row>
    <row r="191" spans="1:16" x14ac:dyDescent="0.35">
      <c r="A191" s="3" t="s">
        <v>1555</v>
      </c>
      <c r="B191" s="5">
        <v>43813</v>
      </c>
      <c r="C191" s="3" t="s">
        <v>1556</v>
      </c>
      <c r="D191" s="4"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Liberca</v>
      </c>
      <c r="O191" s="4" t="str">
        <f t="shared" si="8"/>
        <v>Medium</v>
      </c>
      <c r="P191" s="4" t="str">
        <f>_xlfn.XLOOKUP(Orders[[#This Row],[Customer ID]],customers!$A$1:$A$1001,customers!$I$1:$I$1001,,0)</f>
        <v>Yes</v>
      </c>
    </row>
    <row r="192" spans="1:16" x14ac:dyDescent="0.35">
      <c r="A192" s="3" t="s">
        <v>1561</v>
      </c>
      <c r="B192" s="5">
        <v>43845</v>
      </c>
      <c r="C192" s="3" t="s">
        <v>1562</v>
      </c>
      <c r="D192" s="4"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Liberca</v>
      </c>
      <c r="O192" s="4" t="str">
        <f t="shared" si="8"/>
        <v>Medium</v>
      </c>
      <c r="P192" s="4" t="str">
        <f>_xlfn.XLOOKUP(Orders[[#This Row],[Customer ID]],customers!$A$1:$A$1001,customers!$I$1:$I$1001,,0)</f>
        <v>Yes</v>
      </c>
    </row>
    <row r="193" spans="1:16" x14ac:dyDescent="0.35">
      <c r="A193" s="3" t="s">
        <v>1567</v>
      </c>
      <c r="B193" s="5">
        <v>43567</v>
      </c>
      <c r="C193" s="3" t="s">
        <v>1568</v>
      </c>
      <c r="D193" s="4"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Liberca</v>
      </c>
      <c r="O193" s="4" t="str">
        <f t="shared" si="8"/>
        <v>Dark</v>
      </c>
      <c r="P193" s="4" t="str">
        <f>_xlfn.XLOOKUP(Orders[[#This Row],[Customer ID]],customers!$A$1:$A$1001,customers!$I$1:$I$1001,,0)</f>
        <v>Yes</v>
      </c>
    </row>
    <row r="194" spans="1:16" x14ac:dyDescent="0.35">
      <c r="A194" s="3" t="s">
        <v>1573</v>
      </c>
      <c r="B194" s="5">
        <v>43919</v>
      </c>
      <c r="C194" s="3" t="s">
        <v>1574</v>
      </c>
      <c r="D194" s="4"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s="4" t="str">
        <f t="shared" si="8"/>
        <v>Dark</v>
      </c>
      <c r="P194" s="4" t="str">
        <f>_xlfn.XLOOKUP(Orders[[#This Row],[Customer ID]],customers!$A$1:$A$1001,customers!$I$1:$I$1001,,0)</f>
        <v>Yes</v>
      </c>
    </row>
    <row r="195" spans="1:16" x14ac:dyDescent="0.35">
      <c r="A195" s="3" t="s">
        <v>1579</v>
      </c>
      <c r="B195" s="5">
        <v>44644</v>
      </c>
      <c r="C195" s="3" t="s">
        <v>1580</v>
      </c>
      <c r="D195" s="4"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IF(I195="Rob","Robusta",IF(I195="Exc","Excelsa",IF(I195="Ara","Arabica",IF(I195="Lib","Liberca",""))))</f>
        <v>Excelsa</v>
      </c>
      <c r="O195" s="4" t="str">
        <f t="shared" ref="O195:O258" si="11">IF(J195="M","Medium",IF(J195="L","Light",IF(J195="D","Dark","")))</f>
        <v>Light</v>
      </c>
      <c r="P195" s="4" t="str">
        <f>_xlfn.XLOOKUP(Orders[[#This Row],[Customer ID]],customers!$A$1:$A$1001,customers!$I$1:$I$1001,,0)</f>
        <v>No</v>
      </c>
    </row>
    <row r="196" spans="1:16" x14ac:dyDescent="0.35">
      <c r="A196" s="3" t="s">
        <v>1584</v>
      </c>
      <c r="B196" s="5">
        <v>44398</v>
      </c>
      <c r="C196" s="3" t="s">
        <v>1585</v>
      </c>
      <c r="D196" s="4"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_xlfn.XLOOKUP(Orders[[#This Row],[Customer ID]],customers!$A$1:$A$1001,customers!$I$1:$I$1001,,0)</f>
        <v>No</v>
      </c>
    </row>
    <row r="197" spans="1:16" x14ac:dyDescent="0.35">
      <c r="A197" s="3" t="s">
        <v>1590</v>
      </c>
      <c r="B197" s="5">
        <v>43683</v>
      </c>
      <c r="C197" s="3" t="s">
        <v>1591</v>
      </c>
      <c r="D197" s="4"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_xlfn.XLOOKUP(Orders[[#This Row],[Customer ID]],customers!$A$1:$A$1001,customers!$I$1:$I$1001,,0)</f>
        <v>No</v>
      </c>
    </row>
    <row r="198" spans="1:16" x14ac:dyDescent="0.35">
      <c r="A198" s="3" t="s">
        <v>1596</v>
      </c>
      <c r="B198" s="5">
        <v>44339</v>
      </c>
      <c r="C198" s="3" t="s">
        <v>1597</v>
      </c>
      <c r="D198" s="4"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_xlfn.XLOOKUP(Orders[[#This Row],[Customer ID]],customers!$A$1:$A$1001,customers!$I$1:$I$1001,,0)</f>
        <v>No</v>
      </c>
    </row>
    <row r="199" spans="1:16" x14ac:dyDescent="0.35">
      <c r="A199" s="3" t="s">
        <v>1596</v>
      </c>
      <c r="B199" s="5">
        <v>44339</v>
      </c>
      <c r="C199" s="3" t="s">
        <v>1597</v>
      </c>
      <c r="D199" s="4"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Liberca</v>
      </c>
      <c r="O199" s="4" t="str">
        <f t="shared" si="11"/>
        <v>Dark</v>
      </c>
      <c r="P199" s="4" t="str">
        <f>_xlfn.XLOOKUP(Orders[[#This Row],[Customer ID]],customers!$A$1:$A$1001,customers!$I$1:$I$1001,,0)</f>
        <v>No</v>
      </c>
    </row>
    <row r="200" spans="1:16" x14ac:dyDescent="0.35">
      <c r="A200" s="3" t="s">
        <v>1596</v>
      </c>
      <c r="B200" s="5">
        <v>44339</v>
      </c>
      <c r="C200" s="3" t="s">
        <v>1597</v>
      </c>
      <c r="D200" s="4"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Liberca</v>
      </c>
      <c r="O200" s="4" t="str">
        <f t="shared" si="11"/>
        <v>Dark</v>
      </c>
      <c r="P200" s="4" t="str">
        <f>_xlfn.XLOOKUP(Orders[[#This Row],[Customer ID]],customers!$A$1:$A$1001,customers!$I$1:$I$1001,,0)</f>
        <v>No</v>
      </c>
    </row>
    <row r="201" spans="1:16" x14ac:dyDescent="0.35">
      <c r="A201" s="3" t="s">
        <v>1596</v>
      </c>
      <c r="B201" s="5">
        <v>44339</v>
      </c>
      <c r="C201" s="3" t="s">
        <v>1597</v>
      </c>
      <c r="D201" s="4"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Liberca</v>
      </c>
      <c r="O201" s="4" t="str">
        <f t="shared" si="11"/>
        <v>Light</v>
      </c>
      <c r="P201" s="4" t="str">
        <f>_xlfn.XLOOKUP(Orders[[#This Row],[Customer ID]],customers!$A$1:$A$1001,customers!$I$1:$I$1001,,0)</f>
        <v>No</v>
      </c>
    </row>
    <row r="202" spans="1:16" x14ac:dyDescent="0.35">
      <c r="A202" s="3" t="s">
        <v>1596</v>
      </c>
      <c r="B202" s="5">
        <v>44339</v>
      </c>
      <c r="C202" s="3" t="s">
        <v>1597</v>
      </c>
      <c r="D202" s="4"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_xlfn.XLOOKUP(Orders[[#This Row],[Customer ID]],customers!$A$1:$A$1001,customers!$I$1:$I$1001,,0)</f>
        <v>No</v>
      </c>
    </row>
    <row r="203" spans="1:16" x14ac:dyDescent="0.35">
      <c r="A203" s="3" t="s">
        <v>1621</v>
      </c>
      <c r="B203" s="5">
        <v>44294</v>
      </c>
      <c r="C203" s="3" t="s">
        <v>1622</v>
      </c>
      <c r="D203" s="4"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Liberca</v>
      </c>
      <c r="O203" s="4" t="str">
        <f t="shared" si="11"/>
        <v>Light</v>
      </c>
      <c r="P203" s="4" t="str">
        <f>_xlfn.XLOOKUP(Orders[[#This Row],[Customer ID]],customers!$A$1:$A$1001,customers!$I$1:$I$1001,,0)</f>
        <v>No</v>
      </c>
    </row>
    <row r="204" spans="1:16" x14ac:dyDescent="0.35">
      <c r="A204" s="3" t="s">
        <v>1626</v>
      </c>
      <c r="B204" s="5">
        <v>44486</v>
      </c>
      <c r="C204" s="3" t="s">
        <v>1627</v>
      </c>
      <c r="D204" s="4"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Liberca</v>
      </c>
      <c r="O204" s="4" t="str">
        <f t="shared" si="11"/>
        <v>Dark</v>
      </c>
      <c r="P204" s="4" t="str">
        <f>_xlfn.XLOOKUP(Orders[[#This Row],[Customer ID]],customers!$A$1:$A$1001,customers!$I$1:$I$1001,,0)</f>
        <v>Yes</v>
      </c>
    </row>
    <row r="205" spans="1:16" x14ac:dyDescent="0.35">
      <c r="A205" s="3" t="s">
        <v>1632</v>
      </c>
      <c r="B205" s="5">
        <v>44608</v>
      </c>
      <c r="C205" s="3" t="s">
        <v>1633</v>
      </c>
      <c r="D205" s="4"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Liberca</v>
      </c>
      <c r="O205" s="4" t="str">
        <f t="shared" si="11"/>
        <v>Light</v>
      </c>
      <c r="P205" s="4" t="str">
        <f>_xlfn.XLOOKUP(Orders[[#This Row],[Customer ID]],customers!$A$1:$A$1001,customers!$I$1:$I$1001,,0)</f>
        <v>No</v>
      </c>
    </row>
    <row r="206" spans="1:16" x14ac:dyDescent="0.35">
      <c r="A206" s="3" t="s">
        <v>1638</v>
      </c>
      <c r="B206" s="5">
        <v>44027</v>
      </c>
      <c r="C206" s="3" t="s">
        <v>1639</v>
      </c>
      <c r="D206" s="4"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_xlfn.XLOOKUP(Orders[[#This Row],[Customer ID]],customers!$A$1:$A$1001,customers!$I$1:$I$1001,,0)</f>
        <v>No</v>
      </c>
    </row>
    <row r="207" spans="1:16" x14ac:dyDescent="0.35">
      <c r="A207" s="3" t="s">
        <v>1643</v>
      </c>
      <c r="B207" s="5">
        <v>43883</v>
      </c>
      <c r="C207" s="3" t="s">
        <v>1644</v>
      </c>
      <c r="D207" s="4"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_xlfn.XLOOKUP(Orders[[#This Row],[Customer ID]],customers!$A$1:$A$1001,customers!$I$1:$I$1001,,0)</f>
        <v>Yes</v>
      </c>
    </row>
    <row r="208" spans="1:16" x14ac:dyDescent="0.35">
      <c r="A208" s="3" t="s">
        <v>1648</v>
      </c>
      <c r="B208" s="5">
        <v>44211</v>
      </c>
      <c r="C208" s="3" t="s">
        <v>1649</v>
      </c>
      <c r="D208" s="4"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_xlfn.XLOOKUP(Orders[[#This Row],[Customer ID]],customers!$A$1:$A$1001,customers!$I$1:$I$1001,,0)</f>
        <v>No</v>
      </c>
    </row>
    <row r="209" spans="1:16" x14ac:dyDescent="0.35">
      <c r="A209" s="3" t="s">
        <v>1653</v>
      </c>
      <c r="B209" s="5">
        <v>44207</v>
      </c>
      <c r="C209" s="3" t="s">
        <v>1654</v>
      </c>
      <c r="D209" s="4"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_xlfn.XLOOKUP(Orders[[#This Row],[Customer ID]],customers!$A$1:$A$1001,customers!$I$1:$I$1001,,0)</f>
        <v>Yes</v>
      </c>
    </row>
    <row r="210" spans="1:16" x14ac:dyDescent="0.35">
      <c r="A210" s="3" t="s">
        <v>1659</v>
      </c>
      <c r="B210" s="5">
        <v>44659</v>
      </c>
      <c r="C210" s="3" t="s">
        <v>1660</v>
      </c>
      <c r="D210" s="4"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_xlfn.XLOOKUP(Orders[[#This Row],[Customer ID]],customers!$A$1:$A$1001,customers!$I$1:$I$1001,,0)</f>
        <v>Yes</v>
      </c>
    </row>
    <row r="211" spans="1:16" x14ac:dyDescent="0.35">
      <c r="A211" s="3" t="s">
        <v>1665</v>
      </c>
      <c r="B211" s="5">
        <v>44105</v>
      </c>
      <c r="C211" s="3" t="s">
        <v>1666</v>
      </c>
      <c r="D211" s="4"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_xlfn.XLOOKUP(Orders[[#This Row],[Customer ID]],customers!$A$1:$A$1001,customers!$I$1:$I$1001,,0)</f>
        <v>No</v>
      </c>
    </row>
    <row r="212" spans="1:16" x14ac:dyDescent="0.35">
      <c r="A212" s="3" t="s">
        <v>1671</v>
      </c>
      <c r="B212" s="5">
        <v>43766</v>
      </c>
      <c r="C212" s="3" t="s">
        <v>1672</v>
      </c>
      <c r="D212" s="4"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Liberca</v>
      </c>
      <c r="O212" s="4" t="str">
        <f t="shared" si="11"/>
        <v>Dark</v>
      </c>
      <c r="P212" s="4" t="str">
        <f>_xlfn.XLOOKUP(Orders[[#This Row],[Customer ID]],customers!$A$1:$A$1001,customers!$I$1:$I$1001,,0)</f>
        <v>Yes</v>
      </c>
    </row>
    <row r="213" spans="1:16" x14ac:dyDescent="0.35">
      <c r="A213" s="3" t="s">
        <v>1677</v>
      </c>
      <c r="B213" s="5">
        <v>44283</v>
      </c>
      <c r="C213" s="3" t="s">
        <v>1678</v>
      </c>
      <c r="D213" s="4"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_xlfn.XLOOKUP(Orders[[#This Row],[Customer ID]],customers!$A$1:$A$1001,customers!$I$1:$I$1001,,0)</f>
        <v>No</v>
      </c>
    </row>
    <row r="214" spans="1:16" x14ac:dyDescent="0.35">
      <c r="A214" s="3" t="s">
        <v>1682</v>
      </c>
      <c r="B214" s="5">
        <v>43921</v>
      </c>
      <c r="C214" s="3" t="s">
        <v>1683</v>
      </c>
      <c r="D214" s="4"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_xlfn.XLOOKUP(Orders[[#This Row],[Customer ID]],customers!$A$1:$A$1001,customers!$I$1:$I$1001,,0)</f>
        <v>Yes</v>
      </c>
    </row>
    <row r="215" spans="1:16" x14ac:dyDescent="0.35">
      <c r="A215" s="3" t="s">
        <v>1688</v>
      </c>
      <c r="B215" s="5">
        <v>44646</v>
      </c>
      <c r="C215" s="3" t="s">
        <v>1689</v>
      </c>
      <c r="D215" s="4"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_xlfn.XLOOKUP(Orders[[#This Row],[Customer ID]],customers!$A$1:$A$1001,customers!$I$1:$I$1001,,0)</f>
        <v>No</v>
      </c>
    </row>
    <row r="216" spans="1:16" x14ac:dyDescent="0.35">
      <c r="A216" s="3" t="s">
        <v>1694</v>
      </c>
      <c r="B216" s="5">
        <v>43775</v>
      </c>
      <c r="C216" s="3" t="s">
        <v>1695</v>
      </c>
      <c r="D216" s="4"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Liberca</v>
      </c>
      <c r="O216" s="4" t="str">
        <f t="shared" si="11"/>
        <v>Light</v>
      </c>
      <c r="P216" s="4" t="str">
        <f>_xlfn.XLOOKUP(Orders[[#This Row],[Customer ID]],customers!$A$1:$A$1001,customers!$I$1:$I$1001,,0)</f>
        <v>No</v>
      </c>
    </row>
    <row r="217" spans="1:16" x14ac:dyDescent="0.35">
      <c r="A217" s="3" t="s">
        <v>1701</v>
      </c>
      <c r="B217" s="5">
        <v>43829</v>
      </c>
      <c r="C217" s="3" t="s">
        <v>1702</v>
      </c>
      <c r="D217" s="4"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Liberca</v>
      </c>
      <c r="O217" s="4" t="str">
        <f t="shared" si="11"/>
        <v>Dark</v>
      </c>
      <c r="P217" s="4" t="str">
        <f>_xlfn.XLOOKUP(Orders[[#This Row],[Customer ID]],customers!$A$1:$A$1001,customers!$I$1:$I$1001,,0)</f>
        <v>No</v>
      </c>
    </row>
    <row r="218" spans="1:16" x14ac:dyDescent="0.35">
      <c r="A218" s="3" t="s">
        <v>1707</v>
      </c>
      <c r="B218" s="5">
        <v>44470</v>
      </c>
      <c r="C218" s="3" t="s">
        <v>1708</v>
      </c>
      <c r="D218" s="4"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Liberca</v>
      </c>
      <c r="O218" s="4" t="str">
        <f t="shared" si="11"/>
        <v>Medium</v>
      </c>
      <c r="P218" s="4" t="str">
        <f>_xlfn.XLOOKUP(Orders[[#This Row],[Customer ID]],customers!$A$1:$A$1001,customers!$I$1:$I$1001,,0)</f>
        <v>Yes</v>
      </c>
    </row>
    <row r="219" spans="1:16" x14ac:dyDescent="0.35">
      <c r="A219" s="3" t="s">
        <v>1713</v>
      </c>
      <c r="B219" s="5">
        <v>44174</v>
      </c>
      <c r="C219" s="3" t="s">
        <v>1714</v>
      </c>
      <c r="D219" s="4"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_xlfn.XLOOKUP(Orders[[#This Row],[Customer ID]],customers!$A$1:$A$1001,customers!$I$1:$I$1001,,0)</f>
        <v>No</v>
      </c>
    </row>
    <row r="220" spans="1:16" x14ac:dyDescent="0.35">
      <c r="A220" s="3" t="s">
        <v>1719</v>
      </c>
      <c r="B220" s="5">
        <v>44317</v>
      </c>
      <c r="C220" s="3" t="s">
        <v>1720</v>
      </c>
      <c r="D220" s="4"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_xlfn.XLOOKUP(Orders[[#This Row],[Customer ID]],customers!$A$1:$A$1001,customers!$I$1:$I$1001,,0)</f>
        <v>Yes</v>
      </c>
    </row>
    <row r="221" spans="1:16" x14ac:dyDescent="0.35">
      <c r="A221" s="3" t="s">
        <v>1725</v>
      </c>
      <c r="B221" s="5">
        <v>44777</v>
      </c>
      <c r="C221" s="3" t="s">
        <v>1726</v>
      </c>
      <c r="D221" s="4"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_xlfn.XLOOKUP(Orders[[#This Row],[Customer ID]],customers!$A$1:$A$1001,customers!$I$1:$I$1001,,0)</f>
        <v>No</v>
      </c>
    </row>
    <row r="222" spans="1:16" x14ac:dyDescent="0.35">
      <c r="A222" s="3" t="s">
        <v>1725</v>
      </c>
      <c r="B222" s="5">
        <v>44777</v>
      </c>
      <c r="C222" s="3" t="s">
        <v>1726</v>
      </c>
      <c r="D222" s="4"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_xlfn.XLOOKUP(Orders[[#This Row],[Customer ID]],customers!$A$1:$A$1001,customers!$I$1:$I$1001,,0)</f>
        <v>No</v>
      </c>
    </row>
    <row r="223" spans="1:16" x14ac:dyDescent="0.35">
      <c r="A223" s="3" t="s">
        <v>1736</v>
      </c>
      <c r="B223" s="5">
        <v>44513</v>
      </c>
      <c r="C223" s="3" t="s">
        <v>1737</v>
      </c>
      <c r="D223" s="4"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_xlfn.XLOOKUP(Orders[[#This Row],[Customer ID]],customers!$A$1:$A$1001,customers!$I$1:$I$1001,,0)</f>
        <v>Yes</v>
      </c>
    </row>
    <row r="224" spans="1:16" x14ac:dyDescent="0.35">
      <c r="A224" s="3" t="s">
        <v>1742</v>
      </c>
      <c r="B224" s="5">
        <v>44090</v>
      </c>
      <c r="C224" s="3" t="s">
        <v>1743</v>
      </c>
      <c r="D224" s="4"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Liberca</v>
      </c>
      <c r="O224" s="4" t="str">
        <f t="shared" si="11"/>
        <v>Dark</v>
      </c>
      <c r="P224" s="4" t="str">
        <f>_xlfn.XLOOKUP(Orders[[#This Row],[Customer ID]],customers!$A$1:$A$1001,customers!$I$1:$I$1001,,0)</f>
        <v>No</v>
      </c>
    </row>
    <row r="225" spans="1:16" x14ac:dyDescent="0.35">
      <c r="A225" s="3" t="s">
        <v>1748</v>
      </c>
      <c r="B225" s="5">
        <v>44109</v>
      </c>
      <c r="C225" s="3" t="s">
        <v>1749</v>
      </c>
      <c r="D225" s="4"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_xlfn.XLOOKUP(Orders[[#This Row],[Customer ID]],customers!$A$1:$A$1001,customers!$I$1:$I$1001,,0)</f>
        <v>Yes</v>
      </c>
    </row>
    <row r="226" spans="1:16" x14ac:dyDescent="0.35">
      <c r="A226" s="3" t="s">
        <v>1753</v>
      </c>
      <c r="B226" s="5">
        <v>43836</v>
      </c>
      <c r="C226" s="3" t="s">
        <v>1754</v>
      </c>
      <c r="D226" s="4"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Liberca</v>
      </c>
      <c r="O226" s="4" t="str">
        <f t="shared" si="11"/>
        <v>Dark</v>
      </c>
      <c r="P226" s="4" t="str">
        <f>_xlfn.XLOOKUP(Orders[[#This Row],[Customer ID]],customers!$A$1:$A$1001,customers!$I$1:$I$1001,,0)</f>
        <v>Yes</v>
      </c>
    </row>
    <row r="227" spans="1:16" x14ac:dyDescent="0.35">
      <c r="A227" s="3" t="s">
        <v>1759</v>
      </c>
      <c r="B227" s="5">
        <v>44337</v>
      </c>
      <c r="C227" s="3" t="s">
        <v>1760</v>
      </c>
      <c r="D227" s="4"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_xlfn.XLOOKUP(Orders[[#This Row],[Customer ID]],customers!$A$1:$A$1001,customers!$I$1:$I$1001,,0)</f>
        <v>No</v>
      </c>
    </row>
    <row r="228" spans="1:16" x14ac:dyDescent="0.35">
      <c r="A228" s="3" t="s">
        <v>1765</v>
      </c>
      <c r="B228" s="5">
        <v>43887</v>
      </c>
      <c r="C228" s="3" t="s">
        <v>1766</v>
      </c>
      <c r="D228" s="4"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_xlfn.XLOOKUP(Orders[[#This Row],[Customer ID]],customers!$A$1:$A$1001,customers!$I$1:$I$1001,,0)</f>
        <v>No</v>
      </c>
    </row>
    <row r="229" spans="1:16" x14ac:dyDescent="0.35">
      <c r="A229" s="3" t="s">
        <v>1771</v>
      </c>
      <c r="B229" s="5">
        <v>43880</v>
      </c>
      <c r="C229" s="3" t="s">
        <v>1772</v>
      </c>
      <c r="D229" s="4"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_xlfn.XLOOKUP(Orders[[#This Row],[Customer ID]],customers!$A$1:$A$1001,customers!$I$1:$I$1001,,0)</f>
        <v>Yes</v>
      </c>
    </row>
    <row r="230" spans="1:16" x14ac:dyDescent="0.35">
      <c r="A230" s="3" t="s">
        <v>1777</v>
      </c>
      <c r="B230" s="5">
        <v>44376</v>
      </c>
      <c r="C230" s="3" t="s">
        <v>1778</v>
      </c>
      <c r="D230" s="4"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_xlfn.XLOOKUP(Orders[[#This Row],[Customer ID]],customers!$A$1:$A$1001,customers!$I$1:$I$1001,,0)</f>
        <v>No</v>
      </c>
    </row>
    <row r="231" spans="1:16" x14ac:dyDescent="0.35">
      <c r="A231" s="3" t="s">
        <v>1783</v>
      </c>
      <c r="B231" s="5">
        <v>44282</v>
      </c>
      <c r="C231" s="3" t="s">
        <v>1784</v>
      </c>
      <c r="D231" s="4"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Liberca</v>
      </c>
      <c r="O231" s="4" t="str">
        <f t="shared" si="11"/>
        <v>Medium</v>
      </c>
      <c r="P231" s="4" t="str">
        <f>_xlfn.XLOOKUP(Orders[[#This Row],[Customer ID]],customers!$A$1:$A$1001,customers!$I$1:$I$1001,,0)</f>
        <v>No</v>
      </c>
    </row>
    <row r="232" spans="1:16" x14ac:dyDescent="0.35">
      <c r="A232" s="3" t="s">
        <v>1789</v>
      </c>
      <c r="B232" s="5">
        <v>44496</v>
      </c>
      <c r="C232" s="3" t="s">
        <v>1790</v>
      </c>
      <c r="D232" s="4"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_xlfn.XLOOKUP(Orders[[#This Row],[Customer ID]],customers!$A$1:$A$1001,customers!$I$1:$I$1001,,0)</f>
        <v>No</v>
      </c>
    </row>
    <row r="233" spans="1:16" x14ac:dyDescent="0.35">
      <c r="A233" s="3" t="s">
        <v>1795</v>
      </c>
      <c r="B233" s="5">
        <v>43628</v>
      </c>
      <c r="C233" s="3" t="s">
        <v>1796</v>
      </c>
      <c r="D233" s="4"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Liberca</v>
      </c>
      <c r="O233" s="4" t="str">
        <f t="shared" si="11"/>
        <v>Medium</v>
      </c>
      <c r="P233" s="4" t="str">
        <f>_xlfn.XLOOKUP(Orders[[#This Row],[Customer ID]],customers!$A$1:$A$1001,customers!$I$1:$I$1001,,0)</f>
        <v>Yes</v>
      </c>
    </row>
    <row r="234" spans="1:16" x14ac:dyDescent="0.35">
      <c r="A234" s="3" t="s">
        <v>1800</v>
      </c>
      <c r="B234" s="5">
        <v>44010</v>
      </c>
      <c r="C234" s="3" t="s">
        <v>1801</v>
      </c>
      <c r="D234" s="4"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Liberca</v>
      </c>
      <c r="O234" s="4" t="str">
        <f t="shared" si="11"/>
        <v>Light</v>
      </c>
      <c r="P234" s="4" t="str">
        <f>_xlfn.XLOOKUP(Orders[[#This Row],[Customer ID]],customers!$A$1:$A$1001,customers!$I$1:$I$1001,,0)</f>
        <v>No</v>
      </c>
    </row>
    <row r="235" spans="1:16" x14ac:dyDescent="0.35">
      <c r="A235" s="3" t="s">
        <v>1806</v>
      </c>
      <c r="B235" s="5">
        <v>44278</v>
      </c>
      <c r="C235" s="3" t="s">
        <v>1807</v>
      </c>
      <c r="D235" s="4"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_xlfn.XLOOKUP(Orders[[#This Row],[Customer ID]],customers!$A$1:$A$1001,customers!$I$1:$I$1001,,0)</f>
        <v>No</v>
      </c>
    </row>
    <row r="236" spans="1:16" x14ac:dyDescent="0.35">
      <c r="A236" s="3" t="s">
        <v>1812</v>
      </c>
      <c r="B236" s="5">
        <v>44602</v>
      </c>
      <c r="C236" s="3" t="s">
        <v>1813</v>
      </c>
      <c r="D236" s="4"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Liberca</v>
      </c>
      <c r="O236" s="4" t="str">
        <f t="shared" si="11"/>
        <v>Light</v>
      </c>
      <c r="P236" s="4" t="str">
        <f>_xlfn.XLOOKUP(Orders[[#This Row],[Customer ID]],customers!$A$1:$A$1001,customers!$I$1:$I$1001,,0)</f>
        <v>No</v>
      </c>
    </row>
    <row r="237" spans="1:16" x14ac:dyDescent="0.35">
      <c r="A237" s="3" t="s">
        <v>1818</v>
      </c>
      <c r="B237" s="5">
        <v>43571</v>
      </c>
      <c r="C237" s="3" t="s">
        <v>1819</v>
      </c>
      <c r="D237" s="4"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Liberca</v>
      </c>
      <c r="O237" s="4" t="str">
        <f t="shared" si="11"/>
        <v>Light</v>
      </c>
      <c r="P237" s="4" t="str">
        <f>_xlfn.XLOOKUP(Orders[[#This Row],[Customer ID]],customers!$A$1:$A$1001,customers!$I$1:$I$1001,,0)</f>
        <v>No</v>
      </c>
    </row>
    <row r="238" spans="1:16" x14ac:dyDescent="0.35">
      <c r="A238" s="3" t="s">
        <v>1822</v>
      </c>
      <c r="B238" s="5">
        <v>43873</v>
      </c>
      <c r="C238" s="3" t="s">
        <v>1823</v>
      </c>
      <c r="D238" s="4"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Liberca</v>
      </c>
      <c r="O238" s="4" t="str">
        <f t="shared" si="11"/>
        <v>Dark</v>
      </c>
      <c r="P238" s="4" t="str">
        <f>_xlfn.XLOOKUP(Orders[[#This Row],[Customer ID]],customers!$A$1:$A$1001,customers!$I$1:$I$1001,,0)</f>
        <v>No</v>
      </c>
    </row>
    <row r="239" spans="1:16" x14ac:dyDescent="0.35">
      <c r="A239" s="3" t="s">
        <v>1828</v>
      </c>
      <c r="B239" s="5">
        <v>44563</v>
      </c>
      <c r="C239" s="3" t="s">
        <v>1829</v>
      </c>
      <c r="D239" s="4"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_xlfn.XLOOKUP(Orders[[#This Row],[Customer ID]],customers!$A$1:$A$1001,customers!$I$1:$I$1001,,0)</f>
        <v>Yes</v>
      </c>
    </row>
    <row r="240" spans="1:16" x14ac:dyDescent="0.35">
      <c r="A240" s="3" t="s">
        <v>1833</v>
      </c>
      <c r="B240" s="5">
        <v>44172</v>
      </c>
      <c r="C240" s="3" t="s">
        <v>1834</v>
      </c>
      <c r="D240" s="4"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_xlfn.XLOOKUP(Orders[[#This Row],[Customer ID]],customers!$A$1:$A$1001,customers!$I$1:$I$1001,,0)</f>
        <v>Yes</v>
      </c>
    </row>
    <row r="241" spans="1:16" x14ac:dyDescent="0.35">
      <c r="A241" s="3" t="s">
        <v>1839</v>
      </c>
      <c r="B241" s="5">
        <v>43881</v>
      </c>
      <c r="C241" s="3" t="s">
        <v>1840</v>
      </c>
      <c r="D241" s="4"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_xlfn.XLOOKUP(Orders[[#This Row],[Customer ID]],customers!$A$1:$A$1001,customers!$I$1:$I$1001,,0)</f>
        <v>No</v>
      </c>
    </row>
    <row r="242" spans="1:16" x14ac:dyDescent="0.35">
      <c r="A242" s="3" t="s">
        <v>1845</v>
      </c>
      <c r="B242" s="5">
        <v>43993</v>
      </c>
      <c r="C242" s="3" t="s">
        <v>1846</v>
      </c>
      <c r="D242" s="4"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_xlfn.XLOOKUP(Orders[[#This Row],[Customer ID]],customers!$A$1:$A$1001,customers!$I$1:$I$1001,,0)</f>
        <v>Yes</v>
      </c>
    </row>
    <row r="243" spans="1:16" x14ac:dyDescent="0.35">
      <c r="A243" s="3" t="s">
        <v>1849</v>
      </c>
      <c r="B243" s="5">
        <v>44082</v>
      </c>
      <c r="C243" s="3" t="s">
        <v>1850</v>
      </c>
      <c r="D243" s="4"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_xlfn.XLOOKUP(Orders[[#This Row],[Customer ID]],customers!$A$1:$A$1001,customers!$I$1:$I$1001,,0)</f>
        <v>No</v>
      </c>
    </row>
    <row r="244" spans="1:16" x14ac:dyDescent="0.35">
      <c r="A244" s="3" t="s">
        <v>1854</v>
      </c>
      <c r="B244" s="5">
        <v>43918</v>
      </c>
      <c r="C244" s="3" t="s">
        <v>1855</v>
      </c>
      <c r="D244" s="4"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_xlfn.XLOOKUP(Orders[[#This Row],[Customer ID]],customers!$A$1:$A$1001,customers!$I$1:$I$1001,,0)</f>
        <v>Yes</v>
      </c>
    </row>
    <row r="245" spans="1:16" x14ac:dyDescent="0.35">
      <c r="A245" s="3" t="s">
        <v>1860</v>
      </c>
      <c r="B245" s="5">
        <v>44114</v>
      </c>
      <c r="C245" s="3" t="s">
        <v>1861</v>
      </c>
      <c r="D245" s="4"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_xlfn.XLOOKUP(Orders[[#This Row],[Customer ID]],customers!$A$1:$A$1001,customers!$I$1:$I$1001,,0)</f>
        <v>Yes</v>
      </c>
    </row>
    <row r="246" spans="1:16" x14ac:dyDescent="0.35">
      <c r="A246" s="3" t="s">
        <v>1866</v>
      </c>
      <c r="B246" s="5">
        <v>44702</v>
      </c>
      <c r="C246" s="3" t="s">
        <v>1867</v>
      </c>
      <c r="D246" s="4"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Liberca</v>
      </c>
      <c r="O246" s="4" t="str">
        <f t="shared" si="11"/>
        <v>Medium</v>
      </c>
      <c r="P246" s="4" t="str">
        <f>_xlfn.XLOOKUP(Orders[[#This Row],[Customer ID]],customers!$A$1:$A$1001,customers!$I$1:$I$1001,,0)</f>
        <v>No</v>
      </c>
    </row>
    <row r="247" spans="1:16" x14ac:dyDescent="0.35">
      <c r="A247" s="3" t="s">
        <v>1872</v>
      </c>
      <c r="B247" s="5">
        <v>43951</v>
      </c>
      <c r="C247" s="3" t="s">
        <v>1873</v>
      </c>
      <c r="D247" s="4"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Liberca</v>
      </c>
      <c r="O247" s="4" t="str">
        <f t="shared" si="11"/>
        <v>Light</v>
      </c>
      <c r="P247" s="4" t="str">
        <f>_xlfn.XLOOKUP(Orders[[#This Row],[Customer ID]],customers!$A$1:$A$1001,customers!$I$1:$I$1001,,0)</f>
        <v>Yes</v>
      </c>
    </row>
    <row r="248" spans="1:16" x14ac:dyDescent="0.35">
      <c r="A248" s="3" t="s">
        <v>1878</v>
      </c>
      <c r="B248" s="5">
        <v>44542</v>
      </c>
      <c r="C248" s="3" t="s">
        <v>1879</v>
      </c>
      <c r="D248" s="4"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Liberca</v>
      </c>
      <c r="O248" s="4" t="str">
        <f t="shared" si="11"/>
        <v>Dark</v>
      </c>
      <c r="P248" s="4" t="str">
        <f>_xlfn.XLOOKUP(Orders[[#This Row],[Customer ID]],customers!$A$1:$A$1001,customers!$I$1:$I$1001,,0)</f>
        <v>No</v>
      </c>
    </row>
    <row r="249" spans="1:16" x14ac:dyDescent="0.35">
      <c r="A249" s="3" t="s">
        <v>1884</v>
      </c>
      <c r="B249" s="5">
        <v>44131</v>
      </c>
      <c r="C249" s="3" t="s">
        <v>1885</v>
      </c>
      <c r="D249" s="4"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_xlfn.XLOOKUP(Orders[[#This Row],[Customer ID]],customers!$A$1:$A$1001,customers!$I$1:$I$1001,,0)</f>
        <v>Yes</v>
      </c>
    </row>
    <row r="250" spans="1:16" x14ac:dyDescent="0.35">
      <c r="A250" s="3" t="s">
        <v>1889</v>
      </c>
      <c r="B250" s="5">
        <v>44019</v>
      </c>
      <c r="C250" s="3" t="s">
        <v>1890</v>
      </c>
      <c r="D250" s="4"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_xlfn.XLOOKUP(Orders[[#This Row],[Customer ID]],customers!$A$1:$A$1001,customers!$I$1:$I$1001,,0)</f>
        <v>Yes</v>
      </c>
    </row>
    <row r="251" spans="1:16" x14ac:dyDescent="0.35">
      <c r="A251" s="3" t="s">
        <v>1895</v>
      </c>
      <c r="B251" s="5">
        <v>43861</v>
      </c>
      <c r="C251" s="3" t="s">
        <v>1935</v>
      </c>
      <c r="D251" s="4"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Liberca</v>
      </c>
      <c r="O251" s="4" t="str">
        <f t="shared" si="11"/>
        <v>Light</v>
      </c>
      <c r="P251" s="4" t="str">
        <f>_xlfn.XLOOKUP(Orders[[#This Row],[Customer ID]],customers!$A$1:$A$1001,customers!$I$1:$I$1001,,0)</f>
        <v>Yes</v>
      </c>
    </row>
    <row r="252" spans="1:16" x14ac:dyDescent="0.35">
      <c r="A252" s="3" t="s">
        <v>1900</v>
      </c>
      <c r="B252" s="5">
        <v>43879</v>
      </c>
      <c r="C252" s="3" t="s">
        <v>1901</v>
      </c>
      <c r="D252" s="4"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_xlfn.XLOOKUP(Orders[[#This Row],[Customer ID]],customers!$A$1:$A$1001,customers!$I$1:$I$1001,,0)</f>
        <v>Yes</v>
      </c>
    </row>
    <row r="253" spans="1:16" x14ac:dyDescent="0.35">
      <c r="A253" s="3" t="s">
        <v>1906</v>
      </c>
      <c r="B253" s="5">
        <v>44360</v>
      </c>
      <c r="C253" s="3" t="s">
        <v>1907</v>
      </c>
      <c r="D253" s="4"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_xlfn.XLOOKUP(Orders[[#This Row],[Customer ID]],customers!$A$1:$A$1001,customers!$I$1:$I$1001,,0)</f>
        <v>Yes</v>
      </c>
    </row>
    <row r="254" spans="1:16" x14ac:dyDescent="0.35">
      <c r="A254" s="3" t="s">
        <v>1912</v>
      </c>
      <c r="B254" s="5">
        <v>44779</v>
      </c>
      <c r="C254" s="3" t="s">
        <v>1913</v>
      </c>
      <c r="D254" s="4"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_xlfn.XLOOKUP(Orders[[#This Row],[Customer ID]],customers!$A$1:$A$1001,customers!$I$1:$I$1001,,0)</f>
        <v>No</v>
      </c>
    </row>
    <row r="255" spans="1:16" x14ac:dyDescent="0.35">
      <c r="A255" s="3" t="s">
        <v>1917</v>
      </c>
      <c r="B255" s="5">
        <v>44523</v>
      </c>
      <c r="C255" s="3" t="s">
        <v>1918</v>
      </c>
      <c r="D255" s="4"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Liberca</v>
      </c>
      <c r="O255" s="4" t="str">
        <f t="shared" si="11"/>
        <v>Medium</v>
      </c>
      <c r="P255" s="4" t="str">
        <f>_xlfn.XLOOKUP(Orders[[#This Row],[Customer ID]],customers!$A$1:$A$1001,customers!$I$1:$I$1001,,0)</f>
        <v>No</v>
      </c>
    </row>
    <row r="256" spans="1:16" x14ac:dyDescent="0.35">
      <c r="A256" s="3" t="s">
        <v>1923</v>
      </c>
      <c r="B256" s="5">
        <v>44482</v>
      </c>
      <c r="C256" s="3" t="s">
        <v>1924</v>
      </c>
      <c r="D256" s="4"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_xlfn.XLOOKUP(Orders[[#This Row],[Customer ID]],customers!$A$1:$A$1001,customers!$I$1:$I$1001,,0)</f>
        <v>No</v>
      </c>
    </row>
    <row r="257" spans="1:16" x14ac:dyDescent="0.35">
      <c r="A257" s="3" t="s">
        <v>1928</v>
      </c>
      <c r="B257" s="5">
        <v>44439</v>
      </c>
      <c r="C257" s="3" t="s">
        <v>1929</v>
      </c>
      <c r="D257" s="4"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_xlfn.XLOOKUP(Orders[[#This Row],[Customer ID]],customers!$A$1:$A$1001,customers!$I$1:$I$1001,,0)</f>
        <v>No</v>
      </c>
    </row>
    <row r="258" spans="1:16" x14ac:dyDescent="0.35">
      <c r="A258" s="3" t="s">
        <v>1934</v>
      </c>
      <c r="B258" s="5">
        <v>43846</v>
      </c>
      <c r="C258" s="3" t="s">
        <v>1935</v>
      </c>
      <c r="D258" s="4"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Liberca</v>
      </c>
      <c r="O258" s="4" t="str">
        <f t="shared" si="11"/>
        <v>Medium</v>
      </c>
      <c r="P258" s="4" t="str">
        <f>_xlfn.XLOOKUP(Orders[[#This Row],[Customer ID]],customers!$A$1:$A$1001,customers!$I$1:$I$1001,,0)</f>
        <v>Yes</v>
      </c>
    </row>
    <row r="259" spans="1:16" x14ac:dyDescent="0.35">
      <c r="A259" s="3" t="s">
        <v>1940</v>
      </c>
      <c r="B259" s="5">
        <v>44676</v>
      </c>
      <c r="C259" s="3" t="s">
        <v>1941</v>
      </c>
      <c r="D259" s="4"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IF(I259="Rob","Robusta",IF(I259="Exc","Excelsa",IF(I259="Ara","Arabica",IF(I259="Lib","Liberca",""))))</f>
        <v>Excelsa</v>
      </c>
      <c r="O259" s="4" t="str">
        <f t="shared" ref="O259:O322" si="14">IF(J259="M","Medium",IF(J259="L","Light",IF(J259="D","Dark","")))</f>
        <v>Dark</v>
      </c>
      <c r="P259" s="4" t="str">
        <f>_xlfn.XLOOKUP(Orders[[#This Row],[Customer ID]],customers!$A$1:$A$1001,customers!$I$1:$I$1001,,0)</f>
        <v>Yes</v>
      </c>
    </row>
    <row r="260" spans="1:16" x14ac:dyDescent="0.35">
      <c r="A260" s="3" t="s">
        <v>1946</v>
      </c>
      <c r="B260" s="5">
        <v>44513</v>
      </c>
      <c r="C260" s="3" t="s">
        <v>1947</v>
      </c>
      <c r="D260" s="4"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_xlfn.XLOOKUP(Orders[[#This Row],[Customer ID]],customers!$A$1:$A$1001,customers!$I$1:$I$1001,,0)</f>
        <v>No</v>
      </c>
    </row>
    <row r="261" spans="1:16" x14ac:dyDescent="0.35">
      <c r="A261" s="3" t="s">
        <v>1952</v>
      </c>
      <c r="B261" s="5">
        <v>44355</v>
      </c>
      <c r="C261" s="3" t="s">
        <v>1953</v>
      </c>
      <c r="D261" s="4"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_xlfn.XLOOKUP(Orders[[#This Row],[Customer ID]],customers!$A$1:$A$1001,customers!$I$1:$I$1001,,0)</f>
        <v>No</v>
      </c>
    </row>
    <row r="262" spans="1:16" x14ac:dyDescent="0.35">
      <c r="A262" s="3" t="s">
        <v>1958</v>
      </c>
      <c r="B262" s="5">
        <v>44156</v>
      </c>
      <c r="C262" s="3" t="s">
        <v>1959</v>
      </c>
      <c r="D262" s="4"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_xlfn.XLOOKUP(Orders[[#This Row],[Customer ID]],customers!$A$1:$A$1001,customers!$I$1:$I$1001,,0)</f>
        <v>Yes</v>
      </c>
    </row>
    <row r="263" spans="1:16" x14ac:dyDescent="0.35">
      <c r="A263" s="3" t="s">
        <v>1963</v>
      </c>
      <c r="B263" s="5">
        <v>43538</v>
      </c>
      <c r="C263" s="3" t="s">
        <v>1964</v>
      </c>
      <c r="D263" s="4"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_xlfn.XLOOKUP(Orders[[#This Row],[Customer ID]],customers!$A$1:$A$1001,customers!$I$1:$I$1001,,0)</f>
        <v>Yes</v>
      </c>
    </row>
    <row r="264" spans="1:16" x14ac:dyDescent="0.35">
      <c r="A264" s="3" t="s">
        <v>1969</v>
      </c>
      <c r="B264" s="5">
        <v>43693</v>
      </c>
      <c r="C264" s="3" t="s">
        <v>1970</v>
      </c>
      <c r="D264" s="4"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_xlfn.XLOOKUP(Orders[[#This Row],[Customer ID]],customers!$A$1:$A$1001,customers!$I$1:$I$1001,,0)</f>
        <v>No</v>
      </c>
    </row>
    <row r="265" spans="1:16" x14ac:dyDescent="0.35">
      <c r="A265" s="3" t="s">
        <v>1975</v>
      </c>
      <c r="B265" s="5">
        <v>43577</v>
      </c>
      <c r="C265" s="3" t="s">
        <v>1976</v>
      </c>
      <c r="D265" s="4"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Liberca</v>
      </c>
      <c r="O265" s="4" t="str">
        <f t="shared" si="14"/>
        <v>Medium</v>
      </c>
      <c r="P265" s="4" t="str">
        <f>_xlfn.XLOOKUP(Orders[[#This Row],[Customer ID]],customers!$A$1:$A$1001,customers!$I$1:$I$1001,,0)</f>
        <v>No</v>
      </c>
    </row>
    <row r="266" spans="1:16" x14ac:dyDescent="0.35">
      <c r="A266" s="3" t="s">
        <v>1980</v>
      </c>
      <c r="B266" s="5">
        <v>44683</v>
      </c>
      <c r="C266" s="3" t="s">
        <v>1981</v>
      </c>
      <c r="D266" s="4"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_xlfn.XLOOKUP(Orders[[#This Row],[Customer ID]],customers!$A$1:$A$1001,customers!$I$1:$I$1001,,0)</f>
        <v>Yes</v>
      </c>
    </row>
    <row r="267" spans="1:16" x14ac:dyDescent="0.35">
      <c r="A267" s="3" t="s">
        <v>1986</v>
      </c>
      <c r="B267" s="5">
        <v>43872</v>
      </c>
      <c r="C267" s="3" t="s">
        <v>1987</v>
      </c>
      <c r="D267" s="4"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_xlfn.XLOOKUP(Orders[[#This Row],[Customer ID]],customers!$A$1:$A$1001,customers!$I$1:$I$1001,,0)</f>
        <v>Yes</v>
      </c>
    </row>
    <row r="268" spans="1:16" x14ac:dyDescent="0.35">
      <c r="A268" s="3" t="s">
        <v>1992</v>
      </c>
      <c r="B268" s="5">
        <v>44283</v>
      </c>
      <c r="C268" s="3" t="s">
        <v>1993</v>
      </c>
      <c r="D268" s="4"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_xlfn.XLOOKUP(Orders[[#This Row],[Customer ID]],customers!$A$1:$A$1001,customers!$I$1:$I$1001,,0)</f>
        <v>No</v>
      </c>
    </row>
    <row r="269" spans="1:16" x14ac:dyDescent="0.35">
      <c r="A269" s="3" t="s">
        <v>1998</v>
      </c>
      <c r="B269" s="5">
        <v>44324</v>
      </c>
      <c r="C269" s="3" t="s">
        <v>1999</v>
      </c>
      <c r="D269" s="4"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_xlfn.XLOOKUP(Orders[[#This Row],[Customer ID]],customers!$A$1:$A$1001,customers!$I$1:$I$1001,,0)</f>
        <v>Yes</v>
      </c>
    </row>
    <row r="270" spans="1:16" x14ac:dyDescent="0.35">
      <c r="A270" s="3" t="s">
        <v>2004</v>
      </c>
      <c r="B270" s="5">
        <v>43790</v>
      </c>
      <c r="C270" s="3" t="s">
        <v>1672</v>
      </c>
      <c r="D270" s="4"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_xlfn.XLOOKUP(Orders[[#This Row],[Customer ID]],customers!$A$1:$A$1001,customers!$I$1:$I$1001,,0)</f>
        <v>Yes</v>
      </c>
    </row>
    <row r="271" spans="1:16" x14ac:dyDescent="0.35">
      <c r="A271" s="3" t="s">
        <v>2009</v>
      </c>
      <c r="B271" s="5">
        <v>44333</v>
      </c>
      <c r="C271" s="3" t="s">
        <v>2010</v>
      </c>
      <c r="D271" s="4"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_xlfn.XLOOKUP(Orders[[#This Row],[Customer ID]],customers!$A$1:$A$1001,customers!$I$1:$I$1001,,0)</f>
        <v>No</v>
      </c>
    </row>
    <row r="272" spans="1:16" x14ac:dyDescent="0.35">
      <c r="A272" s="3" t="s">
        <v>2015</v>
      </c>
      <c r="B272" s="5">
        <v>43655</v>
      </c>
      <c r="C272" s="3" t="s">
        <v>2016</v>
      </c>
      <c r="D272" s="4"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_xlfn.XLOOKUP(Orders[[#This Row],[Customer ID]],customers!$A$1:$A$1001,customers!$I$1:$I$1001,,0)</f>
        <v>Yes</v>
      </c>
    </row>
    <row r="273" spans="1:16" x14ac:dyDescent="0.35">
      <c r="A273" s="3" t="s">
        <v>2019</v>
      </c>
      <c r="B273" s="5">
        <v>43971</v>
      </c>
      <c r="C273" s="3" t="s">
        <v>2020</v>
      </c>
      <c r="D273" s="4"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_xlfn.XLOOKUP(Orders[[#This Row],[Customer ID]],customers!$A$1:$A$1001,customers!$I$1:$I$1001,,0)</f>
        <v>Yes</v>
      </c>
    </row>
    <row r="274" spans="1:16" x14ac:dyDescent="0.35">
      <c r="A274" s="3" t="s">
        <v>2025</v>
      </c>
      <c r="B274" s="5">
        <v>44435</v>
      </c>
      <c r="C274" s="3" t="s">
        <v>2026</v>
      </c>
      <c r="D274" s="4"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_xlfn.XLOOKUP(Orders[[#This Row],[Customer ID]],customers!$A$1:$A$1001,customers!$I$1:$I$1001,,0)</f>
        <v>Yes</v>
      </c>
    </row>
    <row r="275" spans="1:16" x14ac:dyDescent="0.35">
      <c r="A275" s="3" t="s">
        <v>2032</v>
      </c>
      <c r="B275" s="5">
        <v>44681</v>
      </c>
      <c r="C275" s="3" t="s">
        <v>2033</v>
      </c>
      <c r="D275" s="4"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_xlfn.XLOOKUP(Orders[[#This Row],[Customer ID]],customers!$A$1:$A$1001,customers!$I$1:$I$1001,,0)</f>
        <v>No</v>
      </c>
    </row>
    <row r="276" spans="1:16" x14ac:dyDescent="0.35">
      <c r="A276" s="3" t="s">
        <v>2038</v>
      </c>
      <c r="B276" s="5">
        <v>43985</v>
      </c>
      <c r="C276" s="3" t="s">
        <v>2039</v>
      </c>
      <c r="D276" s="4"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_xlfn.XLOOKUP(Orders[[#This Row],[Customer ID]],customers!$A$1:$A$1001,customers!$I$1:$I$1001,,0)</f>
        <v>No</v>
      </c>
    </row>
    <row r="277" spans="1:16" x14ac:dyDescent="0.35">
      <c r="A277" s="3" t="s">
        <v>2044</v>
      </c>
      <c r="B277" s="5">
        <v>44725</v>
      </c>
      <c r="C277" s="3" t="s">
        <v>2045</v>
      </c>
      <c r="D277" s="4"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_xlfn.XLOOKUP(Orders[[#This Row],[Customer ID]],customers!$A$1:$A$1001,customers!$I$1:$I$1001,,0)</f>
        <v>No</v>
      </c>
    </row>
    <row r="278" spans="1:16" x14ac:dyDescent="0.35">
      <c r="A278" s="3" t="s">
        <v>2050</v>
      </c>
      <c r="B278" s="5">
        <v>43992</v>
      </c>
      <c r="C278" s="3" t="s">
        <v>2051</v>
      </c>
      <c r="D278" s="4"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_xlfn.XLOOKUP(Orders[[#This Row],[Customer ID]],customers!$A$1:$A$1001,customers!$I$1:$I$1001,,0)</f>
        <v>Yes</v>
      </c>
    </row>
    <row r="279" spans="1:16" x14ac:dyDescent="0.35">
      <c r="A279" s="3" t="s">
        <v>2056</v>
      </c>
      <c r="B279" s="5">
        <v>44183</v>
      </c>
      <c r="C279" s="3" t="s">
        <v>2057</v>
      </c>
      <c r="D279" s="4"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_xlfn.XLOOKUP(Orders[[#This Row],[Customer ID]],customers!$A$1:$A$1001,customers!$I$1:$I$1001,,0)</f>
        <v>No</v>
      </c>
    </row>
    <row r="280" spans="1:16" x14ac:dyDescent="0.35">
      <c r="A280" s="3" t="s">
        <v>2062</v>
      </c>
      <c r="B280" s="5">
        <v>43708</v>
      </c>
      <c r="C280" s="3" t="s">
        <v>2063</v>
      </c>
      <c r="D280" s="4"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_xlfn.XLOOKUP(Orders[[#This Row],[Customer ID]],customers!$A$1:$A$1001,customers!$I$1:$I$1001,,0)</f>
        <v>Yes</v>
      </c>
    </row>
    <row r="281" spans="1:16" x14ac:dyDescent="0.35">
      <c r="A281" s="3" t="s">
        <v>2068</v>
      </c>
      <c r="B281" s="5">
        <v>43521</v>
      </c>
      <c r="C281" s="3" t="s">
        <v>2069</v>
      </c>
      <c r="D281" s="4"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Liberca</v>
      </c>
      <c r="O281" s="4" t="str">
        <f t="shared" si="14"/>
        <v>Medium</v>
      </c>
      <c r="P281" s="4" t="str">
        <f>_xlfn.XLOOKUP(Orders[[#This Row],[Customer ID]],customers!$A$1:$A$1001,customers!$I$1:$I$1001,,0)</f>
        <v>Yes</v>
      </c>
    </row>
    <row r="282" spans="1:16" x14ac:dyDescent="0.35">
      <c r="A282" s="3" t="s">
        <v>2074</v>
      </c>
      <c r="B282" s="5">
        <v>44234</v>
      </c>
      <c r="C282" s="3" t="s">
        <v>2075</v>
      </c>
      <c r="D282" s="4"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_xlfn.XLOOKUP(Orders[[#This Row],[Customer ID]],customers!$A$1:$A$1001,customers!$I$1:$I$1001,,0)</f>
        <v>Yes</v>
      </c>
    </row>
    <row r="283" spans="1:16" x14ac:dyDescent="0.35">
      <c r="A283" s="3" t="s">
        <v>2079</v>
      </c>
      <c r="B283" s="5">
        <v>44210</v>
      </c>
      <c r="C283" s="3" t="s">
        <v>2080</v>
      </c>
      <c r="D283" s="4"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_xlfn.XLOOKUP(Orders[[#This Row],[Customer ID]],customers!$A$1:$A$1001,customers!$I$1:$I$1001,,0)</f>
        <v>Yes</v>
      </c>
    </row>
    <row r="284" spans="1:16" x14ac:dyDescent="0.35">
      <c r="A284" s="3" t="s">
        <v>2085</v>
      </c>
      <c r="B284" s="5">
        <v>43520</v>
      </c>
      <c r="C284" s="3" t="s">
        <v>2086</v>
      </c>
      <c r="D284" s="4"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_xlfn.XLOOKUP(Orders[[#This Row],[Customer ID]],customers!$A$1:$A$1001,customers!$I$1:$I$1001,,0)</f>
        <v>No</v>
      </c>
    </row>
    <row r="285" spans="1:16" x14ac:dyDescent="0.35">
      <c r="A285" s="3" t="s">
        <v>2091</v>
      </c>
      <c r="B285" s="5">
        <v>43639</v>
      </c>
      <c r="C285" s="3" t="s">
        <v>2092</v>
      </c>
      <c r="D285" s="4"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_xlfn.XLOOKUP(Orders[[#This Row],[Customer ID]],customers!$A$1:$A$1001,customers!$I$1:$I$1001,,0)</f>
        <v>Yes</v>
      </c>
    </row>
    <row r="286" spans="1:16" x14ac:dyDescent="0.35">
      <c r="A286" s="3" t="s">
        <v>2097</v>
      </c>
      <c r="B286" s="5">
        <v>43960</v>
      </c>
      <c r="C286" s="3" t="s">
        <v>2098</v>
      </c>
      <c r="D286" s="4"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_xlfn.XLOOKUP(Orders[[#This Row],[Customer ID]],customers!$A$1:$A$1001,customers!$I$1:$I$1001,,0)</f>
        <v>No</v>
      </c>
    </row>
    <row r="287" spans="1:16" x14ac:dyDescent="0.35">
      <c r="A287" s="3" t="s">
        <v>2102</v>
      </c>
      <c r="B287" s="5">
        <v>44030</v>
      </c>
      <c r="C287" s="3" t="s">
        <v>2103</v>
      </c>
      <c r="D287" s="4"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Liberca</v>
      </c>
      <c r="O287" s="4" t="str">
        <f t="shared" si="14"/>
        <v>Light</v>
      </c>
      <c r="P287" s="4" t="str">
        <f>_xlfn.XLOOKUP(Orders[[#This Row],[Customer ID]],customers!$A$1:$A$1001,customers!$I$1:$I$1001,,0)</f>
        <v>No</v>
      </c>
    </row>
    <row r="288" spans="1:16" x14ac:dyDescent="0.35">
      <c r="A288" s="3" t="s">
        <v>2107</v>
      </c>
      <c r="B288" s="5">
        <v>43755</v>
      </c>
      <c r="C288" s="3" t="s">
        <v>2108</v>
      </c>
      <c r="D288" s="4"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_xlfn.XLOOKUP(Orders[[#This Row],[Customer ID]],customers!$A$1:$A$1001,customers!$I$1:$I$1001,,0)</f>
        <v>Yes</v>
      </c>
    </row>
    <row r="289" spans="1:16" x14ac:dyDescent="0.35">
      <c r="A289" s="3" t="s">
        <v>2112</v>
      </c>
      <c r="B289" s="5">
        <v>44697</v>
      </c>
      <c r="C289" s="3" t="s">
        <v>2113</v>
      </c>
      <c r="D289" s="4"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_xlfn.XLOOKUP(Orders[[#This Row],[Customer ID]],customers!$A$1:$A$1001,customers!$I$1:$I$1001,,0)</f>
        <v>No</v>
      </c>
    </row>
    <row r="290" spans="1:16" x14ac:dyDescent="0.35">
      <c r="A290" s="3" t="s">
        <v>2118</v>
      </c>
      <c r="B290" s="5">
        <v>44279</v>
      </c>
      <c r="C290" s="3" t="s">
        <v>2119</v>
      </c>
      <c r="D290" s="4"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_xlfn.XLOOKUP(Orders[[#This Row],[Customer ID]],customers!$A$1:$A$1001,customers!$I$1:$I$1001,,0)</f>
        <v>Yes</v>
      </c>
    </row>
    <row r="291" spans="1:16" x14ac:dyDescent="0.35">
      <c r="A291" s="3" t="s">
        <v>2123</v>
      </c>
      <c r="B291" s="5">
        <v>43772</v>
      </c>
      <c r="C291" s="3" t="s">
        <v>2124</v>
      </c>
      <c r="D291" s="4"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_xlfn.XLOOKUP(Orders[[#This Row],[Customer ID]],customers!$A$1:$A$1001,customers!$I$1:$I$1001,,0)</f>
        <v>Yes</v>
      </c>
    </row>
    <row r="292" spans="1:16" x14ac:dyDescent="0.35">
      <c r="A292" s="3" t="s">
        <v>2127</v>
      </c>
      <c r="B292" s="5">
        <v>44497</v>
      </c>
      <c r="C292" s="3" t="s">
        <v>2128</v>
      </c>
      <c r="D292" s="4"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_xlfn.XLOOKUP(Orders[[#This Row],[Customer ID]],customers!$A$1:$A$1001,customers!$I$1:$I$1001,,0)</f>
        <v>No</v>
      </c>
    </row>
    <row r="293" spans="1:16" x14ac:dyDescent="0.35">
      <c r="A293" s="3" t="s">
        <v>2133</v>
      </c>
      <c r="B293" s="5">
        <v>44181</v>
      </c>
      <c r="C293" s="3" t="s">
        <v>2134</v>
      </c>
      <c r="D293" s="4"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_xlfn.XLOOKUP(Orders[[#This Row],[Customer ID]],customers!$A$1:$A$1001,customers!$I$1:$I$1001,,0)</f>
        <v>No</v>
      </c>
    </row>
    <row r="294" spans="1:16" x14ac:dyDescent="0.35">
      <c r="A294" s="3" t="s">
        <v>2137</v>
      </c>
      <c r="B294" s="5">
        <v>44529</v>
      </c>
      <c r="C294" s="3" t="s">
        <v>2138</v>
      </c>
      <c r="D294" s="4"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_xlfn.XLOOKUP(Orders[[#This Row],[Customer ID]],customers!$A$1:$A$1001,customers!$I$1:$I$1001,,0)</f>
        <v>No</v>
      </c>
    </row>
    <row r="295" spans="1:16" x14ac:dyDescent="0.35">
      <c r="A295" s="3" t="s">
        <v>2142</v>
      </c>
      <c r="B295" s="5">
        <v>44275</v>
      </c>
      <c r="C295" s="3" t="s">
        <v>2143</v>
      </c>
      <c r="D295" s="4"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_xlfn.XLOOKUP(Orders[[#This Row],[Customer ID]],customers!$A$1:$A$1001,customers!$I$1:$I$1001,,0)</f>
        <v>No</v>
      </c>
    </row>
    <row r="296" spans="1:16" x14ac:dyDescent="0.35">
      <c r="A296" s="3" t="s">
        <v>2148</v>
      </c>
      <c r="B296" s="5">
        <v>44659</v>
      </c>
      <c r="C296" s="3" t="s">
        <v>2149</v>
      </c>
      <c r="D296" s="4"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_xlfn.XLOOKUP(Orders[[#This Row],[Customer ID]],customers!$A$1:$A$1001,customers!$I$1:$I$1001,,0)</f>
        <v>No</v>
      </c>
    </row>
    <row r="297" spans="1:16" x14ac:dyDescent="0.35">
      <c r="A297" s="3" t="s">
        <v>2153</v>
      </c>
      <c r="B297" s="5">
        <v>44057</v>
      </c>
      <c r="C297" s="3" t="s">
        <v>2154</v>
      </c>
      <c r="D297" s="4"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_xlfn.XLOOKUP(Orders[[#This Row],[Customer ID]],customers!$A$1:$A$1001,customers!$I$1:$I$1001,,0)</f>
        <v>No</v>
      </c>
    </row>
    <row r="298" spans="1:16" x14ac:dyDescent="0.35">
      <c r="A298" s="3" t="s">
        <v>2157</v>
      </c>
      <c r="B298" s="5">
        <v>43597</v>
      </c>
      <c r="C298" s="3" t="s">
        <v>2158</v>
      </c>
      <c r="D298" s="4"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_xlfn.XLOOKUP(Orders[[#This Row],[Customer ID]],customers!$A$1:$A$1001,customers!$I$1:$I$1001,,0)</f>
        <v>Yes</v>
      </c>
    </row>
    <row r="299" spans="1:16" x14ac:dyDescent="0.35">
      <c r="A299" s="3" t="s">
        <v>2163</v>
      </c>
      <c r="B299" s="5">
        <v>44258</v>
      </c>
      <c r="C299" s="3" t="s">
        <v>2164</v>
      </c>
      <c r="D299" s="4"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_xlfn.XLOOKUP(Orders[[#This Row],[Customer ID]],customers!$A$1:$A$1001,customers!$I$1:$I$1001,,0)</f>
        <v>Yes</v>
      </c>
    </row>
    <row r="300" spans="1:16" x14ac:dyDescent="0.35">
      <c r="A300" s="3" t="s">
        <v>2169</v>
      </c>
      <c r="B300" s="5">
        <v>43872</v>
      </c>
      <c r="C300" s="3" t="s">
        <v>2170</v>
      </c>
      <c r="D300" s="4"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_xlfn.XLOOKUP(Orders[[#This Row],[Customer ID]],customers!$A$1:$A$1001,customers!$I$1:$I$1001,,0)</f>
        <v>Yes</v>
      </c>
    </row>
    <row r="301" spans="1:16" x14ac:dyDescent="0.35">
      <c r="A301" s="3" t="s">
        <v>2175</v>
      </c>
      <c r="B301" s="5">
        <v>43582</v>
      </c>
      <c r="C301" s="3" t="s">
        <v>2176</v>
      </c>
      <c r="D301" s="4"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_xlfn.XLOOKUP(Orders[[#This Row],[Customer ID]],customers!$A$1:$A$1001,customers!$I$1:$I$1001,,0)</f>
        <v>Yes</v>
      </c>
    </row>
    <row r="302" spans="1:16" x14ac:dyDescent="0.35">
      <c r="A302" s="3" t="s">
        <v>2181</v>
      </c>
      <c r="B302" s="5">
        <v>44646</v>
      </c>
      <c r="C302" s="3" t="s">
        <v>2182</v>
      </c>
      <c r="D302" s="4"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_xlfn.XLOOKUP(Orders[[#This Row],[Customer ID]],customers!$A$1:$A$1001,customers!$I$1:$I$1001,,0)</f>
        <v>Yes</v>
      </c>
    </row>
    <row r="303" spans="1:16" x14ac:dyDescent="0.35">
      <c r="A303" s="3" t="s">
        <v>2187</v>
      </c>
      <c r="B303" s="5">
        <v>44102</v>
      </c>
      <c r="C303" s="3" t="s">
        <v>2188</v>
      </c>
      <c r="D303" s="4"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Liberca</v>
      </c>
      <c r="O303" s="4" t="str">
        <f t="shared" si="14"/>
        <v>Dark</v>
      </c>
      <c r="P303" s="4" t="str">
        <f>_xlfn.XLOOKUP(Orders[[#This Row],[Customer ID]],customers!$A$1:$A$1001,customers!$I$1:$I$1001,,0)</f>
        <v>Yes</v>
      </c>
    </row>
    <row r="304" spans="1:16" x14ac:dyDescent="0.35">
      <c r="A304" s="3" t="s">
        <v>2193</v>
      </c>
      <c r="B304" s="5">
        <v>43762</v>
      </c>
      <c r="C304" s="3" t="s">
        <v>2194</v>
      </c>
      <c r="D304" s="4"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_xlfn.XLOOKUP(Orders[[#This Row],[Customer ID]],customers!$A$1:$A$1001,customers!$I$1:$I$1001,,0)</f>
        <v>No</v>
      </c>
    </row>
    <row r="305" spans="1:16" x14ac:dyDescent="0.35">
      <c r="A305" s="3" t="s">
        <v>2199</v>
      </c>
      <c r="B305" s="5">
        <v>44412</v>
      </c>
      <c r="C305" s="3" t="s">
        <v>2200</v>
      </c>
      <c r="D305" s="4"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_xlfn.XLOOKUP(Orders[[#This Row],[Customer ID]],customers!$A$1:$A$1001,customers!$I$1:$I$1001,,0)</f>
        <v>Yes</v>
      </c>
    </row>
    <row r="306" spans="1:16" x14ac:dyDescent="0.35">
      <c r="A306" s="3" t="s">
        <v>2204</v>
      </c>
      <c r="B306" s="5">
        <v>43828</v>
      </c>
      <c r="C306" s="3" t="s">
        <v>2245</v>
      </c>
      <c r="D306" s="4"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_xlfn.XLOOKUP(Orders[[#This Row],[Customer ID]],customers!$A$1:$A$1001,customers!$I$1:$I$1001,,0)</f>
        <v>Yes</v>
      </c>
    </row>
    <row r="307" spans="1:16" x14ac:dyDescent="0.35">
      <c r="A307" s="3" t="s">
        <v>2209</v>
      </c>
      <c r="B307" s="5">
        <v>43796</v>
      </c>
      <c r="C307" s="3" t="s">
        <v>2210</v>
      </c>
      <c r="D307" s="4"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Liberca</v>
      </c>
      <c r="O307" s="4" t="str">
        <f t="shared" si="14"/>
        <v>Medium</v>
      </c>
      <c r="P307" s="4" t="str">
        <f>_xlfn.XLOOKUP(Orders[[#This Row],[Customer ID]],customers!$A$1:$A$1001,customers!$I$1:$I$1001,,0)</f>
        <v>No</v>
      </c>
    </row>
    <row r="308" spans="1:16" x14ac:dyDescent="0.35">
      <c r="A308" s="3" t="s">
        <v>2215</v>
      </c>
      <c r="B308" s="5">
        <v>43890</v>
      </c>
      <c r="C308" s="3" t="s">
        <v>2216</v>
      </c>
      <c r="D308" s="4"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_xlfn.XLOOKUP(Orders[[#This Row],[Customer ID]],customers!$A$1:$A$1001,customers!$I$1:$I$1001,,0)</f>
        <v>No</v>
      </c>
    </row>
    <row r="309" spans="1:16" x14ac:dyDescent="0.35">
      <c r="A309" s="3" t="s">
        <v>2221</v>
      </c>
      <c r="B309" s="5">
        <v>44227</v>
      </c>
      <c r="C309" s="3" t="s">
        <v>2222</v>
      </c>
      <c r="D309" s="4"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_xlfn.XLOOKUP(Orders[[#This Row],[Customer ID]],customers!$A$1:$A$1001,customers!$I$1:$I$1001,,0)</f>
        <v>Yes</v>
      </c>
    </row>
    <row r="310" spans="1:16" x14ac:dyDescent="0.35">
      <c r="A310" s="3" t="s">
        <v>2227</v>
      </c>
      <c r="B310" s="5">
        <v>44729</v>
      </c>
      <c r="C310" s="3" t="s">
        <v>2228</v>
      </c>
      <c r="D310" s="4"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_xlfn.XLOOKUP(Orders[[#This Row],[Customer ID]],customers!$A$1:$A$1001,customers!$I$1:$I$1001,,0)</f>
        <v>No</v>
      </c>
    </row>
    <row r="311" spans="1:16" x14ac:dyDescent="0.35">
      <c r="A311" s="3" t="s">
        <v>2232</v>
      </c>
      <c r="B311" s="5">
        <v>43864</v>
      </c>
      <c r="C311" s="3" t="s">
        <v>2233</v>
      </c>
      <c r="D311" s="4"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Liberca</v>
      </c>
      <c r="O311" s="4" t="str">
        <f t="shared" si="14"/>
        <v>Medium</v>
      </c>
      <c r="P311" s="4" t="str">
        <f>_xlfn.XLOOKUP(Orders[[#This Row],[Customer ID]],customers!$A$1:$A$1001,customers!$I$1:$I$1001,,0)</f>
        <v>Yes</v>
      </c>
    </row>
    <row r="312" spans="1:16" x14ac:dyDescent="0.35">
      <c r="A312" s="3" t="s">
        <v>2238</v>
      </c>
      <c r="B312" s="5">
        <v>44586</v>
      </c>
      <c r="C312" s="3" t="s">
        <v>2239</v>
      </c>
      <c r="D312" s="4"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_xlfn.XLOOKUP(Orders[[#This Row],[Customer ID]],customers!$A$1:$A$1001,customers!$I$1:$I$1001,,0)</f>
        <v>No</v>
      </c>
    </row>
    <row r="313" spans="1:16" x14ac:dyDescent="0.35">
      <c r="A313" s="3" t="s">
        <v>2244</v>
      </c>
      <c r="B313" s="5">
        <v>43951</v>
      </c>
      <c r="C313" s="3" t="s">
        <v>2245</v>
      </c>
      <c r="D313" s="4"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_xlfn.XLOOKUP(Orders[[#This Row],[Customer ID]],customers!$A$1:$A$1001,customers!$I$1:$I$1001,,0)</f>
        <v>Yes</v>
      </c>
    </row>
    <row r="314" spans="1:16" x14ac:dyDescent="0.35">
      <c r="A314" s="3" t="s">
        <v>2250</v>
      </c>
      <c r="B314" s="5">
        <v>44317</v>
      </c>
      <c r="C314" s="3" t="s">
        <v>2251</v>
      </c>
      <c r="D314" s="4"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_xlfn.XLOOKUP(Orders[[#This Row],[Customer ID]],customers!$A$1:$A$1001,customers!$I$1:$I$1001,,0)</f>
        <v>Yes</v>
      </c>
    </row>
    <row r="315" spans="1:16" x14ac:dyDescent="0.35">
      <c r="A315" s="3" t="s">
        <v>2256</v>
      </c>
      <c r="B315" s="5">
        <v>44497</v>
      </c>
      <c r="C315" s="3" t="s">
        <v>2257</v>
      </c>
      <c r="D315" s="4"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_xlfn.XLOOKUP(Orders[[#This Row],[Customer ID]],customers!$A$1:$A$1001,customers!$I$1:$I$1001,,0)</f>
        <v>Yes</v>
      </c>
    </row>
    <row r="316" spans="1:16" x14ac:dyDescent="0.35">
      <c r="A316" s="3" t="s">
        <v>2262</v>
      </c>
      <c r="B316" s="5">
        <v>44437</v>
      </c>
      <c r="C316" s="3" t="s">
        <v>2263</v>
      </c>
      <c r="D316" s="4"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_xlfn.XLOOKUP(Orders[[#This Row],[Customer ID]],customers!$A$1:$A$1001,customers!$I$1:$I$1001,,0)</f>
        <v>No</v>
      </c>
    </row>
    <row r="317" spans="1:16" x14ac:dyDescent="0.35">
      <c r="A317" s="3" t="s">
        <v>2267</v>
      </c>
      <c r="B317" s="5">
        <v>43826</v>
      </c>
      <c r="C317" s="3" t="s">
        <v>2268</v>
      </c>
      <c r="D317" s="4"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_xlfn.XLOOKUP(Orders[[#This Row],[Customer ID]],customers!$A$1:$A$1001,customers!$I$1:$I$1001,,0)</f>
        <v>Yes</v>
      </c>
    </row>
    <row r="318" spans="1:16" x14ac:dyDescent="0.35">
      <c r="A318" s="3" t="s">
        <v>2273</v>
      </c>
      <c r="B318" s="5">
        <v>43641</v>
      </c>
      <c r="C318" s="3" t="s">
        <v>2274</v>
      </c>
      <c r="D318" s="4"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_xlfn.XLOOKUP(Orders[[#This Row],[Customer ID]],customers!$A$1:$A$1001,customers!$I$1:$I$1001,,0)</f>
        <v>No</v>
      </c>
    </row>
    <row r="319" spans="1:16" x14ac:dyDescent="0.35">
      <c r="A319" s="3" t="s">
        <v>2279</v>
      </c>
      <c r="B319" s="5">
        <v>43526</v>
      </c>
      <c r="C319" s="3" t="s">
        <v>2280</v>
      </c>
      <c r="D319" s="4"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_xlfn.XLOOKUP(Orders[[#This Row],[Customer ID]],customers!$A$1:$A$1001,customers!$I$1:$I$1001,,0)</f>
        <v>No</v>
      </c>
    </row>
    <row r="320" spans="1:16" x14ac:dyDescent="0.35">
      <c r="A320" s="3" t="s">
        <v>2285</v>
      </c>
      <c r="B320" s="5">
        <v>44563</v>
      </c>
      <c r="C320" s="3" t="s">
        <v>2286</v>
      </c>
      <c r="D320" s="4"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_xlfn.XLOOKUP(Orders[[#This Row],[Customer ID]],customers!$A$1:$A$1001,customers!$I$1:$I$1001,,0)</f>
        <v>Yes</v>
      </c>
    </row>
    <row r="321" spans="1:16" x14ac:dyDescent="0.35">
      <c r="A321" s="3" t="s">
        <v>2291</v>
      </c>
      <c r="B321" s="5">
        <v>43676</v>
      </c>
      <c r="C321" s="3" t="s">
        <v>2292</v>
      </c>
      <c r="D321" s="4"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_xlfn.XLOOKUP(Orders[[#This Row],[Customer ID]],customers!$A$1:$A$1001,customers!$I$1:$I$1001,,0)</f>
        <v>Yes</v>
      </c>
    </row>
    <row r="322" spans="1:16" x14ac:dyDescent="0.35">
      <c r="A322" s="3" t="s">
        <v>2291</v>
      </c>
      <c r="B322" s="5">
        <v>43676</v>
      </c>
      <c r="C322" s="3" t="s">
        <v>2292</v>
      </c>
      <c r="D322" s="4"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4" t="str">
        <f t="shared" si="14"/>
        <v>Light</v>
      </c>
      <c r="P322" s="4" t="str">
        <f>_xlfn.XLOOKUP(Orders[[#This Row],[Customer ID]],customers!$A$1:$A$1001,customers!$I$1:$I$1001,,0)</f>
        <v>Yes</v>
      </c>
    </row>
    <row r="323" spans="1:16" x14ac:dyDescent="0.35">
      <c r="A323" s="3" t="s">
        <v>2301</v>
      </c>
      <c r="B323" s="5">
        <v>44170</v>
      </c>
      <c r="C323" s="3" t="s">
        <v>2302</v>
      </c>
      <c r="D323" s="4"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IF(I323="Rob","Robusta",IF(I323="Exc","Excelsa",IF(I323="Ara","Arabica",IF(I323="Lib","Liberca",""))))</f>
        <v>Arabica</v>
      </c>
      <c r="O323" s="4" t="str">
        <f t="shared" ref="O323:O386" si="17">IF(J323="M","Medium",IF(J323="L","Light",IF(J323="D","Dark","")))</f>
        <v>Medium</v>
      </c>
      <c r="P323" s="4" t="str">
        <f>_xlfn.XLOOKUP(Orders[[#This Row],[Customer ID]],customers!$A$1:$A$1001,customers!$I$1:$I$1001,,0)</f>
        <v>Yes</v>
      </c>
    </row>
    <row r="324" spans="1:16" x14ac:dyDescent="0.35">
      <c r="A324" s="3" t="s">
        <v>2307</v>
      </c>
      <c r="B324" s="5">
        <v>44182</v>
      </c>
      <c r="C324" s="3" t="s">
        <v>2308</v>
      </c>
      <c r="D324" s="4"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Liberca</v>
      </c>
      <c r="O324" s="4" t="str">
        <f t="shared" si="17"/>
        <v>Dark</v>
      </c>
      <c r="P324" s="4" t="str">
        <f>_xlfn.XLOOKUP(Orders[[#This Row],[Customer ID]],customers!$A$1:$A$1001,customers!$I$1:$I$1001,,0)</f>
        <v>No</v>
      </c>
    </row>
    <row r="325" spans="1:16" x14ac:dyDescent="0.35">
      <c r="A325" s="3" t="s">
        <v>2313</v>
      </c>
      <c r="B325" s="5">
        <v>44373</v>
      </c>
      <c r="C325" s="3" t="s">
        <v>2314</v>
      </c>
      <c r="D325" s="4"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_xlfn.XLOOKUP(Orders[[#This Row],[Customer ID]],customers!$A$1:$A$1001,customers!$I$1:$I$1001,,0)</f>
        <v>Yes</v>
      </c>
    </row>
    <row r="326" spans="1:16" x14ac:dyDescent="0.35">
      <c r="A326" s="3" t="s">
        <v>2319</v>
      </c>
      <c r="B326" s="5">
        <v>43666</v>
      </c>
      <c r="C326" s="3" t="s">
        <v>2320</v>
      </c>
      <c r="D326" s="4"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_xlfn.XLOOKUP(Orders[[#This Row],[Customer ID]],customers!$A$1:$A$1001,customers!$I$1:$I$1001,,0)</f>
        <v>No</v>
      </c>
    </row>
    <row r="327" spans="1:16" x14ac:dyDescent="0.35">
      <c r="A327" s="3" t="s">
        <v>2324</v>
      </c>
      <c r="B327" s="5">
        <v>44756</v>
      </c>
      <c r="C327" s="3" t="s">
        <v>2325</v>
      </c>
      <c r="D327" s="4"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_xlfn.XLOOKUP(Orders[[#This Row],[Customer ID]],customers!$A$1:$A$1001,customers!$I$1:$I$1001,,0)</f>
        <v>Yes</v>
      </c>
    </row>
    <row r="328" spans="1:16" x14ac:dyDescent="0.35">
      <c r="A328" s="3" t="s">
        <v>2330</v>
      </c>
      <c r="B328" s="5">
        <v>44057</v>
      </c>
      <c r="C328" s="3" t="s">
        <v>2331</v>
      </c>
      <c r="D328" s="4"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_xlfn.XLOOKUP(Orders[[#This Row],[Customer ID]],customers!$A$1:$A$1001,customers!$I$1:$I$1001,,0)</f>
        <v>No</v>
      </c>
    </row>
    <row r="329" spans="1:16" x14ac:dyDescent="0.35">
      <c r="A329" s="3" t="s">
        <v>2335</v>
      </c>
      <c r="B329" s="5">
        <v>43579</v>
      </c>
      <c r="C329" s="3" t="s">
        <v>2336</v>
      </c>
      <c r="D329" s="4"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_xlfn.XLOOKUP(Orders[[#This Row],[Customer ID]],customers!$A$1:$A$1001,customers!$I$1:$I$1001,,0)</f>
        <v>Yes</v>
      </c>
    </row>
    <row r="330" spans="1:16" x14ac:dyDescent="0.35">
      <c r="A330" s="3" t="s">
        <v>2341</v>
      </c>
      <c r="B330" s="5">
        <v>43620</v>
      </c>
      <c r="C330" s="3" t="s">
        <v>2342</v>
      </c>
      <c r="D330" s="4"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Liberca</v>
      </c>
      <c r="O330" s="4" t="str">
        <f t="shared" si="17"/>
        <v>Light</v>
      </c>
      <c r="P330" s="4" t="str">
        <f>_xlfn.XLOOKUP(Orders[[#This Row],[Customer ID]],customers!$A$1:$A$1001,customers!$I$1:$I$1001,,0)</f>
        <v>Yes</v>
      </c>
    </row>
    <row r="331" spans="1:16" x14ac:dyDescent="0.35">
      <c r="A331" s="3" t="s">
        <v>2346</v>
      </c>
      <c r="B331" s="5">
        <v>44781</v>
      </c>
      <c r="C331" s="3" t="s">
        <v>2347</v>
      </c>
      <c r="D331" s="4"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_xlfn.XLOOKUP(Orders[[#This Row],[Customer ID]],customers!$A$1:$A$1001,customers!$I$1:$I$1001,,0)</f>
        <v>Yes</v>
      </c>
    </row>
    <row r="332" spans="1:16" x14ac:dyDescent="0.35">
      <c r="A332" s="3" t="s">
        <v>2351</v>
      </c>
      <c r="B332" s="5">
        <v>43782</v>
      </c>
      <c r="C332" s="3" t="s">
        <v>2280</v>
      </c>
      <c r="D332" s="4"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_xlfn.XLOOKUP(Orders[[#This Row],[Customer ID]],customers!$A$1:$A$1001,customers!$I$1:$I$1001,,0)</f>
        <v>No</v>
      </c>
    </row>
    <row r="333" spans="1:16" x14ac:dyDescent="0.35">
      <c r="A333" s="3" t="s">
        <v>2357</v>
      </c>
      <c r="B333" s="5">
        <v>43989</v>
      </c>
      <c r="C333" s="3" t="s">
        <v>2358</v>
      </c>
      <c r="D333" s="4"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_xlfn.XLOOKUP(Orders[[#This Row],[Customer ID]],customers!$A$1:$A$1001,customers!$I$1:$I$1001,,0)</f>
        <v>Yes</v>
      </c>
    </row>
    <row r="334" spans="1:16" x14ac:dyDescent="0.35">
      <c r="A334" s="3" t="s">
        <v>2363</v>
      </c>
      <c r="B334" s="5">
        <v>43689</v>
      </c>
      <c r="C334" s="3" t="s">
        <v>2364</v>
      </c>
      <c r="D334" s="4"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_xlfn.XLOOKUP(Orders[[#This Row],[Customer ID]],customers!$A$1:$A$1001,customers!$I$1:$I$1001,,0)</f>
        <v>Yes</v>
      </c>
    </row>
    <row r="335" spans="1:16" x14ac:dyDescent="0.35">
      <c r="A335" s="3" t="s">
        <v>2369</v>
      </c>
      <c r="B335" s="5">
        <v>43712</v>
      </c>
      <c r="C335" s="3" t="s">
        <v>2370</v>
      </c>
      <c r="D335" s="4"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_xlfn.XLOOKUP(Orders[[#This Row],[Customer ID]],customers!$A$1:$A$1001,customers!$I$1:$I$1001,,0)</f>
        <v>Yes</v>
      </c>
    </row>
    <row r="336" spans="1:16" x14ac:dyDescent="0.35">
      <c r="A336" s="3" t="s">
        <v>2375</v>
      </c>
      <c r="B336" s="5">
        <v>43742</v>
      </c>
      <c r="C336" s="3" t="s">
        <v>2376</v>
      </c>
      <c r="D336" s="4"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_xlfn.XLOOKUP(Orders[[#This Row],[Customer ID]],customers!$A$1:$A$1001,customers!$I$1:$I$1001,,0)</f>
        <v>No</v>
      </c>
    </row>
    <row r="337" spans="1:16" x14ac:dyDescent="0.35">
      <c r="A337" s="3" t="s">
        <v>2379</v>
      </c>
      <c r="B337" s="5">
        <v>43885</v>
      </c>
      <c r="C337" s="3" t="s">
        <v>2380</v>
      </c>
      <c r="D337" s="4"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Liberca</v>
      </c>
      <c r="O337" s="4" t="str">
        <f t="shared" si="17"/>
        <v>Light</v>
      </c>
      <c r="P337" s="4" t="str">
        <f>_xlfn.XLOOKUP(Orders[[#This Row],[Customer ID]],customers!$A$1:$A$1001,customers!$I$1:$I$1001,,0)</f>
        <v>Yes</v>
      </c>
    </row>
    <row r="338" spans="1:16" x14ac:dyDescent="0.35">
      <c r="A338" s="3" t="s">
        <v>2385</v>
      </c>
      <c r="B338" s="5">
        <v>44434</v>
      </c>
      <c r="C338" s="3" t="s">
        <v>2386</v>
      </c>
      <c r="D338" s="4"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_xlfn.XLOOKUP(Orders[[#This Row],[Customer ID]],customers!$A$1:$A$1001,customers!$I$1:$I$1001,,0)</f>
        <v>No</v>
      </c>
    </row>
    <row r="339" spans="1:16" x14ac:dyDescent="0.35">
      <c r="A339" s="3" t="s">
        <v>2391</v>
      </c>
      <c r="B339" s="5">
        <v>44472</v>
      </c>
      <c r="C339" s="3" t="s">
        <v>2331</v>
      </c>
      <c r="D339" s="4"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_xlfn.XLOOKUP(Orders[[#This Row],[Customer ID]],customers!$A$1:$A$1001,customers!$I$1:$I$1001,,0)</f>
        <v>No</v>
      </c>
    </row>
    <row r="340" spans="1:16" x14ac:dyDescent="0.35">
      <c r="A340" s="3" t="s">
        <v>2396</v>
      </c>
      <c r="B340" s="5">
        <v>43995</v>
      </c>
      <c r="C340" s="3" t="s">
        <v>2397</v>
      </c>
      <c r="D340" s="4"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_xlfn.XLOOKUP(Orders[[#This Row],[Customer ID]],customers!$A$1:$A$1001,customers!$I$1:$I$1001,,0)</f>
        <v>No</v>
      </c>
    </row>
    <row r="341" spans="1:16" x14ac:dyDescent="0.35">
      <c r="A341" s="3" t="s">
        <v>2402</v>
      </c>
      <c r="B341" s="5">
        <v>44256</v>
      </c>
      <c r="C341" s="3" t="s">
        <v>2403</v>
      </c>
      <c r="D341" s="4"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_xlfn.XLOOKUP(Orders[[#This Row],[Customer ID]],customers!$A$1:$A$1001,customers!$I$1:$I$1001,,0)</f>
        <v>Yes</v>
      </c>
    </row>
    <row r="342" spans="1:16" x14ac:dyDescent="0.35">
      <c r="A342" s="3" t="s">
        <v>2408</v>
      </c>
      <c r="B342" s="5">
        <v>43528</v>
      </c>
      <c r="C342" s="3" t="s">
        <v>2409</v>
      </c>
      <c r="D342" s="4"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_xlfn.XLOOKUP(Orders[[#This Row],[Customer ID]],customers!$A$1:$A$1001,customers!$I$1:$I$1001,,0)</f>
        <v>Yes</v>
      </c>
    </row>
    <row r="343" spans="1:16" x14ac:dyDescent="0.35">
      <c r="A343" s="3" t="s">
        <v>2414</v>
      </c>
      <c r="B343" s="5">
        <v>43751</v>
      </c>
      <c r="C343" s="3" t="s">
        <v>2415</v>
      </c>
      <c r="D343" s="4"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_xlfn.XLOOKUP(Orders[[#This Row],[Customer ID]],customers!$A$1:$A$1001,customers!$I$1:$I$1001,,0)</f>
        <v>No</v>
      </c>
    </row>
    <row r="344" spans="1:16" x14ac:dyDescent="0.35">
      <c r="A344" s="3" t="s">
        <v>2414</v>
      </c>
      <c r="B344" s="5">
        <v>43751</v>
      </c>
      <c r="C344" s="3" t="s">
        <v>2415</v>
      </c>
      <c r="D344" s="4"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Liberca</v>
      </c>
      <c r="O344" s="4" t="str">
        <f t="shared" si="17"/>
        <v>Dark</v>
      </c>
      <c r="P344" s="4" t="str">
        <f>_xlfn.XLOOKUP(Orders[[#This Row],[Customer ID]],customers!$A$1:$A$1001,customers!$I$1:$I$1001,,0)</f>
        <v>No</v>
      </c>
    </row>
    <row r="345" spans="1:16" x14ac:dyDescent="0.35">
      <c r="A345" s="3" t="s">
        <v>2424</v>
      </c>
      <c r="B345" s="5">
        <v>43692</v>
      </c>
      <c r="C345" s="3" t="s">
        <v>2425</v>
      </c>
      <c r="D345" s="4"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_xlfn.XLOOKUP(Orders[[#This Row],[Customer ID]],customers!$A$1:$A$1001,customers!$I$1:$I$1001,,0)</f>
        <v>No</v>
      </c>
    </row>
    <row r="346" spans="1:16" x14ac:dyDescent="0.35">
      <c r="A346" s="3" t="s">
        <v>2429</v>
      </c>
      <c r="B346" s="5">
        <v>44529</v>
      </c>
      <c r="C346" s="3" t="s">
        <v>2430</v>
      </c>
      <c r="D346" s="4"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_xlfn.XLOOKUP(Orders[[#This Row],[Customer ID]],customers!$A$1:$A$1001,customers!$I$1:$I$1001,,0)</f>
        <v>Yes</v>
      </c>
    </row>
    <row r="347" spans="1:16" x14ac:dyDescent="0.35">
      <c r="A347" s="3" t="s">
        <v>2434</v>
      </c>
      <c r="B347" s="5">
        <v>43849</v>
      </c>
      <c r="C347" s="3" t="s">
        <v>2435</v>
      </c>
      <c r="D347" s="4"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_xlfn.XLOOKUP(Orders[[#This Row],[Customer ID]],customers!$A$1:$A$1001,customers!$I$1:$I$1001,,0)</f>
        <v>No</v>
      </c>
    </row>
    <row r="348" spans="1:16" x14ac:dyDescent="0.35">
      <c r="A348" s="3" t="s">
        <v>2440</v>
      </c>
      <c r="B348" s="5">
        <v>44344</v>
      </c>
      <c r="C348" s="3" t="s">
        <v>2441</v>
      </c>
      <c r="D348" s="4"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_xlfn.XLOOKUP(Orders[[#This Row],[Customer ID]],customers!$A$1:$A$1001,customers!$I$1:$I$1001,,0)</f>
        <v>Yes</v>
      </c>
    </row>
    <row r="349" spans="1:16" x14ac:dyDescent="0.35">
      <c r="A349" s="3" t="s">
        <v>2446</v>
      </c>
      <c r="B349" s="5">
        <v>44576</v>
      </c>
      <c r="C349" s="3" t="s">
        <v>2447</v>
      </c>
      <c r="D349" s="4"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Liberca</v>
      </c>
      <c r="O349" s="4" t="str">
        <f t="shared" si="17"/>
        <v>Medium</v>
      </c>
      <c r="P349" s="4" t="str">
        <f>_xlfn.XLOOKUP(Orders[[#This Row],[Customer ID]],customers!$A$1:$A$1001,customers!$I$1:$I$1001,,0)</f>
        <v>No</v>
      </c>
    </row>
    <row r="350" spans="1:16" x14ac:dyDescent="0.35">
      <c r="A350" s="3" t="s">
        <v>2452</v>
      </c>
      <c r="B350" s="5">
        <v>43803</v>
      </c>
      <c r="C350" s="3" t="s">
        <v>2453</v>
      </c>
      <c r="D350" s="4"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_xlfn.XLOOKUP(Orders[[#This Row],[Customer ID]],customers!$A$1:$A$1001,customers!$I$1:$I$1001,,0)</f>
        <v>No</v>
      </c>
    </row>
    <row r="351" spans="1:16" x14ac:dyDescent="0.35">
      <c r="A351" s="3" t="s">
        <v>2458</v>
      </c>
      <c r="B351" s="5">
        <v>44743</v>
      </c>
      <c r="C351" s="3" t="s">
        <v>2459</v>
      </c>
      <c r="D351" s="4"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_xlfn.XLOOKUP(Orders[[#This Row],[Customer ID]],customers!$A$1:$A$1001,customers!$I$1:$I$1001,,0)</f>
        <v>No</v>
      </c>
    </row>
    <row r="352" spans="1:16" x14ac:dyDescent="0.35">
      <c r="A352" s="3" t="s">
        <v>2464</v>
      </c>
      <c r="B352" s="5">
        <v>43592</v>
      </c>
      <c r="C352" s="3" t="s">
        <v>2465</v>
      </c>
      <c r="D352" s="4"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_xlfn.XLOOKUP(Orders[[#This Row],[Customer ID]],customers!$A$1:$A$1001,customers!$I$1:$I$1001,,0)</f>
        <v>No</v>
      </c>
    </row>
    <row r="353" spans="1:16" x14ac:dyDescent="0.35">
      <c r="A353" s="3" t="s">
        <v>2470</v>
      </c>
      <c r="B353" s="5">
        <v>44066</v>
      </c>
      <c r="C353" s="3" t="s">
        <v>2471</v>
      </c>
      <c r="D353" s="4"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_xlfn.XLOOKUP(Orders[[#This Row],[Customer ID]],customers!$A$1:$A$1001,customers!$I$1:$I$1001,,0)</f>
        <v>No</v>
      </c>
    </row>
    <row r="354" spans="1:16" x14ac:dyDescent="0.35">
      <c r="A354" s="3" t="s">
        <v>2476</v>
      </c>
      <c r="B354" s="5">
        <v>43984</v>
      </c>
      <c r="C354" s="3" t="s">
        <v>2331</v>
      </c>
      <c r="D354" s="4"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_xlfn.XLOOKUP(Orders[[#This Row],[Customer ID]],customers!$A$1:$A$1001,customers!$I$1:$I$1001,,0)</f>
        <v>No</v>
      </c>
    </row>
    <row r="355" spans="1:16" x14ac:dyDescent="0.35">
      <c r="A355" s="3" t="s">
        <v>2482</v>
      </c>
      <c r="B355" s="5">
        <v>43860</v>
      </c>
      <c r="C355" s="3" t="s">
        <v>2483</v>
      </c>
      <c r="D355" s="4"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_xlfn.XLOOKUP(Orders[[#This Row],[Customer ID]],customers!$A$1:$A$1001,customers!$I$1:$I$1001,,0)</f>
        <v>Yes</v>
      </c>
    </row>
    <row r="356" spans="1:16" x14ac:dyDescent="0.35">
      <c r="A356" s="3" t="s">
        <v>2487</v>
      </c>
      <c r="B356" s="5">
        <v>43876</v>
      </c>
      <c r="C356" s="3" t="s">
        <v>2488</v>
      </c>
      <c r="D356" s="4"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_xlfn.XLOOKUP(Orders[[#This Row],[Customer ID]],customers!$A$1:$A$1001,customers!$I$1:$I$1001,,0)</f>
        <v>No</v>
      </c>
    </row>
    <row r="357" spans="1:16" x14ac:dyDescent="0.35">
      <c r="A357" s="3" t="s">
        <v>2492</v>
      </c>
      <c r="B357" s="5">
        <v>44358</v>
      </c>
      <c r="C357" s="3" t="s">
        <v>2493</v>
      </c>
      <c r="D357" s="4"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_xlfn.XLOOKUP(Orders[[#This Row],[Customer ID]],customers!$A$1:$A$1001,customers!$I$1:$I$1001,,0)</f>
        <v>Yes</v>
      </c>
    </row>
    <row r="358" spans="1:16" x14ac:dyDescent="0.35">
      <c r="A358" s="3" t="s">
        <v>2498</v>
      </c>
      <c r="B358" s="5">
        <v>44631</v>
      </c>
      <c r="C358" s="3" t="s">
        <v>2499</v>
      </c>
      <c r="D358" s="4"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Liberca</v>
      </c>
      <c r="O358" s="4" t="str">
        <f t="shared" si="17"/>
        <v>Dark</v>
      </c>
      <c r="P358" s="4" t="str">
        <f>_xlfn.XLOOKUP(Orders[[#This Row],[Customer ID]],customers!$A$1:$A$1001,customers!$I$1:$I$1001,,0)</f>
        <v>Yes</v>
      </c>
    </row>
    <row r="359" spans="1:16" x14ac:dyDescent="0.35">
      <c r="A359" s="3" t="s">
        <v>2504</v>
      </c>
      <c r="B359" s="5">
        <v>44448</v>
      </c>
      <c r="C359" s="3" t="s">
        <v>2505</v>
      </c>
      <c r="D359" s="4"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_xlfn.XLOOKUP(Orders[[#This Row],[Customer ID]],customers!$A$1:$A$1001,customers!$I$1:$I$1001,,0)</f>
        <v>No</v>
      </c>
    </row>
    <row r="360" spans="1:16" x14ac:dyDescent="0.35">
      <c r="A360" s="3" t="s">
        <v>2509</v>
      </c>
      <c r="B360" s="5">
        <v>43599</v>
      </c>
      <c r="C360" s="3" t="s">
        <v>2510</v>
      </c>
      <c r="D360" s="4"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_xlfn.XLOOKUP(Orders[[#This Row],[Customer ID]],customers!$A$1:$A$1001,customers!$I$1:$I$1001,,0)</f>
        <v>No</v>
      </c>
    </row>
    <row r="361" spans="1:16" x14ac:dyDescent="0.35">
      <c r="A361" s="3" t="s">
        <v>2515</v>
      </c>
      <c r="B361" s="5">
        <v>43563</v>
      </c>
      <c r="C361" s="3" t="s">
        <v>2516</v>
      </c>
      <c r="D361" s="4"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_xlfn.XLOOKUP(Orders[[#This Row],[Customer ID]],customers!$A$1:$A$1001,customers!$I$1:$I$1001,,0)</f>
        <v>No</v>
      </c>
    </row>
    <row r="362" spans="1:16" x14ac:dyDescent="0.35">
      <c r="A362" s="3" t="s">
        <v>2521</v>
      </c>
      <c r="B362" s="5">
        <v>44058</v>
      </c>
      <c r="C362" s="3" t="s">
        <v>2522</v>
      </c>
      <c r="D362" s="4"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_xlfn.XLOOKUP(Orders[[#This Row],[Customer ID]],customers!$A$1:$A$1001,customers!$I$1:$I$1001,,0)</f>
        <v>No</v>
      </c>
    </row>
    <row r="363" spans="1:16" x14ac:dyDescent="0.35">
      <c r="A363" s="3" t="s">
        <v>2521</v>
      </c>
      <c r="B363" s="5">
        <v>44058</v>
      </c>
      <c r="C363" s="3" t="s">
        <v>2522</v>
      </c>
      <c r="D363" s="4"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_xlfn.XLOOKUP(Orders[[#This Row],[Customer ID]],customers!$A$1:$A$1001,customers!$I$1:$I$1001,,0)</f>
        <v>No</v>
      </c>
    </row>
    <row r="364" spans="1:16" x14ac:dyDescent="0.35">
      <c r="A364" s="3" t="s">
        <v>2532</v>
      </c>
      <c r="B364" s="5">
        <v>44686</v>
      </c>
      <c r="C364" s="3" t="s">
        <v>2533</v>
      </c>
      <c r="D364" s="4"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_xlfn.XLOOKUP(Orders[[#This Row],[Customer ID]],customers!$A$1:$A$1001,customers!$I$1:$I$1001,,0)</f>
        <v>Yes</v>
      </c>
    </row>
    <row r="365" spans="1:16" x14ac:dyDescent="0.35">
      <c r="A365" s="3" t="s">
        <v>2538</v>
      </c>
      <c r="B365" s="5">
        <v>44282</v>
      </c>
      <c r="C365" s="3" t="s">
        <v>2539</v>
      </c>
      <c r="D365" s="4"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Liberca</v>
      </c>
      <c r="O365" s="4" t="str">
        <f t="shared" si="17"/>
        <v>Medium</v>
      </c>
      <c r="P365" s="4" t="str">
        <f>_xlfn.XLOOKUP(Orders[[#This Row],[Customer ID]],customers!$A$1:$A$1001,customers!$I$1:$I$1001,,0)</f>
        <v>No</v>
      </c>
    </row>
    <row r="366" spans="1:16" x14ac:dyDescent="0.35">
      <c r="A366" s="3" t="s">
        <v>2543</v>
      </c>
      <c r="B366" s="5">
        <v>43582</v>
      </c>
      <c r="C366" s="3" t="s">
        <v>2544</v>
      </c>
      <c r="D366" s="4"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_xlfn.XLOOKUP(Orders[[#This Row],[Customer ID]],customers!$A$1:$A$1001,customers!$I$1:$I$1001,,0)</f>
        <v>Yes</v>
      </c>
    </row>
    <row r="367" spans="1:16" x14ac:dyDescent="0.35">
      <c r="A367" s="3" t="s">
        <v>2549</v>
      </c>
      <c r="B367" s="5">
        <v>44464</v>
      </c>
      <c r="C367" s="3" t="s">
        <v>2550</v>
      </c>
      <c r="D367" s="4"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Liberca</v>
      </c>
      <c r="O367" s="4" t="str">
        <f t="shared" si="17"/>
        <v>Dark</v>
      </c>
      <c r="P367" s="4" t="str">
        <f>_xlfn.XLOOKUP(Orders[[#This Row],[Customer ID]],customers!$A$1:$A$1001,customers!$I$1:$I$1001,,0)</f>
        <v>No</v>
      </c>
    </row>
    <row r="368" spans="1:16" x14ac:dyDescent="0.35">
      <c r="A368" s="3" t="s">
        <v>2554</v>
      </c>
      <c r="B368" s="5">
        <v>43874</v>
      </c>
      <c r="C368" s="3" t="s">
        <v>2555</v>
      </c>
      <c r="D368" s="4"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_xlfn.XLOOKUP(Orders[[#This Row],[Customer ID]],customers!$A$1:$A$1001,customers!$I$1:$I$1001,,0)</f>
        <v>No</v>
      </c>
    </row>
    <row r="369" spans="1:16" x14ac:dyDescent="0.35">
      <c r="A369" s="3" t="s">
        <v>2559</v>
      </c>
      <c r="B369" s="5">
        <v>44393</v>
      </c>
      <c r="C369" s="3" t="s">
        <v>2560</v>
      </c>
      <c r="D369" s="4"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Liberca</v>
      </c>
      <c r="O369" s="4" t="str">
        <f t="shared" si="17"/>
        <v>Medium</v>
      </c>
      <c r="P369" s="4" t="str">
        <f>_xlfn.XLOOKUP(Orders[[#This Row],[Customer ID]],customers!$A$1:$A$1001,customers!$I$1:$I$1001,,0)</f>
        <v>Yes</v>
      </c>
    </row>
    <row r="370" spans="1:16" x14ac:dyDescent="0.35">
      <c r="A370" s="3" t="s">
        <v>2563</v>
      </c>
      <c r="B370" s="5">
        <v>44692</v>
      </c>
      <c r="C370" s="3" t="s">
        <v>2564</v>
      </c>
      <c r="D370" s="4"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_xlfn.XLOOKUP(Orders[[#This Row],[Customer ID]],customers!$A$1:$A$1001,customers!$I$1:$I$1001,,0)</f>
        <v>No</v>
      </c>
    </row>
    <row r="371" spans="1:16" x14ac:dyDescent="0.35">
      <c r="A371" s="3" t="s">
        <v>2569</v>
      </c>
      <c r="B371" s="5">
        <v>43500</v>
      </c>
      <c r="C371" s="3" t="s">
        <v>2570</v>
      </c>
      <c r="D371" s="4"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_xlfn.XLOOKUP(Orders[[#This Row],[Customer ID]],customers!$A$1:$A$1001,customers!$I$1:$I$1001,,0)</f>
        <v>Yes</v>
      </c>
    </row>
    <row r="372" spans="1:16" x14ac:dyDescent="0.35">
      <c r="A372" s="3" t="s">
        <v>2573</v>
      </c>
      <c r="B372" s="5">
        <v>43501</v>
      </c>
      <c r="C372" s="3" t="s">
        <v>2574</v>
      </c>
      <c r="D372" s="4"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_xlfn.XLOOKUP(Orders[[#This Row],[Customer ID]],customers!$A$1:$A$1001,customers!$I$1:$I$1001,,0)</f>
        <v>Yes</v>
      </c>
    </row>
    <row r="373" spans="1:16" x14ac:dyDescent="0.35">
      <c r="A373" s="3" t="s">
        <v>2579</v>
      </c>
      <c r="B373" s="5">
        <v>44705</v>
      </c>
      <c r="C373" s="3" t="s">
        <v>2580</v>
      </c>
      <c r="D373" s="4"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_xlfn.XLOOKUP(Orders[[#This Row],[Customer ID]],customers!$A$1:$A$1001,customers!$I$1:$I$1001,,0)</f>
        <v>Yes</v>
      </c>
    </row>
    <row r="374" spans="1:16" x14ac:dyDescent="0.35">
      <c r="A374" s="3" t="s">
        <v>2585</v>
      </c>
      <c r="B374" s="5">
        <v>44108</v>
      </c>
      <c r="C374" s="3" t="s">
        <v>2586</v>
      </c>
      <c r="D374" s="4"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_xlfn.XLOOKUP(Orders[[#This Row],[Customer ID]],customers!$A$1:$A$1001,customers!$I$1:$I$1001,,0)</f>
        <v>No</v>
      </c>
    </row>
    <row r="375" spans="1:16" x14ac:dyDescent="0.35">
      <c r="A375" s="3" t="s">
        <v>2591</v>
      </c>
      <c r="B375" s="5">
        <v>44742</v>
      </c>
      <c r="C375" s="3" t="s">
        <v>2592</v>
      </c>
      <c r="D375" s="4"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_xlfn.XLOOKUP(Orders[[#This Row],[Customer ID]],customers!$A$1:$A$1001,customers!$I$1:$I$1001,,0)</f>
        <v>Yes</v>
      </c>
    </row>
    <row r="376" spans="1:16" x14ac:dyDescent="0.35">
      <c r="A376" s="3" t="s">
        <v>2597</v>
      </c>
      <c r="B376" s="5">
        <v>44125</v>
      </c>
      <c r="C376" s="3" t="s">
        <v>2598</v>
      </c>
      <c r="D376" s="4"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Liberca</v>
      </c>
      <c r="O376" s="4" t="str">
        <f t="shared" si="17"/>
        <v>Light</v>
      </c>
      <c r="P376" s="4" t="str">
        <f>_xlfn.XLOOKUP(Orders[[#This Row],[Customer ID]],customers!$A$1:$A$1001,customers!$I$1:$I$1001,,0)</f>
        <v>Yes</v>
      </c>
    </row>
    <row r="377" spans="1:16" x14ac:dyDescent="0.35">
      <c r="A377" s="3" t="s">
        <v>2603</v>
      </c>
      <c r="B377" s="5">
        <v>44120</v>
      </c>
      <c r="C377" s="3" t="s">
        <v>2604</v>
      </c>
      <c r="D377" s="4"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_xlfn.XLOOKUP(Orders[[#This Row],[Customer ID]],customers!$A$1:$A$1001,customers!$I$1:$I$1001,,0)</f>
        <v>Yes</v>
      </c>
    </row>
    <row r="378" spans="1:16" x14ac:dyDescent="0.35">
      <c r="A378" s="3" t="s">
        <v>2609</v>
      </c>
      <c r="B378" s="5">
        <v>44097</v>
      </c>
      <c r="C378" s="3" t="s">
        <v>2610</v>
      </c>
      <c r="D378" s="4"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_xlfn.XLOOKUP(Orders[[#This Row],[Customer ID]],customers!$A$1:$A$1001,customers!$I$1:$I$1001,,0)</f>
        <v>Yes</v>
      </c>
    </row>
    <row r="379" spans="1:16" x14ac:dyDescent="0.35">
      <c r="A379" s="3" t="s">
        <v>2615</v>
      </c>
      <c r="B379" s="5">
        <v>43532</v>
      </c>
      <c r="C379" s="3" t="s">
        <v>2616</v>
      </c>
      <c r="D379" s="4"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_xlfn.XLOOKUP(Orders[[#This Row],[Customer ID]],customers!$A$1:$A$1001,customers!$I$1:$I$1001,,0)</f>
        <v>No</v>
      </c>
    </row>
    <row r="380" spans="1:16" x14ac:dyDescent="0.35">
      <c r="A380" s="3" t="s">
        <v>2621</v>
      </c>
      <c r="B380" s="5">
        <v>44377</v>
      </c>
      <c r="C380" s="3" t="s">
        <v>2622</v>
      </c>
      <c r="D380" s="4"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_xlfn.XLOOKUP(Orders[[#This Row],[Customer ID]],customers!$A$1:$A$1001,customers!$I$1:$I$1001,,0)</f>
        <v>Yes</v>
      </c>
    </row>
    <row r="381" spans="1:16" x14ac:dyDescent="0.35">
      <c r="A381" s="3" t="s">
        <v>2627</v>
      </c>
      <c r="B381" s="5">
        <v>43690</v>
      </c>
      <c r="C381" s="3" t="s">
        <v>2628</v>
      </c>
      <c r="D381" s="4"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_xlfn.XLOOKUP(Orders[[#This Row],[Customer ID]],customers!$A$1:$A$1001,customers!$I$1:$I$1001,,0)</f>
        <v>Yes</v>
      </c>
    </row>
    <row r="382" spans="1:16" x14ac:dyDescent="0.35">
      <c r="A382" s="3" t="s">
        <v>2632</v>
      </c>
      <c r="B382" s="5">
        <v>44249</v>
      </c>
      <c r="C382" s="3" t="s">
        <v>2331</v>
      </c>
      <c r="D382" s="4"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Liberca</v>
      </c>
      <c r="O382" s="4" t="str">
        <f t="shared" si="17"/>
        <v>Dark</v>
      </c>
      <c r="P382" s="4" t="str">
        <f>_xlfn.XLOOKUP(Orders[[#This Row],[Customer ID]],customers!$A$1:$A$1001,customers!$I$1:$I$1001,,0)</f>
        <v>No</v>
      </c>
    </row>
    <row r="383" spans="1:16" x14ac:dyDescent="0.35">
      <c r="A383" s="3" t="s">
        <v>2638</v>
      </c>
      <c r="B383" s="5">
        <v>44646</v>
      </c>
      <c r="C383" s="3" t="s">
        <v>2639</v>
      </c>
      <c r="D383" s="4"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_xlfn.XLOOKUP(Orders[[#This Row],[Customer ID]],customers!$A$1:$A$1001,customers!$I$1:$I$1001,,0)</f>
        <v>Yes</v>
      </c>
    </row>
    <row r="384" spans="1:16" x14ac:dyDescent="0.35">
      <c r="A384" s="3" t="s">
        <v>2644</v>
      </c>
      <c r="B384" s="5">
        <v>43840</v>
      </c>
      <c r="C384" s="3" t="s">
        <v>2645</v>
      </c>
      <c r="D384" s="4"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_xlfn.XLOOKUP(Orders[[#This Row],[Customer ID]],customers!$A$1:$A$1001,customers!$I$1:$I$1001,,0)</f>
        <v>No</v>
      </c>
    </row>
    <row r="385" spans="1:16" x14ac:dyDescent="0.35">
      <c r="A385" s="3" t="s">
        <v>2650</v>
      </c>
      <c r="B385" s="5">
        <v>43586</v>
      </c>
      <c r="C385" s="3" t="s">
        <v>2651</v>
      </c>
      <c r="D385" s="4"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_xlfn.XLOOKUP(Orders[[#This Row],[Customer ID]],customers!$A$1:$A$1001,customers!$I$1:$I$1001,,0)</f>
        <v>Yes</v>
      </c>
    </row>
    <row r="386" spans="1:16" x14ac:dyDescent="0.35">
      <c r="A386" s="3" t="s">
        <v>2655</v>
      </c>
      <c r="B386" s="5">
        <v>43870</v>
      </c>
      <c r="C386" s="3" t="s">
        <v>2656</v>
      </c>
      <c r="D386" s="4"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4" t="str">
        <f t="shared" si="17"/>
        <v>Light</v>
      </c>
      <c r="P386" s="4" t="str">
        <f>_xlfn.XLOOKUP(Orders[[#This Row],[Customer ID]],customers!$A$1:$A$1001,customers!$I$1:$I$1001,,0)</f>
        <v>No</v>
      </c>
    </row>
    <row r="387" spans="1:16" x14ac:dyDescent="0.35">
      <c r="A387" s="3" t="s">
        <v>2660</v>
      </c>
      <c r="B387" s="5">
        <v>44559</v>
      </c>
      <c r="C387" s="3" t="s">
        <v>2661</v>
      </c>
      <c r="D387" s="4"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IF(I387="Rob","Robusta",IF(I387="Exc","Excelsa",IF(I387="Ara","Arabica",IF(I387="Lib","Liberca",""))))</f>
        <v>Liberca</v>
      </c>
      <c r="O387" s="4" t="str">
        <f t="shared" ref="O387:O450" si="20">IF(J387="M","Medium",IF(J387="L","Light",IF(J387="D","Dark","")))</f>
        <v>Medium</v>
      </c>
      <c r="P387" s="4" t="str">
        <f>_xlfn.XLOOKUP(Orders[[#This Row],[Customer ID]],customers!$A$1:$A$1001,customers!$I$1:$I$1001,,0)</f>
        <v>Yes</v>
      </c>
    </row>
    <row r="388" spans="1:16" x14ac:dyDescent="0.35">
      <c r="A388" s="3" t="s">
        <v>2666</v>
      </c>
      <c r="B388" s="5">
        <v>44083</v>
      </c>
      <c r="C388" s="3" t="s">
        <v>2667</v>
      </c>
      <c r="D388" s="4"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_xlfn.XLOOKUP(Orders[[#This Row],[Customer ID]],customers!$A$1:$A$1001,customers!$I$1:$I$1001,,0)</f>
        <v>Yes</v>
      </c>
    </row>
    <row r="389" spans="1:16" x14ac:dyDescent="0.35">
      <c r="A389" s="3" t="s">
        <v>2671</v>
      </c>
      <c r="B389" s="5">
        <v>44455</v>
      </c>
      <c r="C389" s="3" t="s">
        <v>2672</v>
      </c>
      <c r="D389" s="4"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_xlfn.XLOOKUP(Orders[[#This Row],[Customer ID]],customers!$A$1:$A$1001,customers!$I$1:$I$1001,,0)</f>
        <v>Yes</v>
      </c>
    </row>
    <row r="390" spans="1:16" x14ac:dyDescent="0.35">
      <c r="A390" s="3" t="s">
        <v>2677</v>
      </c>
      <c r="B390" s="5">
        <v>44130</v>
      </c>
      <c r="C390" s="3" t="s">
        <v>2678</v>
      </c>
      <c r="D390" s="4"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Liberca</v>
      </c>
      <c r="O390" s="4" t="str">
        <f t="shared" si="20"/>
        <v>Dark</v>
      </c>
      <c r="P390" s="4" t="str">
        <f>_xlfn.XLOOKUP(Orders[[#This Row],[Customer ID]],customers!$A$1:$A$1001,customers!$I$1:$I$1001,,0)</f>
        <v>Yes</v>
      </c>
    </row>
    <row r="391" spans="1:16" x14ac:dyDescent="0.35">
      <c r="A391" s="3" t="s">
        <v>2683</v>
      </c>
      <c r="B391" s="5">
        <v>43536</v>
      </c>
      <c r="C391" s="3" t="s">
        <v>2684</v>
      </c>
      <c r="D391" s="4"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Liberca</v>
      </c>
      <c r="O391" s="4" t="str">
        <f t="shared" si="20"/>
        <v>Dark</v>
      </c>
      <c r="P391" s="4" t="str">
        <f>_xlfn.XLOOKUP(Orders[[#This Row],[Customer ID]],customers!$A$1:$A$1001,customers!$I$1:$I$1001,,0)</f>
        <v>Yes</v>
      </c>
    </row>
    <row r="392" spans="1:16" x14ac:dyDescent="0.35">
      <c r="A392" s="3" t="s">
        <v>2689</v>
      </c>
      <c r="B392" s="5">
        <v>44245</v>
      </c>
      <c r="C392" s="3" t="s">
        <v>2690</v>
      </c>
      <c r="D392" s="4"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_xlfn.XLOOKUP(Orders[[#This Row],[Customer ID]],customers!$A$1:$A$1001,customers!$I$1:$I$1001,,0)</f>
        <v>Yes</v>
      </c>
    </row>
    <row r="393" spans="1:16" x14ac:dyDescent="0.35">
      <c r="A393" s="3" t="s">
        <v>2694</v>
      </c>
      <c r="B393" s="5">
        <v>44133</v>
      </c>
      <c r="C393" s="3" t="s">
        <v>2695</v>
      </c>
      <c r="D393" s="4"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_xlfn.XLOOKUP(Orders[[#This Row],[Customer ID]],customers!$A$1:$A$1001,customers!$I$1:$I$1001,,0)</f>
        <v>No</v>
      </c>
    </row>
    <row r="394" spans="1:16" x14ac:dyDescent="0.35">
      <c r="A394" s="3" t="s">
        <v>2699</v>
      </c>
      <c r="B394" s="5">
        <v>44445</v>
      </c>
      <c r="C394" s="3" t="s">
        <v>2700</v>
      </c>
      <c r="D394" s="4"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_xlfn.XLOOKUP(Orders[[#This Row],[Customer ID]],customers!$A$1:$A$1001,customers!$I$1:$I$1001,,0)</f>
        <v>No</v>
      </c>
    </row>
    <row r="395" spans="1:16" x14ac:dyDescent="0.35">
      <c r="A395" s="3" t="s">
        <v>2699</v>
      </c>
      <c r="B395" s="5">
        <v>44445</v>
      </c>
      <c r="C395" s="3" t="s">
        <v>2700</v>
      </c>
      <c r="D395" s="4"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_xlfn.XLOOKUP(Orders[[#This Row],[Customer ID]],customers!$A$1:$A$1001,customers!$I$1:$I$1001,,0)</f>
        <v>No</v>
      </c>
    </row>
    <row r="396" spans="1:16" x14ac:dyDescent="0.35">
      <c r="A396" s="3" t="s">
        <v>2710</v>
      </c>
      <c r="B396" s="5">
        <v>44083</v>
      </c>
      <c r="C396" s="3" t="s">
        <v>2711</v>
      </c>
      <c r="D396" s="4"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_xlfn.XLOOKUP(Orders[[#This Row],[Customer ID]],customers!$A$1:$A$1001,customers!$I$1:$I$1001,,0)</f>
        <v>No</v>
      </c>
    </row>
    <row r="397" spans="1:16" x14ac:dyDescent="0.35">
      <c r="A397" s="3" t="s">
        <v>2716</v>
      </c>
      <c r="B397" s="5">
        <v>44465</v>
      </c>
      <c r="C397" s="3" t="s">
        <v>2717</v>
      </c>
      <c r="D397" s="4"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Liberca</v>
      </c>
      <c r="O397" s="4" t="str">
        <f t="shared" si="20"/>
        <v>Dark</v>
      </c>
      <c r="P397" s="4" t="str">
        <f>_xlfn.XLOOKUP(Orders[[#This Row],[Customer ID]],customers!$A$1:$A$1001,customers!$I$1:$I$1001,,0)</f>
        <v>Yes</v>
      </c>
    </row>
    <row r="398" spans="1:16" x14ac:dyDescent="0.35">
      <c r="A398" s="3" t="s">
        <v>2721</v>
      </c>
      <c r="B398" s="5">
        <v>44140</v>
      </c>
      <c r="C398" s="3" t="s">
        <v>2722</v>
      </c>
      <c r="D398" s="4"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_xlfn.XLOOKUP(Orders[[#This Row],[Customer ID]],customers!$A$1:$A$1001,customers!$I$1:$I$1001,,0)</f>
        <v>No</v>
      </c>
    </row>
    <row r="399" spans="1:16" x14ac:dyDescent="0.35">
      <c r="A399" s="3" t="s">
        <v>2727</v>
      </c>
      <c r="B399" s="5">
        <v>43720</v>
      </c>
      <c r="C399" s="3" t="s">
        <v>2728</v>
      </c>
      <c r="D399" s="4"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Liberca</v>
      </c>
      <c r="O399" s="4" t="str">
        <f t="shared" si="20"/>
        <v>Dark</v>
      </c>
      <c r="P399" s="4" t="str">
        <f>_xlfn.XLOOKUP(Orders[[#This Row],[Customer ID]],customers!$A$1:$A$1001,customers!$I$1:$I$1001,,0)</f>
        <v>Yes</v>
      </c>
    </row>
    <row r="400" spans="1:16" x14ac:dyDescent="0.35">
      <c r="A400" s="3" t="s">
        <v>2733</v>
      </c>
      <c r="B400" s="5">
        <v>43677</v>
      </c>
      <c r="C400" s="3" t="s">
        <v>2734</v>
      </c>
      <c r="D400" s="4"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_xlfn.XLOOKUP(Orders[[#This Row],[Customer ID]],customers!$A$1:$A$1001,customers!$I$1:$I$1001,,0)</f>
        <v>Yes</v>
      </c>
    </row>
    <row r="401" spans="1:16" x14ac:dyDescent="0.35">
      <c r="A401" s="3" t="s">
        <v>2739</v>
      </c>
      <c r="B401" s="5">
        <v>43539</v>
      </c>
      <c r="C401" s="3" t="s">
        <v>2740</v>
      </c>
      <c r="D401" s="4"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_xlfn.XLOOKUP(Orders[[#This Row],[Customer ID]],customers!$A$1:$A$1001,customers!$I$1:$I$1001,,0)</f>
        <v>No</v>
      </c>
    </row>
    <row r="402" spans="1:16" x14ac:dyDescent="0.35">
      <c r="A402" s="3" t="s">
        <v>2745</v>
      </c>
      <c r="B402" s="5">
        <v>44332</v>
      </c>
      <c r="C402" s="3" t="s">
        <v>2746</v>
      </c>
      <c r="D402" s="4"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Liberca</v>
      </c>
      <c r="O402" s="4" t="str">
        <f t="shared" si="20"/>
        <v>Light</v>
      </c>
      <c r="P402" s="4" t="str">
        <f>_xlfn.XLOOKUP(Orders[[#This Row],[Customer ID]],customers!$A$1:$A$1001,customers!$I$1:$I$1001,,0)</f>
        <v>No</v>
      </c>
    </row>
    <row r="403" spans="1:16" x14ac:dyDescent="0.35">
      <c r="A403" s="3" t="s">
        <v>2751</v>
      </c>
      <c r="B403" s="5">
        <v>43591</v>
      </c>
      <c r="C403" s="3" t="s">
        <v>2752</v>
      </c>
      <c r="D403" s="4"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Liberca</v>
      </c>
      <c r="O403" s="4" t="str">
        <f t="shared" si="20"/>
        <v>Medium</v>
      </c>
      <c r="P403" s="4" t="str">
        <f>_xlfn.XLOOKUP(Orders[[#This Row],[Customer ID]],customers!$A$1:$A$1001,customers!$I$1:$I$1001,,0)</f>
        <v>Yes</v>
      </c>
    </row>
    <row r="404" spans="1:16" x14ac:dyDescent="0.35">
      <c r="A404" s="3" t="s">
        <v>2757</v>
      </c>
      <c r="B404" s="5">
        <v>43502</v>
      </c>
      <c r="C404" s="3" t="s">
        <v>2758</v>
      </c>
      <c r="D404" s="4"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_xlfn.XLOOKUP(Orders[[#This Row],[Customer ID]],customers!$A$1:$A$1001,customers!$I$1:$I$1001,,0)</f>
        <v>Yes</v>
      </c>
    </row>
    <row r="405" spans="1:16" x14ac:dyDescent="0.35">
      <c r="A405" s="3" t="s">
        <v>2763</v>
      </c>
      <c r="B405" s="5">
        <v>44295</v>
      </c>
      <c r="C405" s="3" t="s">
        <v>2764</v>
      </c>
      <c r="D405" s="4"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Liberca</v>
      </c>
      <c r="O405" s="4" t="str">
        <f t="shared" si="20"/>
        <v>Light</v>
      </c>
      <c r="P405" s="4" t="str">
        <f>_xlfn.XLOOKUP(Orders[[#This Row],[Customer ID]],customers!$A$1:$A$1001,customers!$I$1:$I$1001,,0)</f>
        <v>No</v>
      </c>
    </row>
    <row r="406" spans="1:16" x14ac:dyDescent="0.35">
      <c r="A406" s="3" t="s">
        <v>2769</v>
      </c>
      <c r="B406" s="5">
        <v>43971</v>
      </c>
      <c r="C406" s="3" t="s">
        <v>2770</v>
      </c>
      <c r="D406" s="4"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_xlfn.XLOOKUP(Orders[[#This Row],[Customer ID]],customers!$A$1:$A$1001,customers!$I$1:$I$1001,,0)</f>
        <v>No</v>
      </c>
    </row>
    <row r="407" spans="1:16" x14ac:dyDescent="0.35">
      <c r="A407" s="3" t="s">
        <v>2775</v>
      </c>
      <c r="B407" s="5">
        <v>44167</v>
      </c>
      <c r="C407" s="3" t="s">
        <v>2776</v>
      </c>
      <c r="D407" s="4"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_xlfn.XLOOKUP(Orders[[#This Row],[Customer ID]],customers!$A$1:$A$1001,customers!$I$1:$I$1001,,0)</f>
        <v>Yes</v>
      </c>
    </row>
    <row r="408" spans="1:16" x14ac:dyDescent="0.35">
      <c r="A408" s="3" t="s">
        <v>2781</v>
      </c>
      <c r="B408" s="5">
        <v>44416</v>
      </c>
      <c r="C408" s="3" t="s">
        <v>2782</v>
      </c>
      <c r="D408" s="4"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_xlfn.XLOOKUP(Orders[[#This Row],[Customer ID]],customers!$A$1:$A$1001,customers!$I$1:$I$1001,,0)</f>
        <v>Yes</v>
      </c>
    </row>
    <row r="409" spans="1:16" x14ac:dyDescent="0.35">
      <c r="A409" s="3" t="s">
        <v>2787</v>
      </c>
      <c r="B409" s="5">
        <v>44595</v>
      </c>
      <c r="C409" s="3" t="s">
        <v>2788</v>
      </c>
      <c r="D409" s="4"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_xlfn.XLOOKUP(Orders[[#This Row],[Customer ID]],customers!$A$1:$A$1001,customers!$I$1:$I$1001,,0)</f>
        <v>No</v>
      </c>
    </row>
    <row r="410" spans="1:16" x14ac:dyDescent="0.35">
      <c r="A410" s="3" t="s">
        <v>2792</v>
      </c>
      <c r="B410" s="5">
        <v>44659</v>
      </c>
      <c r="C410" s="3" t="s">
        <v>2793</v>
      </c>
      <c r="D410" s="4"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_xlfn.XLOOKUP(Orders[[#This Row],[Customer ID]],customers!$A$1:$A$1001,customers!$I$1:$I$1001,,0)</f>
        <v>Yes</v>
      </c>
    </row>
    <row r="411" spans="1:16" x14ac:dyDescent="0.35">
      <c r="A411" s="3" t="s">
        <v>2798</v>
      </c>
      <c r="B411" s="5">
        <v>44203</v>
      </c>
      <c r="C411" s="3" t="s">
        <v>2799</v>
      </c>
      <c r="D411" s="4"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Liberca</v>
      </c>
      <c r="O411" s="4" t="str">
        <f t="shared" si="20"/>
        <v>Light</v>
      </c>
      <c r="P411" s="4" t="str">
        <f>_xlfn.XLOOKUP(Orders[[#This Row],[Customer ID]],customers!$A$1:$A$1001,customers!$I$1:$I$1001,,0)</f>
        <v>Yes</v>
      </c>
    </row>
    <row r="412" spans="1:16" x14ac:dyDescent="0.35">
      <c r="A412" s="3" t="s">
        <v>2803</v>
      </c>
      <c r="B412" s="5">
        <v>44441</v>
      </c>
      <c r="C412" s="3" t="s">
        <v>2804</v>
      </c>
      <c r="D412" s="4"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_xlfn.XLOOKUP(Orders[[#This Row],[Customer ID]],customers!$A$1:$A$1001,customers!$I$1:$I$1001,,0)</f>
        <v>No</v>
      </c>
    </row>
    <row r="413" spans="1:16" x14ac:dyDescent="0.35">
      <c r="A413" s="3" t="s">
        <v>2808</v>
      </c>
      <c r="B413" s="5">
        <v>44504</v>
      </c>
      <c r="C413" s="3" t="s">
        <v>2809</v>
      </c>
      <c r="D413" s="4"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Liberca</v>
      </c>
      <c r="O413" s="4" t="str">
        <f t="shared" si="20"/>
        <v>Medium</v>
      </c>
      <c r="P413" s="4" t="str">
        <f>_xlfn.XLOOKUP(Orders[[#This Row],[Customer ID]],customers!$A$1:$A$1001,customers!$I$1:$I$1001,,0)</f>
        <v>Yes</v>
      </c>
    </row>
    <row r="414" spans="1:16" x14ac:dyDescent="0.35">
      <c r="A414" s="3" t="s">
        <v>2813</v>
      </c>
      <c r="B414" s="5">
        <v>44410</v>
      </c>
      <c r="C414" s="3" t="s">
        <v>2814</v>
      </c>
      <c r="D414" s="4"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_xlfn.XLOOKUP(Orders[[#This Row],[Customer ID]],customers!$A$1:$A$1001,customers!$I$1:$I$1001,,0)</f>
        <v>Yes</v>
      </c>
    </row>
    <row r="415" spans="1:16" x14ac:dyDescent="0.35">
      <c r="A415" s="3" t="s">
        <v>2818</v>
      </c>
      <c r="B415" s="5">
        <v>43857</v>
      </c>
      <c r="C415" s="3" t="s">
        <v>2819</v>
      </c>
      <c r="D415" s="4"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Liberca</v>
      </c>
      <c r="O415" s="4" t="str">
        <f t="shared" si="20"/>
        <v>Light</v>
      </c>
      <c r="P415" s="4" t="str">
        <f>_xlfn.XLOOKUP(Orders[[#This Row],[Customer ID]],customers!$A$1:$A$1001,customers!$I$1:$I$1001,,0)</f>
        <v>Yes</v>
      </c>
    </row>
    <row r="416" spans="1:16" x14ac:dyDescent="0.35">
      <c r="A416" s="3" t="s">
        <v>2824</v>
      </c>
      <c r="B416" s="5">
        <v>43802</v>
      </c>
      <c r="C416" s="3" t="s">
        <v>2825</v>
      </c>
      <c r="D416" s="4"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_xlfn.XLOOKUP(Orders[[#This Row],[Customer ID]],customers!$A$1:$A$1001,customers!$I$1:$I$1001,,0)</f>
        <v>Yes</v>
      </c>
    </row>
    <row r="417" spans="1:16" x14ac:dyDescent="0.35">
      <c r="A417" s="3" t="s">
        <v>2829</v>
      </c>
      <c r="B417" s="5">
        <v>43683</v>
      </c>
      <c r="C417" s="3" t="s">
        <v>2830</v>
      </c>
      <c r="D417" s="4"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_xlfn.XLOOKUP(Orders[[#This Row],[Customer ID]],customers!$A$1:$A$1001,customers!$I$1:$I$1001,,0)</f>
        <v>No</v>
      </c>
    </row>
    <row r="418" spans="1:16" x14ac:dyDescent="0.35">
      <c r="A418" s="3" t="s">
        <v>2834</v>
      </c>
      <c r="B418" s="5">
        <v>43901</v>
      </c>
      <c r="C418" s="3" t="s">
        <v>2835</v>
      </c>
      <c r="D418" s="4"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_xlfn.XLOOKUP(Orders[[#This Row],[Customer ID]],customers!$A$1:$A$1001,customers!$I$1:$I$1001,,0)</f>
        <v>Yes</v>
      </c>
    </row>
    <row r="419" spans="1:16" x14ac:dyDescent="0.35">
      <c r="A419" s="3" t="s">
        <v>2839</v>
      </c>
      <c r="B419" s="5">
        <v>44457</v>
      </c>
      <c r="C419" s="3" t="s">
        <v>2840</v>
      </c>
      <c r="D419" s="4"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_xlfn.XLOOKUP(Orders[[#This Row],[Customer ID]],customers!$A$1:$A$1001,customers!$I$1:$I$1001,,0)</f>
        <v>Yes</v>
      </c>
    </row>
    <row r="420" spans="1:16" x14ac:dyDescent="0.35">
      <c r="A420" s="3" t="s">
        <v>2844</v>
      </c>
      <c r="B420" s="5">
        <v>44142</v>
      </c>
      <c r="C420" s="3" t="s">
        <v>2845</v>
      </c>
      <c r="D420" s="4"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_xlfn.XLOOKUP(Orders[[#This Row],[Customer ID]],customers!$A$1:$A$1001,customers!$I$1:$I$1001,,0)</f>
        <v>Yes</v>
      </c>
    </row>
    <row r="421" spans="1:16" x14ac:dyDescent="0.35">
      <c r="A421" s="3" t="s">
        <v>2849</v>
      </c>
      <c r="B421" s="5">
        <v>44739</v>
      </c>
      <c r="C421" s="3" t="s">
        <v>2850</v>
      </c>
      <c r="D421" s="4"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Liberca</v>
      </c>
      <c r="O421" s="4" t="str">
        <f t="shared" si="20"/>
        <v>Medium</v>
      </c>
      <c r="P421" s="4" t="str">
        <f>_xlfn.XLOOKUP(Orders[[#This Row],[Customer ID]],customers!$A$1:$A$1001,customers!$I$1:$I$1001,,0)</f>
        <v>Yes</v>
      </c>
    </row>
    <row r="422" spans="1:16" x14ac:dyDescent="0.35">
      <c r="A422" s="3" t="s">
        <v>2855</v>
      </c>
      <c r="B422" s="5">
        <v>43866</v>
      </c>
      <c r="C422" s="3" t="s">
        <v>2586</v>
      </c>
      <c r="D422" s="4"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Liberca</v>
      </c>
      <c r="O422" s="4" t="str">
        <f t="shared" si="20"/>
        <v>Dark</v>
      </c>
      <c r="P422" s="4" t="str">
        <f>_xlfn.XLOOKUP(Orders[[#This Row],[Customer ID]],customers!$A$1:$A$1001,customers!$I$1:$I$1001,,0)</f>
        <v>No</v>
      </c>
    </row>
    <row r="423" spans="1:16" x14ac:dyDescent="0.35">
      <c r="A423" s="3" t="s">
        <v>2855</v>
      </c>
      <c r="B423" s="5">
        <v>43866</v>
      </c>
      <c r="C423" s="3" t="s">
        <v>2586</v>
      </c>
      <c r="D423" s="4"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_xlfn.XLOOKUP(Orders[[#This Row],[Customer ID]],customers!$A$1:$A$1001,customers!$I$1:$I$1001,,0)</f>
        <v>No</v>
      </c>
    </row>
    <row r="424" spans="1:16" x14ac:dyDescent="0.35">
      <c r="A424" s="3" t="s">
        <v>2866</v>
      </c>
      <c r="B424" s="5">
        <v>43868</v>
      </c>
      <c r="C424" s="3" t="s">
        <v>2867</v>
      </c>
      <c r="D424" s="4"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_xlfn.XLOOKUP(Orders[[#This Row],[Customer ID]],customers!$A$1:$A$1001,customers!$I$1:$I$1001,,0)</f>
        <v>No</v>
      </c>
    </row>
    <row r="425" spans="1:16" x14ac:dyDescent="0.35">
      <c r="A425" s="3" t="s">
        <v>2871</v>
      </c>
      <c r="B425" s="5">
        <v>44183</v>
      </c>
      <c r="C425" s="3" t="s">
        <v>2872</v>
      </c>
      <c r="D425" s="4"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_xlfn.XLOOKUP(Orders[[#This Row],[Customer ID]],customers!$A$1:$A$1001,customers!$I$1:$I$1001,,0)</f>
        <v>No</v>
      </c>
    </row>
    <row r="426" spans="1:16" x14ac:dyDescent="0.35">
      <c r="A426" s="3" t="s">
        <v>2876</v>
      </c>
      <c r="B426" s="5">
        <v>44431</v>
      </c>
      <c r="C426" s="3" t="s">
        <v>2877</v>
      </c>
      <c r="D426" s="4"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_xlfn.XLOOKUP(Orders[[#This Row],[Customer ID]],customers!$A$1:$A$1001,customers!$I$1:$I$1001,,0)</f>
        <v>Yes</v>
      </c>
    </row>
    <row r="427" spans="1:16" x14ac:dyDescent="0.35">
      <c r="A427" s="3" t="s">
        <v>2882</v>
      </c>
      <c r="B427" s="5">
        <v>44428</v>
      </c>
      <c r="C427" s="3" t="s">
        <v>2883</v>
      </c>
      <c r="D427" s="4"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_xlfn.XLOOKUP(Orders[[#This Row],[Customer ID]],customers!$A$1:$A$1001,customers!$I$1:$I$1001,,0)</f>
        <v>No</v>
      </c>
    </row>
    <row r="428" spans="1:16" x14ac:dyDescent="0.35">
      <c r="A428" s="3" t="s">
        <v>2888</v>
      </c>
      <c r="B428" s="5">
        <v>43556</v>
      </c>
      <c r="C428" s="3" t="s">
        <v>2889</v>
      </c>
      <c r="D428" s="4"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_xlfn.XLOOKUP(Orders[[#This Row],[Customer ID]],customers!$A$1:$A$1001,customers!$I$1:$I$1001,,0)</f>
        <v>Yes</v>
      </c>
    </row>
    <row r="429" spans="1:16" x14ac:dyDescent="0.35">
      <c r="A429" s="3" t="s">
        <v>2894</v>
      </c>
      <c r="B429" s="5">
        <v>44224</v>
      </c>
      <c r="C429" s="3" t="s">
        <v>2895</v>
      </c>
      <c r="D429" s="4"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_xlfn.XLOOKUP(Orders[[#This Row],[Customer ID]],customers!$A$1:$A$1001,customers!$I$1:$I$1001,,0)</f>
        <v>Yes</v>
      </c>
    </row>
    <row r="430" spans="1:16" x14ac:dyDescent="0.35">
      <c r="A430" s="3" t="s">
        <v>2899</v>
      </c>
      <c r="B430" s="5">
        <v>43759</v>
      </c>
      <c r="C430" s="3" t="s">
        <v>2900</v>
      </c>
      <c r="D430" s="4"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_xlfn.XLOOKUP(Orders[[#This Row],[Customer ID]],customers!$A$1:$A$1001,customers!$I$1:$I$1001,,0)</f>
        <v>No</v>
      </c>
    </row>
    <row r="431" spans="1:16" x14ac:dyDescent="0.35">
      <c r="A431" s="3" t="s">
        <v>2905</v>
      </c>
      <c r="B431" s="5">
        <v>44367</v>
      </c>
      <c r="C431" s="3" t="s">
        <v>2586</v>
      </c>
      <c r="D431" s="4"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_xlfn.XLOOKUP(Orders[[#This Row],[Customer ID]],customers!$A$1:$A$1001,customers!$I$1:$I$1001,,0)</f>
        <v>No</v>
      </c>
    </row>
    <row r="432" spans="1:16" x14ac:dyDescent="0.35">
      <c r="A432" s="3" t="s">
        <v>2911</v>
      </c>
      <c r="B432" s="5">
        <v>44504</v>
      </c>
      <c r="C432" s="3" t="s">
        <v>2912</v>
      </c>
      <c r="D432" s="4"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_xlfn.XLOOKUP(Orders[[#This Row],[Customer ID]],customers!$A$1:$A$1001,customers!$I$1:$I$1001,,0)</f>
        <v>Yes</v>
      </c>
    </row>
    <row r="433" spans="1:16" x14ac:dyDescent="0.35">
      <c r="A433" s="3" t="s">
        <v>2917</v>
      </c>
      <c r="B433" s="5">
        <v>44291</v>
      </c>
      <c r="C433" s="3" t="s">
        <v>2918</v>
      </c>
      <c r="D433" s="4"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_xlfn.XLOOKUP(Orders[[#This Row],[Customer ID]],customers!$A$1:$A$1001,customers!$I$1:$I$1001,,0)</f>
        <v>Yes</v>
      </c>
    </row>
    <row r="434" spans="1:16" x14ac:dyDescent="0.35">
      <c r="A434" s="3" t="s">
        <v>2923</v>
      </c>
      <c r="B434" s="5">
        <v>43808</v>
      </c>
      <c r="C434" s="3" t="s">
        <v>2924</v>
      </c>
      <c r="D434" s="4"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_xlfn.XLOOKUP(Orders[[#This Row],[Customer ID]],customers!$A$1:$A$1001,customers!$I$1:$I$1001,,0)</f>
        <v>No</v>
      </c>
    </row>
    <row r="435" spans="1:16" x14ac:dyDescent="0.35">
      <c r="A435" s="3" t="s">
        <v>2928</v>
      </c>
      <c r="B435" s="5">
        <v>44563</v>
      </c>
      <c r="C435" s="3" t="s">
        <v>2929</v>
      </c>
      <c r="D435" s="4"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Liberca</v>
      </c>
      <c r="O435" s="4" t="str">
        <f t="shared" si="20"/>
        <v>Medium</v>
      </c>
      <c r="P435" s="4" t="str">
        <f>_xlfn.XLOOKUP(Orders[[#This Row],[Customer ID]],customers!$A$1:$A$1001,customers!$I$1:$I$1001,,0)</f>
        <v>Yes</v>
      </c>
    </row>
    <row r="436" spans="1:16" x14ac:dyDescent="0.35">
      <c r="A436" s="3" t="s">
        <v>2934</v>
      </c>
      <c r="B436" s="5">
        <v>43807</v>
      </c>
      <c r="C436" s="3" t="s">
        <v>2935</v>
      </c>
      <c r="D436" s="4"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_xlfn.XLOOKUP(Orders[[#This Row],[Customer ID]],customers!$A$1:$A$1001,customers!$I$1:$I$1001,,0)</f>
        <v>No</v>
      </c>
    </row>
    <row r="437" spans="1:16" x14ac:dyDescent="0.35">
      <c r="A437" s="3" t="s">
        <v>2939</v>
      </c>
      <c r="B437" s="5">
        <v>44528</v>
      </c>
      <c r="C437" s="3" t="s">
        <v>2940</v>
      </c>
      <c r="D437" s="4"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_xlfn.XLOOKUP(Orders[[#This Row],[Customer ID]],customers!$A$1:$A$1001,customers!$I$1:$I$1001,,0)</f>
        <v>No</v>
      </c>
    </row>
    <row r="438" spans="1:16" x14ac:dyDescent="0.35">
      <c r="A438" s="3" t="s">
        <v>2945</v>
      </c>
      <c r="B438" s="5">
        <v>44631</v>
      </c>
      <c r="C438" s="3" t="s">
        <v>2946</v>
      </c>
      <c r="D438" s="4"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Liberca</v>
      </c>
      <c r="O438" s="4" t="str">
        <f t="shared" si="20"/>
        <v>Light</v>
      </c>
      <c r="P438" s="4" t="str">
        <f>_xlfn.XLOOKUP(Orders[[#This Row],[Customer ID]],customers!$A$1:$A$1001,customers!$I$1:$I$1001,,0)</f>
        <v>Yes</v>
      </c>
    </row>
    <row r="439" spans="1:16" x14ac:dyDescent="0.35">
      <c r="A439" s="3" t="s">
        <v>2951</v>
      </c>
      <c r="B439" s="5">
        <v>44213</v>
      </c>
      <c r="C439" s="3" t="s">
        <v>2952</v>
      </c>
      <c r="D439" s="4"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Liberca</v>
      </c>
      <c r="O439" s="4" t="str">
        <f t="shared" si="20"/>
        <v>Dark</v>
      </c>
      <c r="P439" s="4" t="str">
        <f>_xlfn.XLOOKUP(Orders[[#This Row],[Customer ID]],customers!$A$1:$A$1001,customers!$I$1:$I$1001,,0)</f>
        <v>No</v>
      </c>
    </row>
    <row r="440" spans="1:16" x14ac:dyDescent="0.35">
      <c r="A440" s="3" t="s">
        <v>2956</v>
      </c>
      <c r="B440" s="5">
        <v>43483</v>
      </c>
      <c r="C440" s="3" t="s">
        <v>3042</v>
      </c>
      <c r="D440" s="4"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Liberca</v>
      </c>
      <c r="O440" s="4" t="str">
        <f t="shared" si="20"/>
        <v>Dark</v>
      </c>
      <c r="P440" s="4" t="str">
        <f>_xlfn.XLOOKUP(Orders[[#This Row],[Customer ID]],customers!$A$1:$A$1001,customers!$I$1:$I$1001,,0)</f>
        <v>No</v>
      </c>
    </row>
    <row r="441" spans="1:16" x14ac:dyDescent="0.35">
      <c r="A441" s="3" t="s">
        <v>2962</v>
      </c>
      <c r="B441" s="5">
        <v>43562</v>
      </c>
      <c r="C441" s="3" t="s">
        <v>2963</v>
      </c>
      <c r="D441" s="4"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_xlfn.XLOOKUP(Orders[[#This Row],[Customer ID]],customers!$A$1:$A$1001,customers!$I$1:$I$1001,,0)</f>
        <v>No</v>
      </c>
    </row>
    <row r="442" spans="1:16" x14ac:dyDescent="0.35">
      <c r="A442" s="3" t="s">
        <v>2968</v>
      </c>
      <c r="B442" s="5">
        <v>44230</v>
      </c>
      <c r="C442" s="3" t="s">
        <v>2969</v>
      </c>
      <c r="D442" s="4"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_xlfn.XLOOKUP(Orders[[#This Row],[Customer ID]],customers!$A$1:$A$1001,customers!$I$1:$I$1001,,0)</f>
        <v>Yes</v>
      </c>
    </row>
    <row r="443" spans="1:16" x14ac:dyDescent="0.35">
      <c r="A443" s="3" t="s">
        <v>2974</v>
      </c>
      <c r="B443" s="5">
        <v>43573</v>
      </c>
      <c r="C443" s="3" t="s">
        <v>2975</v>
      </c>
      <c r="D443" s="4"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_xlfn.XLOOKUP(Orders[[#This Row],[Customer ID]],customers!$A$1:$A$1001,customers!$I$1:$I$1001,,0)</f>
        <v>Yes</v>
      </c>
    </row>
    <row r="444" spans="1:16" x14ac:dyDescent="0.35">
      <c r="A444" s="3" t="s">
        <v>2980</v>
      </c>
      <c r="B444" s="5">
        <v>44384</v>
      </c>
      <c r="C444" s="3" t="s">
        <v>2981</v>
      </c>
      <c r="D444" s="4"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_xlfn.XLOOKUP(Orders[[#This Row],[Customer ID]],customers!$A$1:$A$1001,customers!$I$1:$I$1001,,0)</f>
        <v>No</v>
      </c>
    </row>
    <row r="445" spans="1:16" x14ac:dyDescent="0.35">
      <c r="A445" s="3" t="s">
        <v>2986</v>
      </c>
      <c r="B445" s="5">
        <v>44250</v>
      </c>
      <c r="C445" s="3" t="s">
        <v>2987</v>
      </c>
      <c r="D445" s="4"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_xlfn.XLOOKUP(Orders[[#This Row],[Customer ID]],customers!$A$1:$A$1001,customers!$I$1:$I$1001,,0)</f>
        <v>Yes</v>
      </c>
    </row>
    <row r="446" spans="1:16" x14ac:dyDescent="0.35">
      <c r="A446" s="3" t="s">
        <v>2992</v>
      </c>
      <c r="B446" s="5">
        <v>44418</v>
      </c>
      <c r="C446" s="3" t="s">
        <v>2993</v>
      </c>
      <c r="D446" s="4"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_xlfn.XLOOKUP(Orders[[#This Row],[Customer ID]],customers!$A$1:$A$1001,customers!$I$1:$I$1001,,0)</f>
        <v>No</v>
      </c>
    </row>
    <row r="447" spans="1:16" x14ac:dyDescent="0.35">
      <c r="A447" s="3" t="s">
        <v>2999</v>
      </c>
      <c r="B447" s="5">
        <v>43784</v>
      </c>
      <c r="C447" s="3" t="s">
        <v>3000</v>
      </c>
      <c r="D447" s="4"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Liberca</v>
      </c>
      <c r="O447" s="4" t="str">
        <f t="shared" si="20"/>
        <v>Medium</v>
      </c>
      <c r="P447" s="4" t="str">
        <f>_xlfn.XLOOKUP(Orders[[#This Row],[Customer ID]],customers!$A$1:$A$1001,customers!$I$1:$I$1001,,0)</f>
        <v>Yes</v>
      </c>
    </row>
    <row r="448" spans="1:16" x14ac:dyDescent="0.35">
      <c r="A448" s="3" t="s">
        <v>3004</v>
      </c>
      <c r="B448" s="5">
        <v>43816</v>
      </c>
      <c r="C448" s="3" t="s">
        <v>3005</v>
      </c>
      <c r="D448" s="4"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Liberca</v>
      </c>
      <c r="O448" s="4" t="str">
        <f t="shared" si="20"/>
        <v>Medium</v>
      </c>
      <c r="P448" s="4" t="str">
        <f>_xlfn.XLOOKUP(Orders[[#This Row],[Customer ID]],customers!$A$1:$A$1001,customers!$I$1:$I$1001,,0)</f>
        <v>Yes</v>
      </c>
    </row>
    <row r="449" spans="1:16" x14ac:dyDescent="0.35">
      <c r="A449" s="3" t="s">
        <v>3010</v>
      </c>
      <c r="B449" s="5">
        <v>43908</v>
      </c>
      <c r="C449" s="3" t="s">
        <v>3011</v>
      </c>
      <c r="D449" s="4"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_xlfn.XLOOKUP(Orders[[#This Row],[Customer ID]],customers!$A$1:$A$1001,customers!$I$1:$I$1001,,0)</f>
        <v>No</v>
      </c>
    </row>
    <row r="450" spans="1:16" x14ac:dyDescent="0.35">
      <c r="A450" s="3" t="s">
        <v>3015</v>
      </c>
      <c r="B450" s="5">
        <v>44718</v>
      </c>
      <c r="C450" s="3" t="s">
        <v>3016</v>
      </c>
      <c r="D450" s="4"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4" t="str">
        <f t="shared" si="20"/>
        <v>Light</v>
      </c>
      <c r="P450" s="4" t="str">
        <f>_xlfn.XLOOKUP(Orders[[#This Row],[Customer ID]],customers!$A$1:$A$1001,customers!$I$1:$I$1001,,0)</f>
        <v>No</v>
      </c>
    </row>
    <row r="451" spans="1:16" x14ac:dyDescent="0.35">
      <c r="A451" s="3" t="s">
        <v>3021</v>
      </c>
      <c r="B451" s="5">
        <v>44336</v>
      </c>
      <c r="C451" s="3" t="s">
        <v>3022</v>
      </c>
      <c r="D451" s="4"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IF(I451="Rob","Robusta",IF(I451="Exc","Excelsa",IF(I451="Ara","Arabica",IF(I451="Lib","Liberca",""))))</f>
        <v>Robusta</v>
      </c>
      <c r="O451" s="4" t="str">
        <f t="shared" ref="O451:O514" si="23">IF(J451="M","Medium",IF(J451="L","Light",IF(J451="D","Dark","")))</f>
        <v>Dark</v>
      </c>
      <c r="P451" s="4" t="str">
        <f>_xlfn.XLOOKUP(Orders[[#This Row],[Customer ID]],customers!$A$1:$A$1001,customers!$I$1:$I$1001,,0)</f>
        <v>No</v>
      </c>
    </row>
    <row r="452" spans="1:16" x14ac:dyDescent="0.35">
      <c r="A452" s="3" t="s">
        <v>3027</v>
      </c>
      <c r="B452" s="5">
        <v>44207</v>
      </c>
      <c r="C452" s="3" t="s">
        <v>3028</v>
      </c>
      <c r="D452" s="4"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Liberca</v>
      </c>
      <c r="O452" s="4" t="str">
        <f t="shared" si="23"/>
        <v>Light</v>
      </c>
      <c r="P452" s="4" t="str">
        <f>_xlfn.XLOOKUP(Orders[[#This Row],[Customer ID]],customers!$A$1:$A$1001,customers!$I$1:$I$1001,,0)</f>
        <v>No</v>
      </c>
    </row>
    <row r="453" spans="1:16" x14ac:dyDescent="0.35">
      <c r="A453" s="3" t="s">
        <v>3035</v>
      </c>
      <c r="B453" s="5">
        <v>43518</v>
      </c>
      <c r="C453" s="3" t="s">
        <v>3036</v>
      </c>
      <c r="D453" s="4"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_xlfn.XLOOKUP(Orders[[#This Row],[Customer ID]],customers!$A$1:$A$1001,customers!$I$1:$I$1001,,0)</f>
        <v>Yes</v>
      </c>
    </row>
    <row r="454" spans="1:16" x14ac:dyDescent="0.35">
      <c r="A454" s="3" t="s">
        <v>3041</v>
      </c>
      <c r="B454" s="5">
        <v>44524</v>
      </c>
      <c r="C454" s="3" t="s">
        <v>3042</v>
      </c>
      <c r="D454" s="4"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_xlfn.XLOOKUP(Orders[[#This Row],[Customer ID]],customers!$A$1:$A$1001,customers!$I$1:$I$1001,,0)</f>
        <v>No</v>
      </c>
    </row>
    <row r="455" spans="1:16" x14ac:dyDescent="0.35">
      <c r="A455" s="3" t="s">
        <v>3047</v>
      </c>
      <c r="B455" s="5">
        <v>44579</v>
      </c>
      <c r="C455" s="3" t="s">
        <v>3048</v>
      </c>
      <c r="D455" s="4"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Liberca</v>
      </c>
      <c r="O455" s="4" t="str">
        <f t="shared" si="23"/>
        <v>Light</v>
      </c>
      <c r="P455" s="4" t="str">
        <f>_xlfn.XLOOKUP(Orders[[#This Row],[Customer ID]],customers!$A$1:$A$1001,customers!$I$1:$I$1001,,0)</f>
        <v>No</v>
      </c>
    </row>
    <row r="456" spans="1:16" x14ac:dyDescent="0.35">
      <c r="A456" s="3" t="s">
        <v>3053</v>
      </c>
      <c r="B456" s="5">
        <v>44421</v>
      </c>
      <c r="C456" s="3" t="s">
        <v>3054</v>
      </c>
      <c r="D456" s="4"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_xlfn.XLOOKUP(Orders[[#This Row],[Customer ID]],customers!$A$1:$A$1001,customers!$I$1:$I$1001,,0)</f>
        <v>Yes</v>
      </c>
    </row>
    <row r="457" spans="1:16" x14ac:dyDescent="0.35">
      <c r="A457" s="3" t="s">
        <v>3058</v>
      </c>
      <c r="B457" s="5">
        <v>43841</v>
      </c>
      <c r="C457" s="3" t="s">
        <v>3059</v>
      </c>
      <c r="D457" s="4"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Liberca</v>
      </c>
      <c r="O457" s="4" t="str">
        <f t="shared" si="23"/>
        <v>Light</v>
      </c>
      <c r="P457" s="4" t="str">
        <f>_xlfn.XLOOKUP(Orders[[#This Row],[Customer ID]],customers!$A$1:$A$1001,customers!$I$1:$I$1001,,0)</f>
        <v>Yes</v>
      </c>
    </row>
    <row r="458" spans="1:16" x14ac:dyDescent="0.35">
      <c r="A458" s="3" t="s">
        <v>3064</v>
      </c>
      <c r="B458" s="5">
        <v>44017</v>
      </c>
      <c r="C458" s="3" t="s">
        <v>3065</v>
      </c>
      <c r="D458" s="4"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_xlfn.XLOOKUP(Orders[[#This Row],[Customer ID]],customers!$A$1:$A$1001,customers!$I$1:$I$1001,,0)</f>
        <v>No</v>
      </c>
    </row>
    <row r="459" spans="1:16" x14ac:dyDescent="0.35">
      <c r="A459" s="3" t="s">
        <v>3070</v>
      </c>
      <c r="B459" s="5">
        <v>43671</v>
      </c>
      <c r="C459" s="3" t="s">
        <v>3071</v>
      </c>
      <c r="D459" s="4"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Liberca</v>
      </c>
      <c r="O459" s="4" t="str">
        <f t="shared" si="23"/>
        <v>Light</v>
      </c>
      <c r="P459" s="4" t="str">
        <f>_xlfn.XLOOKUP(Orders[[#This Row],[Customer ID]],customers!$A$1:$A$1001,customers!$I$1:$I$1001,,0)</f>
        <v>No</v>
      </c>
    </row>
    <row r="460" spans="1:16" x14ac:dyDescent="0.35">
      <c r="A460" s="3" t="s">
        <v>3076</v>
      </c>
      <c r="B460" s="5">
        <v>44707</v>
      </c>
      <c r="C460" s="3" t="s">
        <v>3077</v>
      </c>
      <c r="D460" s="4"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_xlfn.XLOOKUP(Orders[[#This Row],[Customer ID]],customers!$A$1:$A$1001,customers!$I$1:$I$1001,,0)</f>
        <v>No</v>
      </c>
    </row>
    <row r="461" spans="1:16" x14ac:dyDescent="0.35">
      <c r="A461" s="3" t="s">
        <v>3082</v>
      </c>
      <c r="B461" s="5">
        <v>43840</v>
      </c>
      <c r="C461" s="3" t="s">
        <v>3083</v>
      </c>
      <c r="D461" s="4"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Liberca</v>
      </c>
      <c r="O461" s="4" t="str">
        <f t="shared" si="23"/>
        <v>Light</v>
      </c>
      <c r="P461" s="4" t="str">
        <f>_xlfn.XLOOKUP(Orders[[#This Row],[Customer ID]],customers!$A$1:$A$1001,customers!$I$1:$I$1001,,0)</f>
        <v>No</v>
      </c>
    </row>
    <row r="462" spans="1:16" x14ac:dyDescent="0.35">
      <c r="A462" s="3" t="s">
        <v>3088</v>
      </c>
      <c r="B462" s="5">
        <v>43602</v>
      </c>
      <c r="C462" s="3" t="s">
        <v>3089</v>
      </c>
      <c r="D462" s="4"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_xlfn.XLOOKUP(Orders[[#This Row],[Customer ID]],customers!$A$1:$A$1001,customers!$I$1:$I$1001,,0)</f>
        <v>Yes</v>
      </c>
    </row>
    <row r="463" spans="1:16" x14ac:dyDescent="0.35">
      <c r="A463" s="3" t="s">
        <v>3094</v>
      </c>
      <c r="B463" s="5">
        <v>44036</v>
      </c>
      <c r="C463" s="3" t="s">
        <v>3095</v>
      </c>
      <c r="D463" s="4"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_xlfn.XLOOKUP(Orders[[#This Row],[Customer ID]],customers!$A$1:$A$1001,customers!$I$1:$I$1001,,0)</f>
        <v>Yes</v>
      </c>
    </row>
    <row r="464" spans="1:16" x14ac:dyDescent="0.35">
      <c r="A464" s="3" t="s">
        <v>3100</v>
      </c>
      <c r="B464" s="5">
        <v>44124</v>
      </c>
      <c r="C464" s="3" t="s">
        <v>3101</v>
      </c>
      <c r="D464" s="4"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_xlfn.XLOOKUP(Orders[[#This Row],[Customer ID]],customers!$A$1:$A$1001,customers!$I$1:$I$1001,,0)</f>
        <v>Yes</v>
      </c>
    </row>
    <row r="465" spans="1:16" x14ac:dyDescent="0.35">
      <c r="A465" s="3" t="s">
        <v>3106</v>
      </c>
      <c r="B465" s="5">
        <v>43730</v>
      </c>
      <c r="C465" s="3" t="s">
        <v>3107</v>
      </c>
      <c r="D465" s="4"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_xlfn.XLOOKUP(Orders[[#This Row],[Customer ID]],customers!$A$1:$A$1001,customers!$I$1:$I$1001,,0)</f>
        <v>No</v>
      </c>
    </row>
    <row r="466" spans="1:16" x14ac:dyDescent="0.35">
      <c r="A466" s="3" t="s">
        <v>3112</v>
      </c>
      <c r="B466" s="5">
        <v>43989</v>
      </c>
      <c r="C466" s="3" t="s">
        <v>3113</v>
      </c>
      <c r="D466" s="4"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Liberca</v>
      </c>
      <c r="O466" s="4" t="str">
        <f t="shared" si="23"/>
        <v>Dark</v>
      </c>
      <c r="P466" s="4" t="str">
        <f>_xlfn.XLOOKUP(Orders[[#This Row],[Customer ID]],customers!$A$1:$A$1001,customers!$I$1:$I$1001,,0)</f>
        <v>No</v>
      </c>
    </row>
    <row r="467" spans="1:16" x14ac:dyDescent="0.35">
      <c r="A467" s="3" t="s">
        <v>3118</v>
      </c>
      <c r="B467" s="5">
        <v>43814</v>
      </c>
      <c r="C467" s="3" t="s">
        <v>3119</v>
      </c>
      <c r="D467" s="4"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_xlfn.XLOOKUP(Orders[[#This Row],[Customer ID]],customers!$A$1:$A$1001,customers!$I$1:$I$1001,,0)</f>
        <v>Yes</v>
      </c>
    </row>
    <row r="468" spans="1:16" x14ac:dyDescent="0.35">
      <c r="A468" s="3" t="s">
        <v>3124</v>
      </c>
      <c r="B468" s="5">
        <v>44171</v>
      </c>
      <c r="C468" s="3" t="s">
        <v>3125</v>
      </c>
      <c r="D468" s="4"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_xlfn.XLOOKUP(Orders[[#This Row],[Customer ID]],customers!$A$1:$A$1001,customers!$I$1:$I$1001,,0)</f>
        <v>Yes</v>
      </c>
    </row>
    <row r="469" spans="1:16" x14ac:dyDescent="0.35">
      <c r="A469" s="3" t="s">
        <v>3130</v>
      </c>
      <c r="B469" s="5">
        <v>44536</v>
      </c>
      <c r="C469" s="3" t="s">
        <v>3131</v>
      </c>
      <c r="D469" s="4"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_xlfn.XLOOKUP(Orders[[#This Row],[Customer ID]],customers!$A$1:$A$1001,customers!$I$1:$I$1001,,0)</f>
        <v>No</v>
      </c>
    </row>
    <row r="470" spans="1:16" x14ac:dyDescent="0.35">
      <c r="A470" s="3" t="s">
        <v>3136</v>
      </c>
      <c r="B470" s="5">
        <v>44023</v>
      </c>
      <c r="C470" s="3" t="s">
        <v>3137</v>
      </c>
      <c r="D470" s="4"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_xlfn.XLOOKUP(Orders[[#This Row],[Customer ID]],customers!$A$1:$A$1001,customers!$I$1:$I$1001,,0)</f>
        <v>Yes</v>
      </c>
    </row>
    <row r="471" spans="1:16" x14ac:dyDescent="0.35">
      <c r="A471" s="3" t="s">
        <v>3141</v>
      </c>
      <c r="B471" s="5">
        <v>44375</v>
      </c>
      <c r="C471" s="3" t="s">
        <v>3194</v>
      </c>
      <c r="D471" s="4"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_xlfn.XLOOKUP(Orders[[#This Row],[Customer ID]],customers!$A$1:$A$1001,customers!$I$1:$I$1001,,0)</f>
        <v>Yes</v>
      </c>
    </row>
    <row r="472" spans="1:16" x14ac:dyDescent="0.35">
      <c r="A472" s="3" t="s">
        <v>3147</v>
      </c>
      <c r="B472" s="5">
        <v>44656</v>
      </c>
      <c r="C472" s="3" t="s">
        <v>3148</v>
      </c>
      <c r="D472" s="4"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_xlfn.XLOOKUP(Orders[[#This Row],[Customer ID]],customers!$A$1:$A$1001,customers!$I$1:$I$1001,,0)</f>
        <v>Yes</v>
      </c>
    </row>
    <row r="473" spans="1:16" x14ac:dyDescent="0.35">
      <c r="A473" s="3" t="s">
        <v>3153</v>
      </c>
      <c r="B473" s="5">
        <v>44644</v>
      </c>
      <c r="C473" s="3" t="s">
        <v>3154</v>
      </c>
      <c r="D473" s="4"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Liberca</v>
      </c>
      <c r="O473" s="4" t="str">
        <f t="shared" si="23"/>
        <v>Medium</v>
      </c>
      <c r="P473" s="4" t="str">
        <f>_xlfn.XLOOKUP(Orders[[#This Row],[Customer ID]],customers!$A$1:$A$1001,customers!$I$1:$I$1001,,0)</f>
        <v>Yes</v>
      </c>
    </row>
    <row r="474" spans="1:16" x14ac:dyDescent="0.35">
      <c r="A474" s="3" t="s">
        <v>3158</v>
      </c>
      <c r="B474" s="5">
        <v>43869</v>
      </c>
      <c r="C474" s="3" t="s">
        <v>3159</v>
      </c>
      <c r="D474" s="4"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_xlfn.XLOOKUP(Orders[[#This Row],[Customer ID]],customers!$A$1:$A$1001,customers!$I$1:$I$1001,,0)</f>
        <v>No</v>
      </c>
    </row>
    <row r="475" spans="1:16" x14ac:dyDescent="0.35">
      <c r="A475" s="3" t="s">
        <v>3164</v>
      </c>
      <c r="B475" s="5">
        <v>44603</v>
      </c>
      <c r="C475" s="3" t="s">
        <v>3165</v>
      </c>
      <c r="D475" s="4"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_xlfn.XLOOKUP(Orders[[#This Row],[Customer ID]],customers!$A$1:$A$1001,customers!$I$1:$I$1001,,0)</f>
        <v>No</v>
      </c>
    </row>
    <row r="476" spans="1:16" x14ac:dyDescent="0.35">
      <c r="A476" s="3" t="s">
        <v>3170</v>
      </c>
      <c r="B476" s="5">
        <v>44014</v>
      </c>
      <c r="C476" s="3" t="s">
        <v>3171</v>
      </c>
      <c r="D476" s="4"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_xlfn.XLOOKUP(Orders[[#This Row],[Customer ID]],customers!$A$1:$A$1001,customers!$I$1:$I$1001,,0)</f>
        <v>Yes</v>
      </c>
    </row>
    <row r="477" spans="1:16" x14ac:dyDescent="0.35">
      <c r="A477" s="3" t="s">
        <v>3176</v>
      </c>
      <c r="B477" s="5">
        <v>44767</v>
      </c>
      <c r="C477" s="3" t="s">
        <v>3177</v>
      </c>
      <c r="D477" s="4"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Liberca</v>
      </c>
      <c r="O477" s="4" t="str">
        <f t="shared" si="23"/>
        <v>Medium</v>
      </c>
      <c r="P477" s="4" t="str">
        <f>_xlfn.XLOOKUP(Orders[[#This Row],[Customer ID]],customers!$A$1:$A$1001,customers!$I$1:$I$1001,,0)</f>
        <v>No</v>
      </c>
    </row>
    <row r="478" spans="1:16" x14ac:dyDescent="0.35">
      <c r="A478" s="3" t="s">
        <v>3181</v>
      </c>
      <c r="B478" s="5">
        <v>44274</v>
      </c>
      <c r="C478" s="3" t="s">
        <v>3182</v>
      </c>
      <c r="D478" s="4"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_xlfn.XLOOKUP(Orders[[#This Row],[Customer ID]],customers!$A$1:$A$1001,customers!$I$1:$I$1001,,0)</f>
        <v>Yes</v>
      </c>
    </row>
    <row r="479" spans="1:16" x14ac:dyDescent="0.35">
      <c r="A479" s="3" t="s">
        <v>3187</v>
      </c>
      <c r="B479" s="5">
        <v>43962</v>
      </c>
      <c r="C479" s="3" t="s">
        <v>3188</v>
      </c>
      <c r="D479" s="4"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Liberca</v>
      </c>
      <c r="O479" s="4" t="str">
        <f t="shared" si="23"/>
        <v>Medium</v>
      </c>
      <c r="P479" s="4" t="str">
        <f>_xlfn.XLOOKUP(Orders[[#This Row],[Customer ID]],customers!$A$1:$A$1001,customers!$I$1:$I$1001,,0)</f>
        <v>No</v>
      </c>
    </row>
    <row r="480" spans="1:16" x14ac:dyDescent="0.35">
      <c r="A480" s="3" t="s">
        <v>3193</v>
      </c>
      <c r="B480" s="5">
        <v>43624</v>
      </c>
      <c r="C480" s="3" t="s">
        <v>3194</v>
      </c>
      <c r="D480" s="4"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_xlfn.XLOOKUP(Orders[[#This Row],[Customer ID]],customers!$A$1:$A$1001,customers!$I$1:$I$1001,,0)</f>
        <v>Yes</v>
      </c>
    </row>
    <row r="481" spans="1:16" x14ac:dyDescent="0.35">
      <c r="A481" s="3" t="s">
        <v>3193</v>
      </c>
      <c r="B481" s="5">
        <v>43624</v>
      </c>
      <c r="C481" s="3" t="s">
        <v>3194</v>
      </c>
      <c r="D481" s="4"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_xlfn.XLOOKUP(Orders[[#This Row],[Customer ID]],customers!$A$1:$A$1001,customers!$I$1:$I$1001,,0)</f>
        <v>Yes</v>
      </c>
    </row>
    <row r="482" spans="1:16" x14ac:dyDescent="0.35">
      <c r="A482" s="3" t="s">
        <v>3193</v>
      </c>
      <c r="B482" s="5">
        <v>43624</v>
      </c>
      <c r="C482" s="3" t="s">
        <v>3194</v>
      </c>
      <c r="D482" s="4"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_xlfn.XLOOKUP(Orders[[#This Row],[Customer ID]],customers!$A$1:$A$1001,customers!$I$1:$I$1001,,0)</f>
        <v>Yes</v>
      </c>
    </row>
    <row r="483" spans="1:16" x14ac:dyDescent="0.35">
      <c r="A483" s="3" t="s">
        <v>3208</v>
      </c>
      <c r="B483" s="5">
        <v>43747</v>
      </c>
      <c r="C483" s="3" t="s">
        <v>3209</v>
      </c>
      <c r="D483" s="4"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_xlfn.XLOOKUP(Orders[[#This Row],[Customer ID]],customers!$A$1:$A$1001,customers!$I$1:$I$1001,,0)</f>
        <v>No</v>
      </c>
    </row>
    <row r="484" spans="1:16" x14ac:dyDescent="0.35">
      <c r="A484" s="3" t="s">
        <v>3214</v>
      </c>
      <c r="B484" s="5">
        <v>44247</v>
      </c>
      <c r="C484" s="3" t="s">
        <v>3215</v>
      </c>
      <c r="D484" s="4"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_xlfn.XLOOKUP(Orders[[#This Row],[Customer ID]],customers!$A$1:$A$1001,customers!$I$1:$I$1001,,0)</f>
        <v>Yes</v>
      </c>
    </row>
    <row r="485" spans="1:16" x14ac:dyDescent="0.35">
      <c r="A485" s="3" t="s">
        <v>3220</v>
      </c>
      <c r="B485" s="5">
        <v>43790</v>
      </c>
      <c r="C485" s="3" t="s">
        <v>3221</v>
      </c>
      <c r="D485" s="4"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Liberca</v>
      </c>
      <c r="O485" s="4" t="str">
        <f t="shared" si="23"/>
        <v>Dark</v>
      </c>
      <c r="P485" s="4" t="str">
        <f>_xlfn.XLOOKUP(Orders[[#This Row],[Customer ID]],customers!$A$1:$A$1001,customers!$I$1:$I$1001,,0)</f>
        <v>Yes</v>
      </c>
    </row>
    <row r="486" spans="1:16" x14ac:dyDescent="0.35">
      <c r="A486" s="3" t="s">
        <v>3225</v>
      </c>
      <c r="B486" s="5">
        <v>44479</v>
      </c>
      <c r="C486" s="3" t="s">
        <v>3226</v>
      </c>
      <c r="D486" s="4"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Liberca</v>
      </c>
      <c r="O486" s="4" t="str">
        <f t="shared" si="23"/>
        <v>Light</v>
      </c>
      <c r="P486" s="4" t="str">
        <f>_xlfn.XLOOKUP(Orders[[#This Row],[Customer ID]],customers!$A$1:$A$1001,customers!$I$1:$I$1001,,0)</f>
        <v>No</v>
      </c>
    </row>
    <row r="487" spans="1:16" x14ac:dyDescent="0.35">
      <c r="A487" s="3" t="s">
        <v>3230</v>
      </c>
      <c r="B487" s="5">
        <v>44413</v>
      </c>
      <c r="C487" s="3" t="s">
        <v>3231</v>
      </c>
      <c r="D487" s="4"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_xlfn.XLOOKUP(Orders[[#This Row],[Customer ID]],customers!$A$1:$A$1001,customers!$I$1:$I$1001,,0)</f>
        <v>Yes</v>
      </c>
    </row>
    <row r="488" spans="1:16" x14ac:dyDescent="0.35">
      <c r="A488" s="3" t="s">
        <v>3236</v>
      </c>
      <c r="B488" s="5">
        <v>44043</v>
      </c>
      <c r="C488" s="3" t="s">
        <v>3237</v>
      </c>
      <c r="D488" s="4"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Liberca</v>
      </c>
      <c r="O488" s="4" t="str">
        <f t="shared" si="23"/>
        <v>Medium</v>
      </c>
      <c r="P488" s="4" t="str">
        <f>_xlfn.XLOOKUP(Orders[[#This Row],[Customer ID]],customers!$A$1:$A$1001,customers!$I$1:$I$1001,,0)</f>
        <v>Yes</v>
      </c>
    </row>
    <row r="489" spans="1:16" x14ac:dyDescent="0.35">
      <c r="A489" s="3" t="s">
        <v>3242</v>
      </c>
      <c r="B489" s="5">
        <v>44093</v>
      </c>
      <c r="C489" s="3" t="s">
        <v>3243</v>
      </c>
      <c r="D489" s="4"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_xlfn.XLOOKUP(Orders[[#This Row],[Customer ID]],customers!$A$1:$A$1001,customers!$I$1:$I$1001,,0)</f>
        <v>No</v>
      </c>
    </row>
    <row r="490" spans="1:16" x14ac:dyDescent="0.35">
      <c r="A490" s="3" t="s">
        <v>3248</v>
      </c>
      <c r="B490" s="5">
        <v>43954</v>
      </c>
      <c r="C490" s="3" t="s">
        <v>3249</v>
      </c>
      <c r="D490" s="4"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_xlfn.XLOOKUP(Orders[[#This Row],[Customer ID]],customers!$A$1:$A$1001,customers!$I$1:$I$1001,,0)</f>
        <v>Yes</v>
      </c>
    </row>
    <row r="491" spans="1:16" x14ac:dyDescent="0.35">
      <c r="A491" s="3" t="s">
        <v>3254</v>
      </c>
      <c r="B491" s="5">
        <v>43654</v>
      </c>
      <c r="C491" s="3" t="s">
        <v>3255</v>
      </c>
      <c r="D491" s="4"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Liberca</v>
      </c>
      <c r="O491" s="4" t="str">
        <f t="shared" si="23"/>
        <v>Light</v>
      </c>
      <c r="P491" s="4" t="str">
        <f>_xlfn.XLOOKUP(Orders[[#This Row],[Customer ID]],customers!$A$1:$A$1001,customers!$I$1:$I$1001,,0)</f>
        <v>No</v>
      </c>
    </row>
    <row r="492" spans="1:16" x14ac:dyDescent="0.35">
      <c r="A492" s="3" t="s">
        <v>3260</v>
      </c>
      <c r="B492" s="5">
        <v>43764</v>
      </c>
      <c r="C492" s="3" t="s">
        <v>3261</v>
      </c>
      <c r="D492" s="4"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Liberca</v>
      </c>
      <c r="O492" s="4" t="str">
        <f t="shared" si="23"/>
        <v>Dark</v>
      </c>
      <c r="P492" s="4" t="str">
        <f>_xlfn.XLOOKUP(Orders[[#This Row],[Customer ID]],customers!$A$1:$A$1001,customers!$I$1:$I$1001,,0)</f>
        <v>No</v>
      </c>
    </row>
    <row r="493" spans="1:16" x14ac:dyDescent="0.35">
      <c r="A493" s="3" t="s">
        <v>3266</v>
      </c>
      <c r="B493" s="5">
        <v>44101</v>
      </c>
      <c r="C493" s="3" t="s">
        <v>3267</v>
      </c>
      <c r="D493" s="4"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Liberca</v>
      </c>
      <c r="O493" s="4" t="str">
        <f t="shared" si="23"/>
        <v>Dark</v>
      </c>
      <c r="P493" s="4" t="str">
        <f>_xlfn.XLOOKUP(Orders[[#This Row],[Customer ID]],customers!$A$1:$A$1001,customers!$I$1:$I$1001,,0)</f>
        <v>No</v>
      </c>
    </row>
    <row r="494" spans="1:16" x14ac:dyDescent="0.35">
      <c r="A494" s="3" t="s">
        <v>3271</v>
      </c>
      <c r="B494" s="5">
        <v>44620</v>
      </c>
      <c r="C494" s="3" t="s">
        <v>3272</v>
      </c>
      <c r="D494" s="4"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_xlfn.XLOOKUP(Orders[[#This Row],[Customer ID]],customers!$A$1:$A$1001,customers!$I$1:$I$1001,,0)</f>
        <v>Yes</v>
      </c>
    </row>
    <row r="495" spans="1:16" x14ac:dyDescent="0.35">
      <c r="A495" s="3" t="s">
        <v>3277</v>
      </c>
      <c r="B495" s="5">
        <v>44090</v>
      </c>
      <c r="C495" s="3" t="s">
        <v>3278</v>
      </c>
      <c r="D495" s="4"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_xlfn.XLOOKUP(Orders[[#This Row],[Customer ID]],customers!$A$1:$A$1001,customers!$I$1:$I$1001,,0)</f>
        <v>No</v>
      </c>
    </row>
    <row r="496" spans="1:16" x14ac:dyDescent="0.35">
      <c r="A496" s="3" t="s">
        <v>3283</v>
      </c>
      <c r="B496" s="5">
        <v>44132</v>
      </c>
      <c r="C496" s="3" t="s">
        <v>3284</v>
      </c>
      <c r="D496" s="4"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Liberca</v>
      </c>
      <c r="O496" s="4" t="str">
        <f t="shared" si="23"/>
        <v>Light</v>
      </c>
      <c r="P496" s="4" t="str">
        <f>_xlfn.XLOOKUP(Orders[[#This Row],[Customer ID]],customers!$A$1:$A$1001,customers!$I$1:$I$1001,,0)</f>
        <v>No</v>
      </c>
    </row>
    <row r="497" spans="1:16" x14ac:dyDescent="0.35">
      <c r="A497" s="3" t="s">
        <v>3289</v>
      </c>
      <c r="B497" s="5">
        <v>43710</v>
      </c>
      <c r="C497" s="3" t="s">
        <v>3290</v>
      </c>
      <c r="D497" s="4"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Liberca</v>
      </c>
      <c r="O497" s="4" t="str">
        <f t="shared" si="23"/>
        <v>Light</v>
      </c>
      <c r="P497" s="4" t="str">
        <f>_xlfn.XLOOKUP(Orders[[#This Row],[Customer ID]],customers!$A$1:$A$1001,customers!$I$1:$I$1001,,0)</f>
        <v>Yes</v>
      </c>
    </row>
    <row r="498" spans="1:16" x14ac:dyDescent="0.35">
      <c r="A498" s="3" t="s">
        <v>3294</v>
      </c>
      <c r="B498" s="5">
        <v>44438</v>
      </c>
      <c r="C498" s="3" t="s">
        <v>3295</v>
      </c>
      <c r="D498" s="4"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_xlfn.XLOOKUP(Orders[[#This Row],[Customer ID]],customers!$A$1:$A$1001,customers!$I$1:$I$1001,,0)</f>
        <v>No</v>
      </c>
    </row>
    <row r="499" spans="1:16" x14ac:dyDescent="0.35">
      <c r="A499" s="3" t="s">
        <v>3300</v>
      </c>
      <c r="B499" s="5">
        <v>44351</v>
      </c>
      <c r="C499" s="3" t="s">
        <v>3301</v>
      </c>
      <c r="D499" s="4"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_xlfn.XLOOKUP(Orders[[#This Row],[Customer ID]],customers!$A$1:$A$1001,customers!$I$1:$I$1001,,0)</f>
        <v>No</v>
      </c>
    </row>
    <row r="500" spans="1:16" x14ac:dyDescent="0.35">
      <c r="A500" s="3" t="s">
        <v>3307</v>
      </c>
      <c r="B500" s="5">
        <v>44159</v>
      </c>
      <c r="C500" s="3" t="s">
        <v>3368</v>
      </c>
      <c r="D500" s="4"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_xlfn.XLOOKUP(Orders[[#This Row],[Customer ID]],customers!$A$1:$A$1001,customers!$I$1:$I$1001,,0)</f>
        <v>Yes</v>
      </c>
    </row>
    <row r="501" spans="1:16" x14ac:dyDescent="0.35">
      <c r="A501" s="3" t="s">
        <v>3313</v>
      </c>
      <c r="B501" s="5">
        <v>44003</v>
      </c>
      <c r="C501" s="3" t="s">
        <v>3314</v>
      </c>
      <c r="D501" s="4"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_xlfn.XLOOKUP(Orders[[#This Row],[Customer ID]],customers!$A$1:$A$1001,customers!$I$1:$I$1001,,0)</f>
        <v>Yes</v>
      </c>
    </row>
    <row r="502" spans="1:16" x14ac:dyDescent="0.35">
      <c r="A502" s="3" t="s">
        <v>3318</v>
      </c>
      <c r="B502" s="5">
        <v>44025</v>
      </c>
      <c r="C502" s="3" t="s">
        <v>3319</v>
      </c>
      <c r="D502" s="4"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_xlfn.XLOOKUP(Orders[[#This Row],[Customer ID]],customers!$A$1:$A$1001,customers!$I$1:$I$1001,,0)</f>
        <v>No</v>
      </c>
    </row>
    <row r="503" spans="1:16" x14ac:dyDescent="0.35">
      <c r="A503" s="3" t="s">
        <v>3323</v>
      </c>
      <c r="B503" s="5">
        <v>43467</v>
      </c>
      <c r="C503" s="3" t="s">
        <v>3324</v>
      </c>
      <c r="D503" s="4"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_xlfn.XLOOKUP(Orders[[#This Row],[Customer ID]],customers!$A$1:$A$1001,customers!$I$1:$I$1001,,0)</f>
        <v>No</v>
      </c>
    </row>
    <row r="504" spans="1:16" x14ac:dyDescent="0.35">
      <c r="A504" s="3" t="s">
        <v>3323</v>
      </c>
      <c r="B504" s="5">
        <v>43467</v>
      </c>
      <c r="C504" s="3" t="s">
        <v>3324</v>
      </c>
      <c r="D504" s="4"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_xlfn.XLOOKUP(Orders[[#This Row],[Customer ID]],customers!$A$1:$A$1001,customers!$I$1:$I$1001,,0)</f>
        <v>No</v>
      </c>
    </row>
    <row r="505" spans="1:16" x14ac:dyDescent="0.35">
      <c r="A505" s="3" t="s">
        <v>3323</v>
      </c>
      <c r="B505" s="5">
        <v>43467</v>
      </c>
      <c r="C505" s="3" t="s">
        <v>3324</v>
      </c>
      <c r="D505" s="4"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Liberca</v>
      </c>
      <c r="O505" s="4" t="str">
        <f t="shared" si="23"/>
        <v>Dark</v>
      </c>
      <c r="P505" s="4" t="str">
        <f>_xlfn.XLOOKUP(Orders[[#This Row],[Customer ID]],customers!$A$1:$A$1001,customers!$I$1:$I$1001,,0)</f>
        <v>No</v>
      </c>
    </row>
    <row r="506" spans="1:16" x14ac:dyDescent="0.35">
      <c r="A506" s="3" t="s">
        <v>3323</v>
      </c>
      <c r="B506" s="5">
        <v>43467</v>
      </c>
      <c r="C506" s="3" t="s">
        <v>3324</v>
      </c>
      <c r="D506" s="4"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Liberca</v>
      </c>
      <c r="O506" s="4" t="str">
        <f t="shared" si="23"/>
        <v>Light</v>
      </c>
      <c r="P506" s="4" t="str">
        <f>_xlfn.XLOOKUP(Orders[[#This Row],[Customer ID]],customers!$A$1:$A$1001,customers!$I$1:$I$1001,,0)</f>
        <v>No</v>
      </c>
    </row>
    <row r="507" spans="1:16" x14ac:dyDescent="0.35">
      <c r="A507" s="3" t="s">
        <v>3343</v>
      </c>
      <c r="B507" s="5">
        <v>44609</v>
      </c>
      <c r="C507" s="3" t="s">
        <v>3344</v>
      </c>
      <c r="D507" s="4"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Liberca</v>
      </c>
      <c r="O507" s="4" t="str">
        <f t="shared" si="23"/>
        <v>Medium</v>
      </c>
      <c r="P507" s="4" t="str">
        <f>_xlfn.XLOOKUP(Orders[[#This Row],[Customer ID]],customers!$A$1:$A$1001,customers!$I$1:$I$1001,,0)</f>
        <v>No</v>
      </c>
    </row>
    <row r="508" spans="1:16" x14ac:dyDescent="0.35">
      <c r="A508" s="3" t="s">
        <v>3349</v>
      </c>
      <c r="B508" s="5">
        <v>44184</v>
      </c>
      <c r="C508" s="3" t="s">
        <v>3350</v>
      </c>
      <c r="D508" s="4"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_xlfn.XLOOKUP(Orders[[#This Row],[Customer ID]],customers!$A$1:$A$1001,customers!$I$1:$I$1001,,0)</f>
        <v>Yes</v>
      </c>
    </row>
    <row r="509" spans="1:16" x14ac:dyDescent="0.35">
      <c r="A509" s="3" t="s">
        <v>3355</v>
      </c>
      <c r="B509" s="5">
        <v>43516</v>
      </c>
      <c r="C509" s="3" t="s">
        <v>3356</v>
      </c>
      <c r="D509" s="4"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_xlfn.XLOOKUP(Orders[[#This Row],[Customer ID]],customers!$A$1:$A$1001,customers!$I$1:$I$1001,,0)</f>
        <v>Yes</v>
      </c>
    </row>
    <row r="510" spans="1:16" x14ac:dyDescent="0.35">
      <c r="A510" s="3" t="s">
        <v>3361</v>
      </c>
      <c r="B510" s="5">
        <v>44210</v>
      </c>
      <c r="C510" s="3" t="s">
        <v>3362</v>
      </c>
      <c r="D510" s="4"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Liberca</v>
      </c>
      <c r="O510" s="4" t="str">
        <f t="shared" si="23"/>
        <v>Dark</v>
      </c>
      <c r="P510" s="4" t="str">
        <f>_xlfn.XLOOKUP(Orders[[#This Row],[Customer ID]],customers!$A$1:$A$1001,customers!$I$1:$I$1001,,0)</f>
        <v>No</v>
      </c>
    </row>
    <row r="511" spans="1:16" x14ac:dyDescent="0.35">
      <c r="A511" s="3" t="s">
        <v>3367</v>
      </c>
      <c r="B511" s="5">
        <v>43785</v>
      </c>
      <c r="C511" s="3" t="s">
        <v>3368</v>
      </c>
      <c r="D511" s="4"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_xlfn.XLOOKUP(Orders[[#This Row],[Customer ID]],customers!$A$1:$A$1001,customers!$I$1:$I$1001,,0)</f>
        <v>Yes</v>
      </c>
    </row>
    <row r="512" spans="1:16" x14ac:dyDescent="0.35">
      <c r="A512" s="3" t="s">
        <v>3373</v>
      </c>
      <c r="B512" s="5">
        <v>43803</v>
      </c>
      <c r="C512" s="3" t="s">
        <v>3374</v>
      </c>
      <c r="D512" s="4"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_xlfn.XLOOKUP(Orders[[#This Row],[Customer ID]],customers!$A$1:$A$1001,customers!$I$1:$I$1001,,0)</f>
        <v>Yes</v>
      </c>
    </row>
    <row r="513" spans="1:16" x14ac:dyDescent="0.35">
      <c r="A513" s="3" t="s">
        <v>3379</v>
      </c>
      <c r="B513" s="5">
        <v>44043</v>
      </c>
      <c r="C513" s="3" t="s">
        <v>3380</v>
      </c>
      <c r="D513" s="4"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_xlfn.XLOOKUP(Orders[[#This Row],[Customer ID]],customers!$A$1:$A$1001,customers!$I$1:$I$1001,,0)</f>
        <v>Yes</v>
      </c>
    </row>
    <row r="514" spans="1:16" x14ac:dyDescent="0.35">
      <c r="A514" s="3" t="s">
        <v>3385</v>
      </c>
      <c r="B514" s="5">
        <v>43535</v>
      </c>
      <c r="C514" s="3" t="s">
        <v>3386</v>
      </c>
      <c r="D514" s="4"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Liberca</v>
      </c>
      <c r="O514" s="4" t="str">
        <f t="shared" si="23"/>
        <v>Light</v>
      </c>
      <c r="P514" s="4" t="str">
        <f>_xlfn.XLOOKUP(Orders[[#This Row],[Customer ID]],customers!$A$1:$A$1001,customers!$I$1:$I$1001,,0)</f>
        <v>No</v>
      </c>
    </row>
    <row r="515" spans="1:16" x14ac:dyDescent="0.35">
      <c r="A515" s="3" t="s">
        <v>3391</v>
      </c>
      <c r="B515" s="5">
        <v>44691</v>
      </c>
      <c r="C515" s="3" t="s">
        <v>3392</v>
      </c>
      <c r="D515" s="4"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IF(I515="Rob","Robusta",IF(I515="Exc","Excelsa",IF(I515="Ara","Arabica",IF(I515="Lib","Liberca",""))))</f>
        <v>Liberca</v>
      </c>
      <c r="O515" s="4" t="str">
        <f t="shared" ref="O515:O578" si="26">IF(J515="M","Medium",IF(J515="L","Light",IF(J515="D","Dark","")))</f>
        <v>Light</v>
      </c>
      <c r="P515" s="4" t="str">
        <f>_xlfn.XLOOKUP(Orders[[#This Row],[Customer ID]],customers!$A$1:$A$1001,customers!$I$1:$I$1001,,0)</f>
        <v>No</v>
      </c>
    </row>
    <row r="516" spans="1:16" x14ac:dyDescent="0.35">
      <c r="A516" s="3" t="s">
        <v>3396</v>
      </c>
      <c r="B516" s="5">
        <v>44555</v>
      </c>
      <c r="C516" s="3" t="s">
        <v>3397</v>
      </c>
      <c r="D516" s="4"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Liberca</v>
      </c>
      <c r="O516" s="4" t="str">
        <f t="shared" si="26"/>
        <v>Medium</v>
      </c>
      <c r="P516" s="4" t="str">
        <f>_xlfn.XLOOKUP(Orders[[#This Row],[Customer ID]],customers!$A$1:$A$1001,customers!$I$1:$I$1001,,0)</f>
        <v>Yes</v>
      </c>
    </row>
    <row r="517" spans="1:16" x14ac:dyDescent="0.35">
      <c r="A517" s="3" t="s">
        <v>3402</v>
      </c>
      <c r="B517" s="5">
        <v>44673</v>
      </c>
      <c r="C517" s="3" t="s">
        <v>3403</v>
      </c>
      <c r="D517" s="4"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_xlfn.XLOOKUP(Orders[[#This Row],[Customer ID]],customers!$A$1:$A$1001,customers!$I$1:$I$1001,,0)</f>
        <v>No</v>
      </c>
    </row>
    <row r="518" spans="1:16" x14ac:dyDescent="0.35">
      <c r="A518" s="3" t="s">
        <v>3408</v>
      </c>
      <c r="B518" s="5">
        <v>44723</v>
      </c>
      <c r="C518" s="3" t="s">
        <v>3409</v>
      </c>
      <c r="D518" s="4"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_xlfn.XLOOKUP(Orders[[#This Row],[Customer ID]],customers!$A$1:$A$1001,customers!$I$1:$I$1001,,0)</f>
        <v>Yes</v>
      </c>
    </row>
    <row r="519" spans="1:16" x14ac:dyDescent="0.35">
      <c r="A519" s="3" t="s">
        <v>3413</v>
      </c>
      <c r="B519" s="5">
        <v>44678</v>
      </c>
      <c r="C519" s="3" t="s">
        <v>3414</v>
      </c>
      <c r="D519" s="4"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Liberca</v>
      </c>
      <c r="O519" s="4" t="str">
        <f t="shared" si="26"/>
        <v>Dark</v>
      </c>
      <c r="P519" s="4" t="str">
        <f>_xlfn.XLOOKUP(Orders[[#This Row],[Customer ID]],customers!$A$1:$A$1001,customers!$I$1:$I$1001,,0)</f>
        <v>No</v>
      </c>
    </row>
    <row r="520" spans="1:16" x14ac:dyDescent="0.35">
      <c r="A520" s="3" t="s">
        <v>3418</v>
      </c>
      <c r="B520" s="5">
        <v>44194</v>
      </c>
      <c r="C520" s="3" t="s">
        <v>3419</v>
      </c>
      <c r="D520" s="4"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_xlfn.XLOOKUP(Orders[[#This Row],[Customer ID]],customers!$A$1:$A$1001,customers!$I$1:$I$1001,,0)</f>
        <v>No</v>
      </c>
    </row>
    <row r="521" spans="1:16" x14ac:dyDescent="0.35">
      <c r="A521" s="3" t="s">
        <v>3424</v>
      </c>
      <c r="B521" s="5">
        <v>44026</v>
      </c>
      <c r="C521" s="3" t="s">
        <v>3368</v>
      </c>
      <c r="D521" s="4"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_xlfn.XLOOKUP(Orders[[#This Row],[Customer ID]],customers!$A$1:$A$1001,customers!$I$1:$I$1001,,0)</f>
        <v>Yes</v>
      </c>
    </row>
    <row r="522" spans="1:16" x14ac:dyDescent="0.35">
      <c r="A522" s="3" t="s">
        <v>3430</v>
      </c>
      <c r="B522" s="5">
        <v>44446</v>
      </c>
      <c r="C522" s="3" t="s">
        <v>3431</v>
      </c>
      <c r="D522" s="4"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Liberca</v>
      </c>
      <c r="O522" s="4" t="str">
        <f t="shared" si="26"/>
        <v>Dark</v>
      </c>
      <c r="P522" s="4" t="str">
        <f>_xlfn.XLOOKUP(Orders[[#This Row],[Customer ID]],customers!$A$1:$A$1001,customers!$I$1:$I$1001,,0)</f>
        <v>No</v>
      </c>
    </row>
    <row r="523" spans="1:16" x14ac:dyDescent="0.35">
      <c r="A523" s="3" t="s">
        <v>3430</v>
      </c>
      <c r="B523" s="5">
        <v>44446</v>
      </c>
      <c r="C523" s="3" t="s">
        <v>3431</v>
      </c>
      <c r="D523" s="4"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_xlfn.XLOOKUP(Orders[[#This Row],[Customer ID]],customers!$A$1:$A$1001,customers!$I$1:$I$1001,,0)</f>
        <v>No</v>
      </c>
    </row>
    <row r="524" spans="1:16" x14ac:dyDescent="0.35">
      <c r="A524" s="3" t="s">
        <v>3441</v>
      </c>
      <c r="B524" s="5">
        <v>43625</v>
      </c>
      <c r="C524" s="3" t="s">
        <v>3442</v>
      </c>
      <c r="D524" s="4"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_xlfn.XLOOKUP(Orders[[#This Row],[Customer ID]],customers!$A$1:$A$1001,customers!$I$1:$I$1001,,0)</f>
        <v>No</v>
      </c>
    </row>
    <row r="525" spans="1:16" x14ac:dyDescent="0.35">
      <c r="A525" s="3" t="s">
        <v>3447</v>
      </c>
      <c r="B525" s="5">
        <v>44129</v>
      </c>
      <c r="C525" s="3" t="s">
        <v>3448</v>
      </c>
      <c r="D525" s="4"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Liberca</v>
      </c>
      <c r="O525" s="4" t="str">
        <f t="shared" si="26"/>
        <v>Dark</v>
      </c>
      <c r="P525" s="4" t="str">
        <f>_xlfn.XLOOKUP(Orders[[#This Row],[Customer ID]],customers!$A$1:$A$1001,customers!$I$1:$I$1001,,0)</f>
        <v>No</v>
      </c>
    </row>
    <row r="526" spans="1:16" x14ac:dyDescent="0.35">
      <c r="A526" s="3" t="s">
        <v>3453</v>
      </c>
      <c r="B526" s="5">
        <v>44255</v>
      </c>
      <c r="C526" s="3" t="s">
        <v>3454</v>
      </c>
      <c r="D526" s="4"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Liberca</v>
      </c>
      <c r="O526" s="4" t="str">
        <f t="shared" si="26"/>
        <v>Light</v>
      </c>
      <c r="P526" s="4" t="str">
        <f>_xlfn.XLOOKUP(Orders[[#This Row],[Customer ID]],customers!$A$1:$A$1001,customers!$I$1:$I$1001,,0)</f>
        <v>No</v>
      </c>
    </row>
    <row r="527" spans="1:16" x14ac:dyDescent="0.35">
      <c r="A527" s="3" t="s">
        <v>3458</v>
      </c>
      <c r="B527" s="5">
        <v>44038</v>
      </c>
      <c r="C527" s="3" t="s">
        <v>3459</v>
      </c>
      <c r="D527" s="4"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_xlfn.XLOOKUP(Orders[[#This Row],[Customer ID]],customers!$A$1:$A$1001,customers!$I$1:$I$1001,,0)</f>
        <v>Yes</v>
      </c>
    </row>
    <row r="528" spans="1:16" x14ac:dyDescent="0.35">
      <c r="A528" s="3" t="s">
        <v>3463</v>
      </c>
      <c r="B528" s="5">
        <v>44717</v>
      </c>
      <c r="C528" s="3" t="s">
        <v>3464</v>
      </c>
      <c r="D528" s="4"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_xlfn.XLOOKUP(Orders[[#This Row],[Customer ID]],customers!$A$1:$A$1001,customers!$I$1:$I$1001,,0)</f>
        <v>Yes</v>
      </c>
    </row>
    <row r="529" spans="1:16" x14ac:dyDescent="0.35">
      <c r="A529" s="3" t="s">
        <v>3469</v>
      </c>
      <c r="B529" s="5">
        <v>43517</v>
      </c>
      <c r="C529" s="3" t="s">
        <v>3470</v>
      </c>
      <c r="D529" s="4"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_xlfn.XLOOKUP(Orders[[#This Row],[Customer ID]],customers!$A$1:$A$1001,customers!$I$1:$I$1001,,0)</f>
        <v>No</v>
      </c>
    </row>
    <row r="530" spans="1:16" x14ac:dyDescent="0.35">
      <c r="A530" s="3" t="s">
        <v>3475</v>
      </c>
      <c r="B530" s="5">
        <v>43926</v>
      </c>
      <c r="C530" s="3" t="s">
        <v>3476</v>
      </c>
      <c r="D530" s="4"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_xlfn.XLOOKUP(Orders[[#This Row],[Customer ID]],customers!$A$1:$A$1001,customers!$I$1:$I$1001,,0)</f>
        <v>No</v>
      </c>
    </row>
    <row r="531" spans="1:16" x14ac:dyDescent="0.35">
      <c r="A531" s="3" t="s">
        <v>3481</v>
      </c>
      <c r="B531" s="5">
        <v>43475</v>
      </c>
      <c r="C531" s="3" t="s">
        <v>3482</v>
      </c>
      <c r="D531" s="4"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_xlfn.XLOOKUP(Orders[[#This Row],[Customer ID]],customers!$A$1:$A$1001,customers!$I$1:$I$1001,,0)</f>
        <v>No</v>
      </c>
    </row>
    <row r="532" spans="1:16" x14ac:dyDescent="0.35">
      <c r="A532" s="3" t="s">
        <v>3487</v>
      </c>
      <c r="B532" s="5">
        <v>44663</v>
      </c>
      <c r="C532" s="3" t="s">
        <v>3488</v>
      </c>
      <c r="D532" s="4"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_xlfn.XLOOKUP(Orders[[#This Row],[Customer ID]],customers!$A$1:$A$1001,customers!$I$1:$I$1001,,0)</f>
        <v>No</v>
      </c>
    </row>
    <row r="533" spans="1:16" x14ac:dyDescent="0.35">
      <c r="A533" s="3" t="s">
        <v>3493</v>
      </c>
      <c r="B533" s="5">
        <v>44591</v>
      </c>
      <c r="C533" s="3" t="s">
        <v>3494</v>
      </c>
      <c r="D533" s="4"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_xlfn.XLOOKUP(Orders[[#This Row],[Customer ID]],customers!$A$1:$A$1001,customers!$I$1:$I$1001,,0)</f>
        <v>No</v>
      </c>
    </row>
    <row r="534" spans="1:16" x14ac:dyDescent="0.35">
      <c r="A534" s="3" t="s">
        <v>3499</v>
      </c>
      <c r="B534" s="5">
        <v>44330</v>
      </c>
      <c r="C534" s="3" t="s">
        <v>3500</v>
      </c>
      <c r="D534" s="4"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_xlfn.XLOOKUP(Orders[[#This Row],[Customer ID]],customers!$A$1:$A$1001,customers!$I$1:$I$1001,,0)</f>
        <v>Yes</v>
      </c>
    </row>
    <row r="535" spans="1:16" x14ac:dyDescent="0.35">
      <c r="A535" s="3" t="s">
        <v>3505</v>
      </c>
      <c r="B535" s="5">
        <v>44724</v>
      </c>
      <c r="C535" s="3" t="s">
        <v>3506</v>
      </c>
      <c r="D535" s="4"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_xlfn.XLOOKUP(Orders[[#This Row],[Customer ID]],customers!$A$1:$A$1001,customers!$I$1:$I$1001,,0)</f>
        <v>No</v>
      </c>
    </row>
    <row r="536" spans="1:16" x14ac:dyDescent="0.35">
      <c r="A536" s="3" t="s">
        <v>3510</v>
      </c>
      <c r="B536" s="5">
        <v>44563</v>
      </c>
      <c r="C536" s="3" t="s">
        <v>3511</v>
      </c>
      <c r="D536" s="4"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_xlfn.XLOOKUP(Orders[[#This Row],[Customer ID]],customers!$A$1:$A$1001,customers!$I$1:$I$1001,,0)</f>
        <v>Yes</v>
      </c>
    </row>
    <row r="537" spans="1:16" x14ac:dyDescent="0.35">
      <c r="A537" s="3" t="s">
        <v>3516</v>
      </c>
      <c r="B537" s="5">
        <v>44585</v>
      </c>
      <c r="C537" s="3" t="s">
        <v>3517</v>
      </c>
      <c r="D537" s="4"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Liberca</v>
      </c>
      <c r="O537" s="4" t="str">
        <f t="shared" si="26"/>
        <v>Light</v>
      </c>
      <c r="P537" s="4" t="str">
        <f>_xlfn.XLOOKUP(Orders[[#This Row],[Customer ID]],customers!$A$1:$A$1001,customers!$I$1:$I$1001,,0)</f>
        <v>No</v>
      </c>
    </row>
    <row r="538" spans="1:16" x14ac:dyDescent="0.35">
      <c r="A538" s="3" t="s">
        <v>3521</v>
      </c>
      <c r="B538" s="5">
        <v>43544</v>
      </c>
      <c r="C538" s="3" t="s">
        <v>3368</v>
      </c>
      <c r="D538" s="4"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_xlfn.XLOOKUP(Orders[[#This Row],[Customer ID]],customers!$A$1:$A$1001,customers!$I$1:$I$1001,,0)</f>
        <v>Yes</v>
      </c>
    </row>
    <row r="539" spans="1:16" x14ac:dyDescent="0.35">
      <c r="A539" s="3" t="s">
        <v>3527</v>
      </c>
      <c r="B539" s="5">
        <v>44156</v>
      </c>
      <c r="C539" s="3" t="s">
        <v>3528</v>
      </c>
      <c r="D539" s="4"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_xlfn.XLOOKUP(Orders[[#This Row],[Customer ID]],customers!$A$1:$A$1001,customers!$I$1:$I$1001,,0)</f>
        <v>Yes</v>
      </c>
    </row>
    <row r="540" spans="1:16" x14ac:dyDescent="0.35">
      <c r="A540" s="3" t="s">
        <v>3532</v>
      </c>
      <c r="B540" s="5">
        <v>44482</v>
      </c>
      <c r="C540" s="3" t="s">
        <v>3533</v>
      </c>
      <c r="D540" s="4"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_xlfn.XLOOKUP(Orders[[#This Row],[Customer ID]],customers!$A$1:$A$1001,customers!$I$1:$I$1001,,0)</f>
        <v>Yes</v>
      </c>
    </row>
    <row r="541" spans="1:16" x14ac:dyDescent="0.35">
      <c r="A541" s="3" t="s">
        <v>3537</v>
      </c>
      <c r="B541" s="5">
        <v>44488</v>
      </c>
      <c r="C541" s="3" t="s">
        <v>3538</v>
      </c>
      <c r="D541" s="4"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_xlfn.XLOOKUP(Orders[[#This Row],[Customer ID]],customers!$A$1:$A$1001,customers!$I$1:$I$1001,,0)</f>
        <v>No</v>
      </c>
    </row>
    <row r="542" spans="1:16" x14ac:dyDescent="0.35">
      <c r="A542" s="3" t="s">
        <v>3542</v>
      </c>
      <c r="B542" s="5">
        <v>43584</v>
      </c>
      <c r="C542" s="3" t="s">
        <v>3543</v>
      </c>
      <c r="D542" s="4"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Liberca</v>
      </c>
      <c r="O542" s="4" t="str">
        <f t="shared" si="26"/>
        <v>Light</v>
      </c>
      <c r="P542" s="4" t="str">
        <f>_xlfn.XLOOKUP(Orders[[#This Row],[Customer ID]],customers!$A$1:$A$1001,customers!$I$1:$I$1001,,0)</f>
        <v>Yes</v>
      </c>
    </row>
    <row r="543" spans="1:16" x14ac:dyDescent="0.35">
      <c r="A543" s="3" t="s">
        <v>3548</v>
      </c>
      <c r="B543" s="5">
        <v>43750</v>
      </c>
      <c r="C543" s="3" t="s">
        <v>3549</v>
      </c>
      <c r="D543" s="4"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_xlfn.XLOOKUP(Orders[[#This Row],[Customer ID]],customers!$A$1:$A$1001,customers!$I$1:$I$1001,,0)</f>
        <v>Yes</v>
      </c>
    </row>
    <row r="544" spans="1:16" x14ac:dyDescent="0.35">
      <c r="A544" s="3" t="s">
        <v>3553</v>
      </c>
      <c r="B544" s="5">
        <v>44335</v>
      </c>
      <c r="C544" s="3" t="s">
        <v>3554</v>
      </c>
      <c r="D544" s="4"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_xlfn.XLOOKUP(Orders[[#This Row],[Customer ID]],customers!$A$1:$A$1001,customers!$I$1:$I$1001,,0)</f>
        <v>No</v>
      </c>
    </row>
    <row r="545" spans="1:16" x14ac:dyDescent="0.35">
      <c r="A545" s="3" t="s">
        <v>3559</v>
      </c>
      <c r="B545" s="5">
        <v>44380</v>
      </c>
      <c r="C545" s="3" t="s">
        <v>3560</v>
      </c>
      <c r="D545" s="4"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_xlfn.XLOOKUP(Orders[[#This Row],[Customer ID]],customers!$A$1:$A$1001,customers!$I$1:$I$1001,,0)</f>
        <v>No</v>
      </c>
    </row>
    <row r="546" spans="1:16" x14ac:dyDescent="0.35">
      <c r="A546" s="3" t="s">
        <v>3565</v>
      </c>
      <c r="B546" s="5">
        <v>43869</v>
      </c>
      <c r="C546" s="3" t="s">
        <v>3566</v>
      </c>
      <c r="D546" s="4"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_xlfn.XLOOKUP(Orders[[#This Row],[Customer ID]],customers!$A$1:$A$1001,customers!$I$1:$I$1001,,0)</f>
        <v>No</v>
      </c>
    </row>
    <row r="547" spans="1:16" x14ac:dyDescent="0.35">
      <c r="A547" s="3" t="s">
        <v>3571</v>
      </c>
      <c r="B547" s="5">
        <v>44120</v>
      </c>
      <c r="C547" s="3" t="s">
        <v>3572</v>
      </c>
      <c r="D547" s="4"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Liberca</v>
      </c>
      <c r="O547" s="4" t="str">
        <f t="shared" si="26"/>
        <v>Dark</v>
      </c>
      <c r="P547" s="4" t="str">
        <f>_xlfn.XLOOKUP(Orders[[#This Row],[Customer ID]],customers!$A$1:$A$1001,customers!$I$1:$I$1001,,0)</f>
        <v>No</v>
      </c>
    </row>
    <row r="548" spans="1:16" x14ac:dyDescent="0.35">
      <c r="A548" s="3" t="s">
        <v>3577</v>
      </c>
      <c r="B548" s="5">
        <v>44127</v>
      </c>
      <c r="C548" s="3" t="s">
        <v>3578</v>
      </c>
      <c r="D548" s="4"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_xlfn.XLOOKUP(Orders[[#This Row],[Customer ID]],customers!$A$1:$A$1001,customers!$I$1:$I$1001,,0)</f>
        <v>No</v>
      </c>
    </row>
    <row r="549" spans="1:16" x14ac:dyDescent="0.35">
      <c r="A549" s="3" t="s">
        <v>3582</v>
      </c>
      <c r="B549" s="5">
        <v>44265</v>
      </c>
      <c r="C549" s="3" t="s">
        <v>3594</v>
      </c>
      <c r="D549" s="4"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_xlfn.XLOOKUP(Orders[[#This Row],[Customer ID]],customers!$A$1:$A$1001,customers!$I$1:$I$1001,,0)</f>
        <v>Yes</v>
      </c>
    </row>
    <row r="550" spans="1:16" x14ac:dyDescent="0.35">
      <c r="A550" s="3" t="s">
        <v>3587</v>
      </c>
      <c r="B550" s="5">
        <v>44384</v>
      </c>
      <c r="C550" s="3" t="s">
        <v>3588</v>
      </c>
      <c r="D550" s="4"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_xlfn.XLOOKUP(Orders[[#This Row],[Customer ID]],customers!$A$1:$A$1001,customers!$I$1:$I$1001,,0)</f>
        <v>Yes</v>
      </c>
    </row>
    <row r="551" spans="1:16" x14ac:dyDescent="0.35">
      <c r="A551" s="3" t="s">
        <v>3593</v>
      </c>
      <c r="B551" s="5">
        <v>44232</v>
      </c>
      <c r="C551" s="3" t="s">
        <v>3594</v>
      </c>
      <c r="D551" s="4"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_xlfn.XLOOKUP(Orders[[#This Row],[Customer ID]],customers!$A$1:$A$1001,customers!$I$1:$I$1001,,0)</f>
        <v>Yes</v>
      </c>
    </row>
    <row r="552" spans="1:16" x14ac:dyDescent="0.35">
      <c r="A552" s="3" t="s">
        <v>3599</v>
      </c>
      <c r="B552" s="5">
        <v>44176</v>
      </c>
      <c r="C552" s="3" t="s">
        <v>3600</v>
      </c>
      <c r="D552" s="4"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Liberca</v>
      </c>
      <c r="O552" s="4" t="str">
        <f t="shared" si="26"/>
        <v>Dark</v>
      </c>
      <c r="P552" s="4" t="str">
        <f>_xlfn.XLOOKUP(Orders[[#This Row],[Customer ID]],customers!$A$1:$A$1001,customers!$I$1:$I$1001,,0)</f>
        <v>Yes</v>
      </c>
    </row>
    <row r="553" spans="1:16" x14ac:dyDescent="0.35">
      <c r="A553" s="3" t="s">
        <v>3605</v>
      </c>
      <c r="B553" s="5">
        <v>44694</v>
      </c>
      <c r="C553" s="3" t="s">
        <v>3606</v>
      </c>
      <c r="D553" s="4"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_xlfn.XLOOKUP(Orders[[#This Row],[Customer ID]],customers!$A$1:$A$1001,customers!$I$1:$I$1001,,0)</f>
        <v>No</v>
      </c>
    </row>
    <row r="554" spans="1:16" x14ac:dyDescent="0.35">
      <c r="A554" s="3" t="s">
        <v>3611</v>
      </c>
      <c r="B554" s="5">
        <v>43761</v>
      </c>
      <c r="C554" s="3" t="s">
        <v>3612</v>
      </c>
      <c r="D554" s="4"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_xlfn.XLOOKUP(Orders[[#This Row],[Customer ID]],customers!$A$1:$A$1001,customers!$I$1:$I$1001,,0)</f>
        <v>Yes</v>
      </c>
    </row>
    <row r="555" spans="1:16" x14ac:dyDescent="0.35">
      <c r="A555" s="3" t="s">
        <v>3617</v>
      </c>
      <c r="B555" s="5">
        <v>44085</v>
      </c>
      <c r="C555" s="3" t="s">
        <v>3618</v>
      </c>
      <c r="D555" s="4"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_xlfn.XLOOKUP(Orders[[#This Row],[Customer ID]],customers!$A$1:$A$1001,customers!$I$1:$I$1001,,0)</f>
        <v>No</v>
      </c>
    </row>
    <row r="556" spans="1:16" x14ac:dyDescent="0.35">
      <c r="A556" s="3" t="s">
        <v>3622</v>
      </c>
      <c r="B556" s="5">
        <v>43737</v>
      </c>
      <c r="C556" s="3" t="s">
        <v>3623</v>
      </c>
      <c r="D556" s="4"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_xlfn.XLOOKUP(Orders[[#This Row],[Customer ID]],customers!$A$1:$A$1001,customers!$I$1:$I$1001,,0)</f>
        <v>Yes</v>
      </c>
    </row>
    <row r="557" spans="1:16" x14ac:dyDescent="0.35">
      <c r="A557" s="3" t="s">
        <v>3627</v>
      </c>
      <c r="B557" s="5">
        <v>44258</v>
      </c>
      <c r="C557" s="3" t="s">
        <v>3628</v>
      </c>
      <c r="D557" s="4"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_xlfn.XLOOKUP(Orders[[#This Row],[Customer ID]],customers!$A$1:$A$1001,customers!$I$1:$I$1001,,0)</f>
        <v>No</v>
      </c>
    </row>
    <row r="558" spans="1:16" x14ac:dyDescent="0.35">
      <c r="A558" s="3" t="s">
        <v>3633</v>
      </c>
      <c r="B558" s="5">
        <v>44523</v>
      </c>
      <c r="C558" s="3" t="s">
        <v>3634</v>
      </c>
      <c r="D558" s="4"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Liberca</v>
      </c>
      <c r="O558" s="4" t="str">
        <f t="shared" si="26"/>
        <v>Medium</v>
      </c>
      <c r="P558" s="4" t="str">
        <f>_xlfn.XLOOKUP(Orders[[#This Row],[Customer ID]],customers!$A$1:$A$1001,customers!$I$1:$I$1001,,0)</f>
        <v>Yes</v>
      </c>
    </row>
    <row r="559" spans="1:16" x14ac:dyDescent="0.35">
      <c r="A559" s="3" t="s">
        <v>3638</v>
      </c>
      <c r="B559" s="5">
        <v>44506</v>
      </c>
      <c r="C559" s="3" t="s">
        <v>3368</v>
      </c>
      <c r="D559" s="4"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_xlfn.XLOOKUP(Orders[[#This Row],[Customer ID]],customers!$A$1:$A$1001,customers!$I$1:$I$1001,,0)</f>
        <v>Yes</v>
      </c>
    </row>
    <row r="560" spans="1:16" x14ac:dyDescent="0.35">
      <c r="A560" s="3" t="s">
        <v>3643</v>
      </c>
      <c r="B560" s="5">
        <v>44225</v>
      </c>
      <c r="C560" s="3" t="s">
        <v>3644</v>
      </c>
      <c r="D560" s="4"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Liberca</v>
      </c>
      <c r="O560" s="4" t="str">
        <f t="shared" si="26"/>
        <v>Dark</v>
      </c>
      <c r="P560" s="4" t="str">
        <f>_xlfn.XLOOKUP(Orders[[#This Row],[Customer ID]],customers!$A$1:$A$1001,customers!$I$1:$I$1001,,0)</f>
        <v>Yes</v>
      </c>
    </row>
    <row r="561" spans="1:16" x14ac:dyDescent="0.35">
      <c r="A561" s="3" t="s">
        <v>3648</v>
      </c>
      <c r="B561" s="5">
        <v>44667</v>
      </c>
      <c r="C561" s="3" t="s">
        <v>3649</v>
      </c>
      <c r="D561" s="4"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_xlfn.XLOOKUP(Orders[[#This Row],[Customer ID]],customers!$A$1:$A$1001,customers!$I$1:$I$1001,,0)</f>
        <v>Yes</v>
      </c>
    </row>
    <row r="562" spans="1:16" x14ac:dyDescent="0.35">
      <c r="A562" s="3" t="s">
        <v>3654</v>
      </c>
      <c r="B562" s="5">
        <v>44401</v>
      </c>
      <c r="C562" s="3" t="s">
        <v>3655</v>
      </c>
      <c r="D562" s="4"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_xlfn.XLOOKUP(Orders[[#This Row],[Customer ID]],customers!$A$1:$A$1001,customers!$I$1:$I$1001,,0)</f>
        <v>Yes</v>
      </c>
    </row>
    <row r="563" spans="1:16" x14ac:dyDescent="0.35">
      <c r="A563" s="3" t="s">
        <v>3659</v>
      </c>
      <c r="B563" s="5">
        <v>43688</v>
      </c>
      <c r="C563" s="3" t="s">
        <v>3660</v>
      </c>
      <c r="D563" s="4"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_xlfn.XLOOKUP(Orders[[#This Row],[Customer ID]],customers!$A$1:$A$1001,customers!$I$1:$I$1001,,0)</f>
        <v>Yes</v>
      </c>
    </row>
    <row r="564" spans="1:16" x14ac:dyDescent="0.35">
      <c r="A564" s="3" t="s">
        <v>3665</v>
      </c>
      <c r="B564" s="5">
        <v>43669</v>
      </c>
      <c r="C564" s="3" t="s">
        <v>3666</v>
      </c>
      <c r="D564" s="4"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Liberca</v>
      </c>
      <c r="O564" s="4" t="str">
        <f t="shared" si="26"/>
        <v>Light</v>
      </c>
      <c r="P564" s="4" t="str">
        <f>_xlfn.XLOOKUP(Orders[[#This Row],[Customer ID]],customers!$A$1:$A$1001,customers!$I$1:$I$1001,,0)</f>
        <v>No</v>
      </c>
    </row>
    <row r="565" spans="1:16" x14ac:dyDescent="0.35">
      <c r="A565" s="3" t="s">
        <v>3671</v>
      </c>
      <c r="B565" s="5">
        <v>43991</v>
      </c>
      <c r="C565" s="3" t="s">
        <v>3752</v>
      </c>
      <c r="D565" s="4"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_xlfn.XLOOKUP(Orders[[#This Row],[Customer ID]],customers!$A$1:$A$1001,customers!$I$1:$I$1001,,0)</f>
        <v>No</v>
      </c>
    </row>
    <row r="566" spans="1:16" x14ac:dyDescent="0.35">
      <c r="A566" s="3" t="s">
        <v>3677</v>
      </c>
      <c r="B566" s="5">
        <v>43883</v>
      </c>
      <c r="C566" s="3" t="s">
        <v>3678</v>
      </c>
      <c r="D566" s="4"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_xlfn.XLOOKUP(Orders[[#This Row],[Customer ID]],customers!$A$1:$A$1001,customers!$I$1:$I$1001,,0)</f>
        <v>No</v>
      </c>
    </row>
    <row r="567" spans="1:16" x14ac:dyDescent="0.35">
      <c r="A567" s="3" t="s">
        <v>3683</v>
      </c>
      <c r="B567" s="5">
        <v>44031</v>
      </c>
      <c r="C567" s="3" t="s">
        <v>3684</v>
      </c>
      <c r="D567" s="4"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_xlfn.XLOOKUP(Orders[[#This Row],[Customer ID]],customers!$A$1:$A$1001,customers!$I$1:$I$1001,,0)</f>
        <v>No</v>
      </c>
    </row>
    <row r="568" spans="1:16" x14ac:dyDescent="0.35">
      <c r="A568" s="3" t="s">
        <v>3689</v>
      </c>
      <c r="B568" s="5">
        <v>44459</v>
      </c>
      <c r="C568" s="3" t="s">
        <v>3690</v>
      </c>
      <c r="D568" s="4"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_xlfn.XLOOKUP(Orders[[#This Row],[Customer ID]],customers!$A$1:$A$1001,customers!$I$1:$I$1001,,0)</f>
        <v>Yes</v>
      </c>
    </row>
    <row r="569" spans="1:16" x14ac:dyDescent="0.35">
      <c r="A569" s="3" t="s">
        <v>3695</v>
      </c>
      <c r="B569" s="5">
        <v>44318</v>
      </c>
      <c r="C569" s="3" t="s">
        <v>3696</v>
      </c>
      <c r="D569" s="4"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_xlfn.XLOOKUP(Orders[[#This Row],[Customer ID]],customers!$A$1:$A$1001,customers!$I$1:$I$1001,,0)</f>
        <v>No</v>
      </c>
    </row>
    <row r="570" spans="1:16" x14ac:dyDescent="0.35">
      <c r="A570" s="3" t="s">
        <v>3700</v>
      </c>
      <c r="B570" s="5">
        <v>44526</v>
      </c>
      <c r="C570" s="3" t="s">
        <v>3701</v>
      </c>
      <c r="D570" s="4"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Liberca</v>
      </c>
      <c r="O570" s="4" t="str">
        <f t="shared" si="26"/>
        <v>Light</v>
      </c>
      <c r="P570" s="4" t="str">
        <f>_xlfn.XLOOKUP(Orders[[#This Row],[Customer ID]],customers!$A$1:$A$1001,customers!$I$1:$I$1001,,0)</f>
        <v>Yes</v>
      </c>
    </row>
    <row r="571" spans="1:16" x14ac:dyDescent="0.35">
      <c r="A571" s="3" t="s">
        <v>3706</v>
      </c>
      <c r="B571" s="5">
        <v>43879</v>
      </c>
      <c r="C571" s="3" t="s">
        <v>3752</v>
      </c>
      <c r="D571" s="4"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_xlfn.XLOOKUP(Orders[[#This Row],[Customer ID]],customers!$A$1:$A$1001,customers!$I$1:$I$1001,,0)</f>
        <v>No</v>
      </c>
    </row>
    <row r="572" spans="1:16" x14ac:dyDescent="0.35">
      <c r="A572" s="3" t="s">
        <v>3712</v>
      </c>
      <c r="B572" s="5">
        <v>43928</v>
      </c>
      <c r="C572" s="3" t="s">
        <v>3713</v>
      </c>
      <c r="D572" s="4"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_xlfn.XLOOKUP(Orders[[#This Row],[Customer ID]],customers!$A$1:$A$1001,customers!$I$1:$I$1001,,0)</f>
        <v>No</v>
      </c>
    </row>
    <row r="573" spans="1:16" x14ac:dyDescent="0.35">
      <c r="A573" s="3" t="s">
        <v>3718</v>
      </c>
      <c r="B573" s="5">
        <v>44592</v>
      </c>
      <c r="C573" s="3" t="s">
        <v>3719</v>
      </c>
      <c r="D573" s="4"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_xlfn.XLOOKUP(Orders[[#This Row],[Customer ID]],customers!$A$1:$A$1001,customers!$I$1:$I$1001,,0)</f>
        <v>No</v>
      </c>
    </row>
    <row r="574" spans="1:16" x14ac:dyDescent="0.35">
      <c r="A574" s="3" t="s">
        <v>3724</v>
      </c>
      <c r="B574" s="5">
        <v>43515</v>
      </c>
      <c r="C574" s="3" t="s">
        <v>3725</v>
      </c>
      <c r="D574" s="4"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_xlfn.XLOOKUP(Orders[[#This Row],[Customer ID]],customers!$A$1:$A$1001,customers!$I$1:$I$1001,,0)</f>
        <v>Yes</v>
      </c>
    </row>
    <row r="575" spans="1:16" x14ac:dyDescent="0.35">
      <c r="A575" s="3" t="s">
        <v>3728</v>
      </c>
      <c r="B575" s="5">
        <v>43781</v>
      </c>
      <c r="C575" s="3" t="s">
        <v>3729</v>
      </c>
      <c r="D575" s="4"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_xlfn.XLOOKUP(Orders[[#This Row],[Customer ID]],customers!$A$1:$A$1001,customers!$I$1:$I$1001,,0)</f>
        <v>No</v>
      </c>
    </row>
    <row r="576" spans="1:16" x14ac:dyDescent="0.35">
      <c r="A576" s="3" t="s">
        <v>3734</v>
      </c>
      <c r="B576" s="5">
        <v>44697</v>
      </c>
      <c r="C576" s="3" t="s">
        <v>3735</v>
      </c>
      <c r="D576" s="4"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_xlfn.XLOOKUP(Orders[[#This Row],[Customer ID]],customers!$A$1:$A$1001,customers!$I$1:$I$1001,,0)</f>
        <v>Yes</v>
      </c>
    </row>
    <row r="577" spans="1:16" x14ac:dyDescent="0.35">
      <c r="A577" s="3" t="s">
        <v>3739</v>
      </c>
      <c r="B577" s="5">
        <v>44239</v>
      </c>
      <c r="C577" s="3" t="s">
        <v>3740</v>
      </c>
      <c r="D577" s="4"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Liberca</v>
      </c>
      <c r="O577" s="4" t="str">
        <f t="shared" si="26"/>
        <v>Medium</v>
      </c>
      <c r="P577" s="4" t="str">
        <f>_xlfn.XLOOKUP(Orders[[#This Row],[Customer ID]],customers!$A$1:$A$1001,customers!$I$1:$I$1001,,0)</f>
        <v>No</v>
      </c>
    </row>
    <row r="578" spans="1:16" x14ac:dyDescent="0.35">
      <c r="A578" s="3" t="s">
        <v>3745</v>
      </c>
      <c r="B578" s="5">
        <v>44290</v>
      </c>
      <c r="C578" s="3" t="s">
        <v>3746</v>
      </c>
      <c r="D578" s="4"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4" t="str">
        <f t="shared" si="26"/>
        <v>Dark</v>
      </c>
      <c r="P578" s="4" t="str">
        <f>_xlfn.XLOOKUP(Orders[[#This Row],[Customer ID]],customers!$A$1:$A$1001,customers!$I$1:$I$1001,,0)</f>
        <v>No</v>
      </c>
    </row>
    <row r="579" spans="1:16" x14ac:dyDescent="0.35">
      <c r="A579" s="3" t="s">
        <v>3751</v>
      </c>
      <c r="B579" s="5">
        <v>44410</v>
      </c>
      <c r="C579" s="3" t="s">
        <v>3752</v>
      </c>
      <c r="D579" s="4"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IF(I579="Rob","Robusta",IF(I579="Exc","Excelsa",IF(I579="Ara","Arabica",IF(I579="Lib","Liberca",""))))</f>
        <v>Liberca</v>
      </c>
      <c r="O579" s="4" t="str">
        <f t="shared" ref="O579:O642" si="29">IF(J579="M","Medium",IF(J579="L","Light",IF(J579="D","Dark","")))</f>
        <v>Medium</v>
      </c>
      <c r="P579" s="4" t="str">
        <f>_xlfn.XLOOKUP(Orders[[#This Row],[Customer ID]],customers!$A$1:$A$1001,customers!$I$1:$I$1001,,0)</f>
        <v>No</v>
      </c>
    </row>
    <row r="580" spans="1:16" x14ac:dyDescent="0.35">
      <c r="A580" s="3" t="s">
        <v>3756</v>
      </c>
      <c r="B580" s="5">
        <v>44720</v>
      </c>
      <c r="C580" s="3" t="s">
        <v>3757</v>
      </c>
      <c r="D580" s="4"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_xlfn.XLOOKUP(Orders[[#This Row],[Customer ID]],customers!$A$1:$A$1001,customers!$I$1:$I$1001,,0)</f>
        <v>No</v>
      </c>
    </row>
    <row r="581" spans="1:16" x14ac:dyDescent="0.35">
      <c r="A581" s="3" t="s">
        <v>3756</v>
      </c>
      <c r="B581" s="5">
        <v>44720</v>
      </c>
      <c r="C581" s="3" t="s">
        <v>3757</v>
      </c>
      <c r="D581" s="4"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_xlfn.XLOOKUP(Orders[[#This Row],[Customer ID]],customers!$A$1:$A$1001,customers!$I$1:$I$1001,,0)</f>
        <v>No</v>
      </c>
    </row>
    <row r="582" spans="1:16" x14ac:dyDescent="0.35">
      <c r="A582" s="3" t="s">
        <v>3767</v>
      </c>
      <c r="B582" s="5">
        <v>43965</v>
      </c>
      <c r="C582" s="3" t="s">
        <v>3768</v>
      </c>
      <c r="D582" s="4"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_xlfn.XLOOKUP(Orders[[#This Row],[Customer ID]],customers!$A$1:$A$1001,customers!$I$1:$I$1001,,0)</f>
        <v>Yes</v>
      </c>
    </row>
    <row r="583" spans="1:16" x14ac:dyDescent="0.35">
      <c r="A583" s="3" t="s">
        <v>3773</v>
      </c>
      <c r="B583" s="5">
        <v>44190</v>
      </c>
      <c r="C583" s="3" t="s">
        <v>3774</v>
      </c>
      <c r="D583" s="4"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_xlfn.XLOOKUP(Orders[[#This Row],[Customer ID]],customers!$A$1:$A$1001,customers!$I$1:$I$1001,,0)</f>
        <v>Yes</v>
      </c>
    </row>
    <row r="584" spans="1:16" x14ac:dyDescent="0.35">
      <c r="A584" s="3" t="s">
        <v>3778</v>
      </c>
      <c r="B584" s="5">
        <v>44382</v>
      </c>
      <c r="C584" s="3" t="s">
        <v>3779</v>
      </c>
      <c r="D584" s="4"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_xlfn.XLOOKUP(Orders[[#This Row],[Customer ID]],customers!$A$1:$A$1001,customers!$I$1:$I$1001,,0)</f>
        <v>No</v>
      </c>
    </row>
    <row r="585" spans="1:16" x14ac:dyDescent="0.35">
      <c r="A585" s="3" t="s">
        <v>3784</v>
      </c>
      <c r="B585" s="5">
        <v>43538</v>
      </c>
      <c r="C585" s="3" t="s">
        <v>3785</v>
      </c>
      <c r="D585" s="4"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_xlfn.XLOOKUP(Orders[[#This Row],[Customer ID]],customers!$A$1:$A$1001,customers!$I$1:$I$1001,,0)</f>
        <v>Yes</v>
      </c>
    </row>
    <row r="586" spans="1:16" x14ac:dyDescent="0.35">
      <c r="A586" s="3" t="s">
        <v>3790</v>
      </c>
      <c r="B586" s="5">
        <v>44262</v>
      </c>
      <c r="C586" s="3" t="s">
        <v>3791</v>
      </c>
      <c r="D586" s="4"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_xlfn.XLOOKUP(Orders[[#This Row],[Customer ID]],customers!$A$1:$A$1001,customers!$I$1:$I$1001,,0)</f>
        <v>No</v>
      </c>
    </row>
    <row r="587" spans="1:16" x14ac:dyDescent="0.35">
      <c r="A587" s="3" t="s">
        <v>3796</v>
      </c>
      <c r="B587" s="5">
        <v>44505</v>
      </c>
      <c r="C587" s="3" t="s">
        <v>3840</v>
      </c>
      <c r="D587" s="4"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_xlfn.XLOOKUP(Orders[[#This Row],[Customer ID]],customers!$A$1:$A$1001,customers!$I$1:$I$1001,,0)</f>
        <v>Yes</v>
      </c>
    </row>
    <row r="588" spans="1:16" x14ac:dyDescent="0.35">
      <c r="A588" s="3" t="s">
        <v>3802</v>
      </c>
      <c r="B588" s="5">
        <v>43867</v>
      </c>
      <c r="C588" s="3" t="s">
        <v>3803</v>
      </c>
      <c r="D588" s="4"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_xlfn.XLOOKUP(Orders[[#This Row],[Customer ID]],customers!$A$1:$A$1001,customers!$I$1:$I$1001,,0)</f>
        <v>No</v>
      </c>
    </row>
    <row r="589" spans="1:16" x14ac:dyDescent="0.35">
      <c r="A589" s="3" t="s">
        <v>3807</v>
      </c>
      <c r="B589" s="5">
        <v>44267</v>
      </c>
      <c r="C589" s="3" t="s">
        <v>3808</v>
      </c>
      <c r="D589" s="4"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Liberca</v>
      </c>
      <c r="O589" s="4" t="str">
        <f t="shared" si="29"/>
        <v>Dark</v>
      </c>
      <c r="P589" s="4" t="str">
        <f>_xlfn.XLOOKUP(Orders[[#This Row],[Customer ID]],customers!$A$1:$A$1001,customers!$I$1:$I$1001,,0)</f>
        <v>Yes</v>
      </c>
    </row>
    <row r="590" spans="1:16" x14ac:dyDescent="0.35">
      <c r="A590" s="3" t="s">
        <v>3812</v>
      </c>
      <c r="B590" s="5">
        <v>44046</v>
      </c>
      <c r="C590" s="3" t="s">
        <v>3813</v>
      </c>
      <c r="D590" s="4"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_xlfn.XLOOKUP(Orders[[#This Row],[Customer ID]],customers!$A$1:$A$1001,customers!$I$1:$I$1001,,0)</f>
        <v>Yes</v>
      </c>
    </row>
    <row r="591" spans="1:16" x14ac:dyDescent="0.35">
      <c r="A591" s="3" t="s">
        <v>3818</v>
      </c>
      <c r="B591" s="5">
        <v>43671</v>
      </c>
      <c r="C591" s="3" t="s">
        <v>3819</v>
      </c>
      <c r="D591" s="4"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_xlfn.XLOOKUP(Orders[[#This Row],[Customer ID]],customers!$A$1:$A$1001,customers!$I$1:$I$1001,,0)</f>
        <v>No</v>
      </c>
    </row>
    <row r="592" spans="1:16" x14ac:dyDescent="0.35">
      <c r="A592" s="3" t="s">
        <v>3823</v>
      </c>
      <c r="B592" s="5">
        <v>43950</v>
      </c>
      <c r="C592" s="3" t="s">
        <v>3824</v>
      </c>
      <c r="D592" s="4"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_xlfn.XLOOKUP(Orders[[#This Row],[Customer ID]],customers!$A$1:$A$1001,customers!$I$1:$I$1001,,0)</f>
        <v>Yes</v>
      </c>
    </row>
    <row r="593" spans="1:16" x14ac:dyDescent="0.35">
      <c r="A593" s="3" t="s">
        <v>3829</v>
      </c>
      <c r="B593" s="5">
        <v>43587</v>
      </c>
      <c r="C593" s="3" t="s">
        <v>3830</v>
      </c>
      <c r="D593" s="4"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_xlfn.XLOOKUP(Orders[[#This Row],[Customer ID]],customers!$A$1:$A$1001,customers!$I$1:$I$1001,,0)</f>
        <v>Yes</v>
      </c>
    </row>
    <row r="594" spans="1:16" x14ac:dyDescent="0.35">
      <c r="A594" s="3" t="s">
        <v>3834</v>
      </c>
      <c r="B594" s="5">
        <v>44437</v>
      </c>
      <c r="C594" s="3" t="s">
        <v>3835</v>
      </c>
      <c r="D594" s="4"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_xlfn.XLOOKUP(Orders[[#This Row],[Customer ID]],customers!$A$1:$A$1001,customers!$I$1:$I$1001,,0)</f>
        <v>No</v>
      </c>
    </row>
    <row r="595" spans="1:16" x14ac:dyDescent="0.35">
      <c r="A595" s="3" t="s">
        <v>3839</v>
      </c>
      <c r="B595" s="5">
        <v>43903</v>
      </c>
      <c r="C595" s="3" t="s">
        <v>3840</v>
      </c>
      <c r="D595" s="4"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_xlfn.XLOOKUP(Orders[[#This Row],[Customer ID]],customers!$A$1:$A$1001,customers!$I$1:$I$1001,,0)</f>
        <v>Yes</v>
      </c>
    </row>
    <row r="596" spans="1:16" x14ac:dyDescent="0.35">
      <c r="A596" s="3" t="s">
        <v>3844</v>
      </c>
      <c r="B596" s="5">
        <v>43512</v>
      </c>
      <c r="C596" s="3" t="s">
        <v>3845</v>
      </c>
      <c r="D596" s="4"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_xlfn.XLOOKUP(Orders[[#This Row],[Customer ID]],customers!$A$1:$A$1001,customers!$I$1:$I$1001,,0)</f>
        <v>No</v>
      </c>
    </row>
    <row r="597" spans="1:16" x14ac:dyDescent="0.35">
      <c r="A597" s="3" t="s">
        <v>3850</v>
      </c>
      <c r="B597" s="5">
        <v>44527</v>
      </c>
      <c r="C597" s="3" t="s">
        <v>3851</v>
      </c>
      <c r="D597" s="4"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_xlfn.XLOOKUP(Orders[[#This Row],[Customer ID]],customers!$A$1:$A$1001,customers!$I$1:$I$1001,,0)</f>
        <v>No</v>
      </c>
    </row>
    <row r="598" spans="1:16" x14ac:dyDescent="0.35">
      <c r="A598" s="3" t="s">
        <v>3854</v>
      </c>
      <c r="B598" s="5">
        <v>44523</v>
      </c>
      <c r="C598" s="3" t="s">
        <v>3855</v>
      </c>
      <c r="D598" s="4"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_xlfn.XLOOKUP(Orders[[#This Row],[Customer ID]],customers!$A$1:$A$1001,customers!$I$1:$I$1001,,0)</f>
        <v>No</v>
      </c>
    </row>
    <row r="599" spans="1:16" x14ac:dyDescent="0.35">
      <c r="A599" s="3" t="s">
        <v>3860</v>
      </c>
      <c r="B599" s="5">
        <v>44532</v>
      </c>
      <c r="C599" s="3" t="s">
        <v>3861</v>
      </c>
      <c r="D599" s="4"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Liberca</v>
      </c>
      <c r="O599" s="4" t="str">
        <f t="shared" si="29"/>
        <v>Light</v>
      </c>
      <c r="P599" s="4" t="str">
        <f>_xlfn.XLOOKUP(Orders[[#This Row],[Customer ID]],customers!$A$1:$A$1001,customers!$I$1:$I$1001,,0)</f>
        <v>Yes</v>
      </c>
    </row>
    <row r="600" spans="1:16" x14ac:dyDescent="0.35">
      <c r="A600" s="3" t="s">
        <v>3866</v>
      </c>
      <c r="B600" s="5">
        <v>43471</v>
      </c>
      <c r="C600" s="3" t="s">
        <v>3867</v>
      </c>
      <c r="D600" s="4"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_xlfn.XLOOKUP(Orders[[#This Row],[Customer ID]],customers!$A$1:$A$1001,customers!$I$1:$I$1001,,0)</f>
        <v>Yes</v>
      </c>
    </row>
    <row r="601" spans="1:16" x14ac:dyDescent="0.35">
      <c r="A601" s="3" t="s">
        <v>3872</v>
      </c>
      <c r="B601" s="5">
        <v>44321</v>
      </c>
      <c r="C601" s="3" t="s">
        <v>3873</v>
      </c>
      <c r="D601" s="4"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_xlfn.XLOOKUP(Orders[[#This Row],[Customer ID]],customers!$A$1:$A$1001,customers!$I$1:$I$1001,,0)</f>
        <v>Yes</v>
      </c>
    </row>
    <row r="602" spans="1:16" x14ac:dyDescent="0.35">
      <c r="A602" s="3" t="s">
        <v>3877</v>
      </c>
      <c r="B602" s="5">
        <v>44492</v>
      </c>
      <c r="C602" s="3" t="s">
        <v>3878</v>
      </c>
      <c r="D602" s="4"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Liberca</v>
      </c>
      <c r="O602" s="4" t="str">
        <f t="shared" si="29"/>
        <v>Dark</v>
      </c>
      <c r="P602" s="4" t="str">
        <f>_xlfn.XLOOKUP(Orders[[#This Row],[Customer ID]],customers!$A$1:$A$1001,customers!$I$1:$I$1001,,0)</f>
        <v>No</v>
      </c>
    </row>
    <row r="603" spans="1:16" x14ac:dyDescent="0.35">
      <c r="A603" s="3" t="s">
        <v>3883</v>
      </c>
      <c r="B603" s="5">
        <v>43815</v>
      </c>
      <c r="C603" s="3" t="s">
        <v>3884</v>
      </c>
      <c r="D603" s="4"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_xlfn.XLOOKUP(Orders[[#This Row],[Customer ID]],customers!$A$1:$A$1001,customers!$I$1:$I$1001,,0)</f>
        <v>Yes</v>
      </c>
    </row>
    <row r="604" spans="1:16" x14ac:dyDescent="0.35">
      <c r="A604" s="3" t="s">
        <v>3889</v>
      </c>
      <c r="B604" s="5">
        <v>43603</v>
      </c>
      <c r="C604" s="3" t="s">
        <v>3890</v>
      </c>
      <c r="D604" s="4"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_xlfn.XLOOKUP(Orders[[#This Row],[Customer ID]],customers!$A$1:$A$1001,customers!$I$1:$I$1001,,0)</f>
        <v>Yes</v>
      </c>
    </row>
    <row r="605" spans="1:16" x14ac:dyDescent="0.35">
      <c r="A605" s="3" t="s">
        <v>3895</v>
      </c>
      <c r="B605" s="5">
        <v>43660</v>
      </c>
      <c r="C605" s="3" t="s">
        <v>3896</v>
      </c>
      <c r="D605" s="4"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_xlfn.XLOOKUP(Orders[[#This Row],[Customer ID]],customers!$A$1:$A$1001,customers!$I$1:$I$1001,,0)</f>
        <v>No</v>
      </c>
    </row>
    <row r="606" spans="1:16" x14ac:dyDescent="0.35">
      <c r="A606" s="3" t="s">
        <v>3900</v>
      </c>
      <c r="B606" s="5">
        <v>44148</v>
      </c>
      <c r="C606" s="3" t="s">
        <v>3901</v>
      </c>
      <c r="D606" s="4"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Liberca</v>
      </c>
      <c r="O606" s="4" t="str">
        <f t="shared" si="29"/>
        <v>Dark</v>
      </c>
      <c r="P606" s="4" t="str">
        <f>_xlfn.XLOOKUP(Orders[[#This Row],[Customer ID]],customers!$A$1:$A$1001,customers!$I$1:$I$1001,,0)</f>
        <v>No</v>
      </c>
    </row>
    <row r="607" spans="1:16" x14ac:dyDescent="0.35">
      <c r="A607" s="3" t="s">
        <v>3905</v>
      </c>
      <c r="B607" s="5">
        <v>44028</v>
      </c>
      <c r="C607" s="3" t="s">
        <v>3906</v>
      </c>
      <c r="D607" s="4"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_xlfn.XLOOKUP(Orders[[#This Row],[Customer ID]],customers!$A$1:$A$1001,customers!$I$1:$I$1001,,0)</f>
        <v>Yes</v>
      </c>
    </row>
    <row r="608" spans="1:16" x14ac:dyDescent="0.35">
      <c r="A608" s="3" t="s">
        <v>3911</v>
      </c>
      <c r="B608" s="5">
        <v>44138</v>
      </c>
      <c r="C608" s="3" t="s">
        <v>3840</v>
      </c>
      <c r="D608" s="4"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Liberca</v>
      </c>
      <c r="O608" s="4" t="str">
        <f t="shared" si="29"/>
        <v>Light</v>
      </c>
      <c r="P608" s="4" t="str">
        <f>_xlfn.XLOOKUP(Orders[[#This Row],[Customer ID]],customers!$A$1:$A$1001,customers!$I$1:$I$1001,,0)</f>
        <v>Yes</v>
      </c>
    </row>
    <row r="609" spans="1:16" x14ac:dyDescent="0.35">
      <c r="A609" s="3" t="s">
        <v>3917</v>
      </c>
      <c r="B609" s="5">
        <v>44640</v>
      </c>
      <c r="C609" s="3" t="s">
        <v>3918</v>
      </c>
      <c r="D609" s="4"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_xlfn.XLOOKUP(Orders[[#This Row],[Customer ID]],customers!$A$1:$A$1001,customers!$I$1:$I$1001,,0)</f>
        <v>Yes</v>
      </c>
    </row>
    <row r="610" spans="1:16" x14ac:dyDescent="0.35">
      <c r="A610" s="3" t="s">
        <v>3923</v>
      </c>
      <c r="B610" s="5">
        <v>44608</v>
      </c>
      <c r="C610" s="3" t="s">
        <v>3924</v>
      </c>
      <c r="D610" s="4"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_xlfn.XLOOKUP(Orders[[#This Row],[Customer ID]],customers!$A$1:$A$1001,customers!$I$1:$I$1001,,0)</f>
        <v>No</v>
      </c>
    </row>
    <row r="611" spans="1:16" x14ac:dyDescent="0.35">
      <c r="A611" s="3" t="s">
        <v>3927</v>
      </c>
      <c r="B611" s="5">
        <v>44147</v>
      </c>
      <c r="C611" s="3" t="s">
        <v>3928</v>
      </c>
      <c r="D611" s="4"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Liberca</v>
      </c>
      <c r="O611" s="4" t="str">
        <f t="shared" si="29"/>
        <v>Medium</v>
      </c>
      <c r="P611" s="4" t="str">
        <f>_xlfn.XLOOKUP(Orders[[#This Row],[Customer ID]],customers!$A$1:$A$1001,customers!$I$1:$I$1001,,0)</f>
        <v>Yes</v>
      </c>
    </row>
    <row r="612" spans="1:16" x14ac:dyDescent="0.35">
      <c r="A612" s="3" t="s">
        <v>3933</v>
      </c>
      <c r="B612" s="5">
        <v>43743</v>
      </c>
      <c r="C612" s="3" t="s">
        <v>3934</v>
      </c>
      <c r="D612" s="4"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_xlfn.XLOOKUP(Orders[[#This Row],[Customer ID]],customers!$A$1:$A$1001,customers!$I$1:$I$1001,,0)</f>
        <v>No</v>
      </c>
    </row>
    <row r="613" spans="1:16" x14ac:dyDescent="0.35">
      <c r="A613" s="3" t="s">
        <v>3939</v>
      </c>
      <c r="B613" s="5">
        <v>43739</v>
      </c>
      <c r="C613" s="3" t="s">
        <v>3940</v>
      </c>
      <c r="D613" s="4"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_xlfn.XLOOKUP(Orders[[#This Row],[Customer ID]],customers!$A$1:$A$1001,customers!$I$1:$I$1001,,0)</f>
        <v>No</v>
      </c>
    </row>
    <row r="614" spans="1:16" x14ac:dyDescent="0.35">
      <c r="A614" s="3" t="s">
        <v>3945</v>
      </c>
      <c r="B614" s="5">
        <v>43896</v>
      </c>
      <c r="C614" s="3" t="s">
        <v>3946</v>
      </c>
      <c r="D614" s="4"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_xlfn.XLOOKUP(Orders[[#This Row],[Customer ID]],customers!$A$1:$A$1001,customers!$I$1:$I$1001,,0)</f>
        <v>No</v>
      </c>
    </row>
    <row r="615" spans="1:16" x14ac:dyDescent="0.35">
      <c r="A615" s="3" t="s">
        <v>3950</v>
      </c>
      <c r="B615" s="5">
        <v>43761</v>
      </c>
      <c r="C615" s="3" t="s">
        <v>3951</v>
      </c>
      <c r="D615" s="4"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_xlfn.XLOOKUP(Orders[[#This Row],[Customer ID]],customers!$A$1:$A$1001,customers!$I$1:$I$1001,,0)</f>
        <v>No</v>
      </c>
    </row>
    <row r="616" spans="1:16" x14ac:dyDescent="0.35">
      <c r="A616" s="3" t="s">
        <v>3955</v>
      </c>
      <c r="B616" s="5">
        <v>43944</v>
      </c>
      <c r="C616" s="3" t="s">
        <v>3840</v>
      </c>
      <c r="D616" s="4"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_xlfn.XLOOKUP(Orders[[#This Row],[Customer ID]],customers!$A$1:$A$1001,customers!$I$1:$I$1001,,0)</f>
        <v>Yes</v>
      </c>
    </row>
    <row r="617" spans="1:16" x14ac:dyDescent="0.35">
      <c r="A617" s="3" t="s">
        <v>3960</v>
      </c>
      <c r="B617" s="5">
        <v>44006</v>
      </c>
      <c r="C617" s="3" t="s">
        <v>3961</v>
      </c>
      <c r="D617" s="4"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Liberca</v>
      </c>
      <c r="O617" s="4" t="str">
        <f t="shared" si="29"/>
        <v>Light</v>
      </c>
      <c r="P617" s="4" t="str">
        <f>_xlfn.XLOOKUP(Orders[[#This Row],[Customer ID]],customers!$A$1:$A$1001,customers!$I$1:$I$1001,,0)</f>
        <v>Yes</v>
      </c>
    </row>
    <row r="618" spans="1:16" x14ac:dyDescent="0.35">
      <c r="A618" s="3" t="s">
        <v>3966</v>
      </c>
      <c r="B618" s="5">
        <v>44271</v>
      </c>
      <c r="C618" s="3" t="s">
        <v>3967</v>
      </c>
      <c r="D618" s="4"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_xlfn.XLOOKUP(Orders[[#This Row],[Customer ID]],customers!$A$1:$A$1001,customers!$I$1:$I$1001,,0)</f>
        <v>No</v>
      </c>
    </row>
    <row r="619" spans="1:16" x14ac:dyDescent="0.35">
      <c r="A619" s="3" t="s">
        <v>3972</v>
      </c>
      <c r="B619" s="5">
        <v>43928</v>
      </c>
      <c r="C619" s="3" t="s">
        <v>3973</v>
      </c>
      <c r="D619" s="4"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Liberca</v>
      </c>
      <c r="O619" s="4" t="str">
        <f t="shared" si="29"/>
        <v>Medium</v>
      </c>
      <c r="P619" s="4" t="str">
        <f>_xlfn.XLOOKUP(Orders[[#This Row],[Customer ID]],customers!$A$1:$A$1001,customers!$I$1:$I$1001,,0)</f>
        <v>No</v>
      </c>
    </row>
    <row r="620" spans="1:16" x14ac:dyDescent="0.35">
      <c r="A620" s="3" t="s">
        <v>3978</v>
      </c>
      <c r="B620" s="5">
        <v>44469</v>
      </c>
      <c r="C620" s="3" t="s">
        <v>3979</v>
      </c>
      <c r="D620" s="4"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_xlfn.XLOOKUP(Orders[[#This Row],[Customer ID]],customers!$A$1:$A$1001,customers!$I$1:$I$1001,,0)</f>
        <v>Yes</v>
      </c>
    </row>
    <row r="621" spans="1:16" x14ac:dyDescent="0.35">
      <c r="A621" s="3" t="s">
        <v>3984</v>
      </c>
      <c r="B621" s="5">
        <v>44682</v>
      </c>
      <c r="C621" s="3" t="s">
        <v>3985</v>
      </c>
      <c r="D621" s="4"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Liberca</v>
      </c>
      <c r="O621" s="4" t="str">
        <f t="shared" si="29"/>
        <v>Dark</v>
      </c>
      <c r="P621" s="4" t="str">
        <f>_xlfn.XLOOKUP(Orders[[#This Row],[Customer ID]],customers!$A$1:$A$1001,customers!$I$1:$I$1001,,0)</f>
        <v>Yes</v>
      </c>
    </row>
    <row r="622" spans="1:16" x14ac:dyDescent="0.35">
      <c r="A622" s="3" t="s">
        <v>3990</v>
      </c>
      <c r="B622" s="5">
        <v>44217</v>
      </c>
      <c r="C622" s="3" t="s">
        <v>4042</v>
      </c>
      <c r="D622" s="4"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_xlfn.XLOOKUP(Orders[[#This Row],[Customer ID]],customers!$A$1:$A$1001,customers!$I$1:$I$1001,,0)</f>
        <v>No</v>
      </c>
    </row>
    <row r="623" spans="1:16" x14ac:dyDescent="0.35">
      <c r="A623" s="3" t="s">
        <v>3996</v>
      </c>
      <c r="B623" s="5">
        <v>44006</v>
      </c>
      <c r="C623" s="3" t="s">
        <v>3997</v>
      </c>
      <c r="D623" s="4"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_xlfn.XLOOKUP(Orders[[#This Row],[Customer ID]],customers!$A$1:$A$1001,customers!$I$1:$I$1001,,0)</f>
        <v>No</v>
      </c>
    </row>
    <row r="624" spans="1:16" x14ac:dyDescent="0.35">
      <c r="A624" s="3" t="s">
        <v>4002</v>
      </c>
      <c r="B624" s="5">
        <v>43527</v>
      </c>
      <c r="C624" s="3" t="s">
        <v>4003</v>
      </c>
      <c r="D624" s="4"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Liberca</v>
      </c>
      <c r="O624" s="4" t="str">
        <f t="shared" si="29"/>
        <v>Medium</v>
      </c>
      <c r="P624" s="4" t="str">
        <f>_xlfn.XLOOKUP(Orders[[#This Row],[Customer ID]],customers!$A$1:$A$1001,customers!$I$1:$I$1001,,0)</f>
        <v>No</v>
      </c>
    </row>
    <row r="625" spans="1:16" x14ac:dyDescent="0.35">
      <c r="A625" s="3" t="s">
        <v>4007</v>
      </c>
      <c r="B625" s="5">
        <v>44224</v>
      </c>
      <c r="C625" s="3" t="s">
        <v>4008</v>
      </c>
      <c r="D625" s="4"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_xlfn.XLOOKUP(Orders[[#This Row],[Customer ID]],customers!$A$1:$A$1001,customers!$I$1:$I$1001,,0)</f>
        <v>No</v>
      </c>
    </row>
    <row r="626" spans="1:16" x14ac:dyDescent="0.35">
      <c r="A626" s="3" t="s">
        <v>4012</v>
      </c>
      <c r="B626" s="5">
        <v>44010</v>
      </c>
      <c r="C626" s="3" t="s">
        <v>4013</v>
      </c>
      <c r="D626" s="4"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_xlfn.XLOOKUP(Orders[[#This Row],[Customer ID]],customers!$A$1:$A$1001,customers!$I$1:$I$1001,,0)</f>
        <v>Yes</v>
      </c>
    </row>
    <row r="627" spans="1:16" x14ac:dyDescent="0.35">
      <c r="A627" s="3" t="s">
        <v>4017</v>
      </c>
      <c r="B627" s="5">
        <v>44017</v>
      </c>
      <c r="C627" s="3" t="s">
        <v>4018</v>
      </c>
      <c r="D627" s="4"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_xlfn.XLOOKUP(Orders[[#This Row],[Customer ID]],customers!$A$1:$A$1001,customers!$I$1:$I$1001,,0)</f>
        <v>No</v>
      </c>
    </row>
    <row r="628" spans="1:16" x14ac:dyDescent="0.35">
      <c r="A628" s="3" t="s">
        <v>4023</v>
      </c>
      <c r="B628" s="5">
        <v>43526</v>
      </c>
      <c r="C628" s="3" t="s">
        <v>4024</v>
      </c>
      <c r="D628" s="4"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_xlfn.XLOOKUP(Orders[[#This Row],[Customer ID]],customers!$A$1:$A$1001,customers!$I$1:$I$1001,,0)</f>
        <v>No</v>
      </c>
    </row>
    <row r="629" spans="1:16" x14ac:dyDescent="0.35">
      <c r="A629" s="3" t="s">
        <v>4029</v>
      </c>
      <c r="B629" s="5">
        <v>44682</v>
      </c>
      <c r="C629" s="3" t="s">
        <v>4030</v>
      </c>
      <c r="D629" s="4"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_xlfn.XLOOKUP(Orders[[#This Row],[Customer ID]],customers!$A$1:$A$1001,customers!$I$1:$I$1001,,0)</f>
        <v>Yes</v>
      </c>
    </row>
    <row r="630" spans="1:16" x14ac:dyDescent="0.35">
      <c r="A630" s="3" t="s">
        <v>4035</v>
      </c>
      <c r="B630" s="5">
        <v>44680</v>
      </c>
      <c r="C630" s="3" t="s">
        <v>4036</v>
      </c>
      <c r="D630" s="4"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_xlfn.XLOOKUP(Orders[[#This Row],[Customer ID]],customers!$A$1:$A$1001,customers!$I$1:$I$1001,,0)</f>
        <v>Yes</v>
      </c>
    </row>
    <row r="631" spans="1:16" x14ac:dyDescent="0.35">
      <c r="A631" s="3" t="s">
        <v>4035</v>
      </c>
      <c r="B631" s="5">
        <v>44680</v>
      </c>
      <c r="C631" s="3" t="s">
        <v>4036</v>
      </c>
      <c r="D631" s="4"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Liberca</v>
      </c>
      <c r="O631" s="4" t="str">
        <f t="shared" si="29"/>
        <v>Dark</v>
      </c>
      <c r="P631" s="4" t="str">
        <f>_xlfn.XLOOKUP(Orders[[#This Row],[Customer ID]],customers!$A$1:$A$1001,customers!$I$1:$I$1001,,0)</f>
        <v>Yes</v>
      </c>
    </row>
    <row r="632" spans="1:16" x14ac:dyDescent="0.35">
      <c r="A632" s="3" t="s">
        <v>4035</v>
      </c>
      <c r="B632" s="5">
        <v>44680</v>
      </c>
      <c r="C632" s="3" t="s">
        <v>4036</v>
      </c>
      <c r="D632" s="4"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_xlfn.XLOOKUP(Orders[[#This Row],[Customer ID]],customers!$A$1:$A$1001,customers!$I$1:$I$1001,,0)</f>
        <v>Yes</v>
      </c>
    </row>
    <row r="633" spans="1:16" x14ac:dyDescent="0.35">
      <c r="A633" s="3" t="s">
        <v>4035</v>
      </c>
      <c r="B633" s="5">
        <v>44680</v>
      </c>
      <c r="C633" s="3" t="s">
        <v>4036</v>
      </c>
      <c r="D633" s="4"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_xlfn.XLOOKUP(Orders[[#This Row],[Customer ID]],customers!$A$1:$A$1001,customers!$I$1:$I$1001,,0)</f>
        <v>Yes</v>
      </c>
    </row>
    <row r="634" spans="1:16" x14ac:dyDescent="0.35">
      <c r="A634" s="3" t="s">
        <v>4056</v>
      </c>
      <c r="B634" s="5">
        <v>44049</v>
      </c>
      <c r="C634" s="3" t="s">
        <v>4057</v>
      </c>
      <c r="D634" s="4"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_xlfn.XLOOKUP(Orders[[#This Row],[Customer ID]],customers!$A$1:$A$1001,customers!$I$1:$I$1001,,0)</f>
        <v>No</v>
      </c>
    </row>
    <row r="635" spans="1:16" x14ac:dyDescent="0.35">
      <c r="A635" s="3" t="s">
        <v>4062</v>
      </c>
      <c r="B635" s="5">
        <v>43820</v>
      </c>
      <c r="C635" s="3" t="s">
        <v>4063</v>
      </c>
      <c r="D635" s="4"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_xlfn.XLOOKUP(Orders[[#This Row],[Customer ID]],customers!$A$1:$A$1001,customers!$I$1:$I$1001,,0)</f>
        <v>No</v>
      </c>
    </row>
    <row r="636" spans="1:16" x14ac:dyDescent="0.35">
      <c r="A636" s="3" t="s">
        <v>4068</v>
      </c>
      <c r="B636" s="5">
        <v>43940</v>
      </c>
      <c r="C636" s="3" t="s">
        <v>4069</v>
      </c>
      <c r="D636" s="4"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Liberca</v>
      </c>
      <c r="O636" s="4" t="str">
        <f t="shared" si="29"/>
        <v>Medium</v>
      </c>
      <c r="P636" s="4" t="str">
        <f>_xlfn.XLOOKUP(Orders[[#This Row],[Customer ID]],customers!$A$1:$A$1001,customers!$I$1:$I$1001,,0)</f>
        <v>No</v>
      </c>
    </row>
    <row r="637" spans="1:16" x14ac:dyDescent="0.35">
      <c r="A637" s="3" t="s">
        <v>4074</v>
      </c>
      <c r="B637" s="5">
        <v>44578</v>
      </c>
      <c r="C637" s="3" t="s">
        <v>4075</v>
      </c>
      <c r="D637" s="4"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_xlfn.XLOOKUP(Orders[[#This Row],[Customer ID]],customers!$A$1:$A$1001,customers!$I$1:$I$1001,,0)</f>
        <v>Yes</v>
      </c>
    </row>
    <row r="638" spans="1:16" x14ac:dyDescent="0.35">
      <c r="A638" s="3" t="s">
        <v>4080</v>
      </c>
      <c r="B638" s="5">
        <v>43487</v>
      </c>
      <c r="C638" s="3" t="s">
        <v>4081</v>
      </c>
      <c r="D638" s="4"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Liberca</v>
      </c>
      <c r="O638" s="4" t="str">
        <f t="shared" si="29"/>
        <v>Light</v>
      </c>
      <c r="P638" s="4" t="str">
        <f>_xlfn.XLOOKUP(Orders[[#This Row],[Customer ID]],customers!$A$1:$A$1001,customers!$I$1:$I$1001,,0)</f>
        <v>Yes</v>
      </c>
    </row>
    <row r="639" spans="1:16" x14ac:dyDescent="0.35">
      <c r="A639" s="3" t="s">
        <v>4086</v>
      </c>
      <c r="B639" s="5">
        <v>43889</v>
      </c>
      <c r="C639" s="3" t="s">
        <v>4087</v>
      </c>
      <c r="D639" s="4"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_xlfn.XLOOKUP(Orders[[#This Row],[Customer ID]],customers!$A$1:$A$1001,customers!$I$1:$I$1001,,0)</f>
        <v>Yes</v>
      </c>
    </row>
    <row r="640" spans="1:16" x14ac:dyDescent="0.35">
      <c r="A640" s="3" t="s">
        <v>4093</v>
      </c>
      <c r="B640" s="5">
        <v>43684</v>
      </c>
      <c r="C640" s="3" t="s">
        <v>4094</v>
      </c>
      <c r="D640" s="4"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_xlfn.XLOOKUP(Orders[[#This Row],[Customer ID]],customers!$A$1:$A$1001,customers!$I$1:$I$1001,,0)</f>
        <v>Yes</v>
      </c>
    </row>
    <row r="641" spans="1:16" x14ac:dyDescent="0.35">
      <c r="A641" s="3" t="s">
        <v>4098</v>
      </c>
      <c r="B641" s="5">
        <v>44331</v>
      </c>
      <c r="C641" s="3" t="s">
        <v>4099</v>
      </c>
      <c r="D641" s="4"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Liberca</v>
      </c>
      <c r="O641" s="4" t="str">
        <f t="shared" si="29"/>
        <v>Dark</v>
      </c>
      <c r="P641" s="4" t="str">
        <f>_xlfn.XLOOKUP(Orders[[#This Row],[Customer ID]],customers!$A$1:$A$1001,customers!$I$1:$I$1001,,0)</f>
        <v>Yes</v>
      </c>
    </row>
    <row r="642" spans="1:16" x14ac:dyDescent="0.35">
      <c r="A642" s="3" t="s">
        <v>4104</v>
      </c>
      <c r="B642" s="5">
        <v>44547</v>
      </c>
      <c r="C642" s="3" t="s">
        <v>4152</v>
      </c>
      <c r="D642" s="4"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4" t="str">
        <f t="shared" si="29"/>
        <v>Light</v>
      </c>
      <c r="P642" s="4" t="str">
        <f>_xlfn.XLOOKUP(Orders[[#This Row],[Customer ID]],customers!$A$1:$A$1001,customers!$I$1:$I$1001,,0)</f>
        <v>No</v>
      </c>
    </row>
    <row r="643" spans="1:16" x14ac:dyDescent="0.35">
      <c r="A643" s="3" t="s">
        <v>4109</v>
      </c>
      <c r="B643" s="5">
        <v>44448</v>
      </c>
      <c r="C643" s="3" t="s">
        <v>4110</v>
      </c>
      <c r="D643" s="4"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IF(I643="Rob","Robusta",IF(I643="Exc","Excelsa",IF(I643="Ara","Arabica",IF(I643="Lib","Liberca",""))))</f>
        <v>Robusta</v>
      </c>
      <c r="O643" s="4" t="str">
        <f t="shared" ref="O643:O706" si="32">IF(J643="M","Medium",IF(J643="L","Light",IF(J643="D","Dark","")))</f>
        <v>Light</v>
      </c>
      <c r="P643" s="4" t="str">
        <f>_xlfn.XLOOKUP(Orders[[#This Row],[Customer ID]],customers!$A$1:$A$1001,customers!$I$1:$I$1001,,0)</f>
        <v>Yes</v>
      </c>
    </row>
    <row r="644" spans="1:16" x14ac:dyDescent="0.35">
      <c r="A644" s="3" t="s">
        <v>4115</v>
      </c>
      <c r="B644" s="5">
        <v>43880</v>
      </c>
      <c r="C644" s="3" t="s">
        <v>4116</v>
      </c>
      <c r="D644" s="4"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_xlfn.XLOOKUP(Orders[[#This Row],[Customer ID]],customers!$A$1:$A$1001,customers!$I$1:$I$1001,,0)</f>
        <v>Yes</v>
      </c>
    </row>
    <row r="645" spans="1:16" x14ac:dyDescent="0.35">
      <c r="A645" s="3" t="s">
        <v>4123</v>
      </c>
      <c r="B645" s="5">
        <v>44011</v>
      </c>
      <c r="C645" s="3" t="s">
        <v>4124</v>
      </c>
      <c r="D645" s="4"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_xlfn.XLOOKUP(Orders[[#This Row],[Customer ID]],customers!$A$1:$A$1001,customers!$I$1:$I$1001,,0)</f>
        <v>Yes</v>
      </c>
    </row>
    <row r="646" spans="1:16" x14ac:dyDescent="0.35">
      <c r="A646" s="3" t="s">
        <v>4128</v>
      </c>
      <c r="B646" s="5">
        <v>44694</v>
      </c>
      <c r="C646" s="3" t="s">
        <v>4129</v>
      </c>
      <c r="D646" s="4"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_xlfn.XLOOKUP(Orders[[#This Row],[Customer ID]],customers!$A$1:$A$1001,customers!$I$1:$I$1001,,0)</f>
        <v>No</v>
      </c>
    </row>
    <row r="647" spans="1:16" x14ac:dyDescent="0.35">
      <c r="A647" s="3" t="s">
        <v>4133</v>
      </c>
      <c r="B647" s="5">
        <v>44106</v>
      </c>
      <c r="C647" s="3" t="s">
        <v>4134</v>
      </c>
      <c r="D647" s="4"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_xlfn.XLOOKUP(Orders[[#This Row],[Customer ID]],customers!$A$1:$A$1001,customers!$I$1:$I$1001,,0)</f>
        <v>Yes</v>
      </c>
    </row>
    <row r="648" spans="1:16" x14ac:dyDescent="0.35">
      <c r="A648" s="3" t="s">
        <v>4139</v>
      </c>
      <c r="B648" s="5">
        <v>44532</v>
      </c>
      <c r="C648" s="3" t="s">
        <v>4140</v>
      </c>
      <c r="D648" s="4"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_xlfn.XLOOKUP(Orders[[#This Row],[Customer ID]],customers!$A$1:$A$1001,customers!$I$1:$I$1001,,0)</f>
        <v>Yes</v>
      </c>
    </row>
    <row r="649" spans="1:16" x14ac:dyDescent="0.35">
      <c r="A649" s="3" t="s">
        <v>4145</v>
      </c>
      <c r="B649" s="5">
        <v>44502</v>
      </c>
      <c r="C649" s="3" t="s">
        <v>4146</v>
      </c>
      <c r="D649" s="4"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Liberca</v>
      </c>
      <c r="O649" s="4" t="str">
        <f t="shared" si="32"/>
        <v>Light</v>
      </c>
      <c r="P649" s="4" t="str">
        <f>_xlfn.XLOOKUP(Orders[[#This Row],[Customer ID]],customers!$A$1:$A$1001,customers!$I$1:$I$1001,,0)</f>
        <v>Yes</v>
      </c>
    </row>
    <row r="650" spans="1:16" x14ac:dyDescent="0.35">
      <c r="A650" s="3" t="s">
        <v>4151</v>
      </c>
      <c r="B650" s="5">
        <v>43884</v>
      </c>
      <c r="C650" s="3" t="s">
        <v>4152</v>
      </c>
      <c r="D650" s="4"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_xlfn.XLOOKUP(Orders[[#This Row],[Customer ID]],customers!$A$1:$A$1001,customers!$I$1:$I$1001,,0)</f>
        <v>No</v>
      </c>
    </row>
    <row r="651" spans="1:16" x14ac:dyDescent="0.35">
      <c r="A651" s="3" t="s">
        <v>4157</v>
      </c>
      <c r="B651" s="5">
        <v>44015</v>
      </c>
      <c r="C651" s="3" t="s">
        <v>4158</v>
      </c>
      <c r="D651" s="4"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Liberca</v>
      </c>
      <c r="O651" s="4" t="str">
        <f t="shared" si="32"/>
        <v>Light</v>
      </c>
      <c r="P651" s="4" t="str">
        <f>_xlfn.XLOOKUP(Orders[[#This Row],[Customer ID]],customers!$A$1:$A$1001,customers!$I$1:$I$1001,,0)</f>
        <v>No</v>
      </c>
    </row>
    <row r="652" spans="1:16" x14ac:dyDescent="0.35">
      <c r="A652" s="3" t="s">
        <v>4163</v>
      </c>
      <c r="B652" s="5">
        <v>43507</v>
      </c>
      <c r="C652" s="3" t="s">
        <v>4164</v>
      </c>
      <c r="D652" s="4"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_xlfn.XLOOKUP(Orders[[#This Row],[Customer ID]],customers!$A$1:$A$1001,customers!$I$1:$I$1001,,0)</f>
        <v>Yes</v>
      </c>
    </row>
    <row r="653" spans="1:16" x14ac:dyDescent="0.35">
      <c r="A653" s="3" t="s">
        <v>4169</v>
      </c>
      <c r="B653" s="5">
        <v>44084</v>
      </c>
      <c r="C653" s="3" t="s">
        <v>4170</v>
      </c>
      <c r="D653" s="4"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_xlfn.XLOOKUP(Orders[[#This Row],[Customer ID]],customers!$A$1:$A$1001,customers!$I$1:$I$1001,,0)</f>
        <v>No</v>
      </c>
    </row>
    <row r="654" spans="1:16" x14ac:dyDescent="0.35">
      <c r="A654" s="3" t="s">
        <v>4174</v>
      </c>
      <c r="B654" s="5">
        <v>43892</v>
      </c>
      <c r="C654" s="3" t="s">
        <v>4175</v>
      </c>
      <c r="D654" s="4"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Liberca</v>
      </c>
      <c r="O654" s="4" t="str">
        <f t="shared" si="32"/>
        <v>Light</v>
      </c>
      <c r="P654" s="4" t="str">
        <f>_xlfn.XLOOKUP(Orders[[#This Row],[Customer ID]],customers!$A$1:$A$1001,customers!$I$1:$I$1001,,0)</f>
        <v>No</v>
      </c>
    </row>
    <row r="655" spans="1:16" x14ac:dyDescent="0.35">
      <c r="A655" s="3" t="s">
        <v>4179</v>
      </c>
      <c r="B655" s="5">
        <v>44375</v>
      </c>
      <c r="C655" s="3" t="s">
        <v>4180</v>
      </c>
      <c r="D655" s="4"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_xlfn.XLOOKUP(Orders[[#This Row],[Customer ID]],customers!$A$1:$A$1001,customers!$I$1:$I$1001,,0)</f>
        <v>No</v>
      </c>
    </row>
    <row r="656" spans="1:16" x14ac:dyDescent="0.35">
      <c r="A656" s="3" t="s">
        <v>4185</v>
      </c>
      <c r="B656" s="5">
        <v>43476</v>
      </c>
      <c r="C656" s="3" t="s">
        <v>4186</v>
      </c>
      <c r="D656" s="4"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_xlfn.XLOOKUP(Orders[[#This Row],[Customer ID]],customers!$A$1:$A$1001,customers!$I$1:$I$1001,,0)</f>
        <v>No</v>
      </c>
    </row>
    <row r="657" spans="1:16" x14ac:dyDescent="0.35">
      <c r="A657" s="3" t="s">
        <v>4191</v>
      </c>
      <c r="B657" s="5">
        <v>43728</v>
      </c>
      <c r="C657" s="3" t="s">
        <v>4192</v>
      </c>
      <c r="D657" s="4"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_xlfn.XLOOKUP(Orders[[#This Row],[Customer ID]],customers!$A$1:$A$1001,customers!$I$1:$I$1001,,0)</f>
        <v>Yes</v>
      </c>
    </row>
    <row r="658" spans="1:16" x14ac:dyDescent="0.35">
      <c r="A658" s="3" t="s">
        <v>4196</v>
      </c>
      <c r="B658" s="5">
        <v>44485</v>
      </c>
      <c r="C658" s="3" t="s">
        <v>4197</v>
      </c>
      <c r="D658" s="4"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Liberca</v>
      </c>
      <c r="O658" s="4" t="str">
        <f t="shared" si="32"/>
        <v>Dark</v>
      </c>
      <c r="P658" s="4" t="str">
        <f>_xlfn.XLOOKUP(Orders[[#This Row],[Customer ID]],customers!$A$1:$A$1001,customers!$I$1:$I$1001,,0)</f>
        <v>No</v>
      </c>
    </row>
    <row r="659" spans="1:16" x14ac:dyDescent="0.35">
      <c r="A659" s="3" t="s">
        <v>4201</v>
      </c>
      <c r="B659" s="5">
        <v>43831</v>
      </c>
      <c r="C659" s="3" t="s">
        <v>4202</v>
      </c>
      <c r="D659" s="4"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_xlfn.XLOOKUP(Orders[[#This Row],[Customer ID]],customers!$A$1:$A$1001,customers!$I$1:$I$1001,,0)</f>
        <v>Yes</v>
      </c>
    </row>
    <row r="660" spans="1:16" x14ac:dyDescent="0.35">
      <c r="A660" s="3" t="s">
        <v>4207</v>
      </c>
      <c r="B660" s="5">
        <v>44630</v>
      </c>
      <c r="C660" s="3" t="s">
        <v>4263</v>
      </c>
      <c r="D660" s="4"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_xlfn.XLOOKUP(Orders[[#This Row],[Customer ID]],customers!$A$1:$A$1001,customers!$I$1:$I$1001,,0)</f>
        <v>Yes</v>
      </c>
    </row>
    <row r="661" spans="1:16" x14ac:dyDescent="0.35">
      <c r="A661" s="3" t="s">
        <v>4211</v>
      </c>
      <c r="B661" s="5">
        <v>44693</v>
      </c>
      <c r="C661" s="3" t="s">
        <v>4212</v>
      </c>
      <c r="D661" s="4"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_xlfn.XLOOKUP(Orders[[#This Row],[Customer ID]],customers!$A$1:$A$1001,customers!$I$1:$I$1001,,0)</f>
        <v>Yes</v>
      </c>
    </row>
    <row r="662" spans="1:16" x14ac:dyDescent="0.35">
      <c r="A662" s="3" t="s">
        <v>4217</v>
      </c>
      <c r="B662" s="5">
        <v>44084</v>
      </c>
      <c r="C662" s="3" t="s">
        <v>4218</v>
      </c>
      <c r="D662" s="4"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_xlfn.XLOOKUP(Orders[[#This Row],[Customer ID]],customers!$A$1:$A$1001,customers!$I$1:$I$1001,,0)</f>
        <v>No</v>
      </c>
    </row>
    <row r="663" spans="1:16" x14ac:dyDescent="0.35">
      <c r="A663" s="3" t="s">
        <v>4223</v>
      </c>
      <c r="B663" s="5">
        <v>44485</v>
      </c>
      <c r="C663" s="3" t="s">
        <v>4224</v>
      </c>
      <c r="D663" s="4"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_xlfn.XLOOKUP(Orders[[#This Row],[Customer ID]],customers!$A$1:$A$1001,customers!$I$1:$I$1001,,0)</f>
        <v>Yes</v>
      </c>
    </row>
    <row r="664" spans="1:16" x14ac:dyDescent="0.35">
      <c r="A664" s="3" t="s">
        <v>4229</v>
      </c>
      <c r="B664" s="5">
        <v>44364</v>
      </c>
      <c r="C664" s="3" t="s">
        <v>4230</v>
      </c>
      <c r="D664" s="4"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Liberca</v>
      </c>
      <c r="O664" s="4" t="str">
        <f t="shared" si="32"/>
        <v>Dark</v>
      </c>
      <c r="P664" s="4" t="str">
        <f>_xlfn.XLOOKUP(Orders[[#This Row],[Customer ID]],customers!$A$1:$A$1001,customers!$I$1:$I$1001,,0)</f>
        <v>No</v>
      </c>
    </row>
    <row r="665" spans="1:16" x14ac:dyDescent="0.35">
      <c r="A665" s="3" t="s">
        <v>4234</v>
      </c>
      <c r="B665" s="5">
        <v>43554</v>
      </c>
      <c r="C665" s="3" t="s">
        <v>4235</v>
      </c>
      <c r="D665" s="4"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_xlfn.XLOOKUP(Orders[[#This Row],[Customer ID]],customers!$A$1:$A$1001,customers!$I$1:$I$1001,,0)</f>
        <v>No</v>
      </c>
    </row>
    <row r="666" spans="1:16" x14ac:dyDescent="0.35">
      <c r="A666" s="3" t="s">
        <v>4239</v>
      </c>
      <c r="B666" s="5">
        <v>44549</v>
      </c>
      <c r="C666" s="3" t="s">
        <v>4240</v>
      </c>
      <c r="D666" s="4"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_xlfn.XLOOKUP(Orders[[#This Row],[Customer ID]],customers!$A$1:$A$1001,customers!$I$1:$I$1001,,0)</f>
        <v>No</v>
      </c>
    </row>
    <row r="667" spans="1:16" x14ac:dyDescent="0.35">
      <c r="A667" s="3" t="s">
        <v>4239</v>
      </c>
      <c r="B667" s="5">
        <v>44549</v>
      </c>
      <c r="C667" s="3" t="s">
        <v>4240</v>
      </c>
      <c r="D667" s="4"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Liberca</v>
      </c>
      <c r="O667" s="4" t="str">
        <f t="shared" si="32"/>
        <v>Dark</v>
      </c>
      <c r="P667" s="4" t="str">
        <f>_xlfn.XLOOKUP(Orders[[#This Row],[Customer ID]],customers!$A$1:$A$1001,customers!$I$1:$I$1001,,0)</f>
        <v>No</v>
      </c>
    </row>
    <row r="668" spans="1:16" x14ac:dyDescent="0.35">
      <c r="A668" s="3" t="s">
        <v>4250</v>
      </c>
      <c r="B668" s="5">
        <v>43987</v>
      </c>
      <c r="C668" s="3" t="s">
        <v>4251</v>
      </c>
      <c r="D668" s="4"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_xlfn.XLOOKUP(Orders[[#This Row],[Customer ID]],customers!$A$1:$A$1001,customers!$I$1:$I$1001,,0)</f>
        <v>No</v>
      </c>
    </row>
    <row r="669" spans="1:16" x14ac:dyDescent="0.35">
      <c r="A669" s="3" t="s">
        <v>4256</v>
      </c>
      <c r="B669" s="5">
        <v>44451</v>
      </c>
      <c r="C669" s="3" t="s">
        <v>4257</v>
      </c>
      <c r="D669" s="4"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_xlfn.XLOOKUP(Orders[[#This Row],[Customer ID]],customers!$A$1:$A$1001,customers!$I$1:$I$1001,,0)</f>
        <v>No</v>
      </c>
    </row>
    <row r="670" spans="1:16" x14ac:dyDescent="0.35">
      <c r="A670" s="3" t="s">
        <v>4262</v>
      </c>
      <c r="B670" s="5">
        <v>44636</v>
      </c>
      <c r="C670" s="3" t="s">
        <v>4263</v>
      </c>
      <c r="D670" s="4"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_xlfn.XLOOKUP(Orders[[#This Row],[Customer ID]],customers!$A$1:$A$1001,customers!$I$1:$I$1001,,0)</f>
        <v>Yes</v>
      </c>
    </row>
    <row r="671" spans="1:16" x14ac:dyDescent="0.35">
      <c r="A671" s="3" t="s">
        <v>4268</v>
      </c>
      <c r="B671" s="5">
        <v>44551</v>
      </c>
      <c r="C671" s="3" t="s">
        <v>4269</v>
      </c>
      <c r="D671" s="4"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Liberca</v>
      </c>
      <c r="O671" s="4" t="str">
        <f t="shared" si="32"/>
        <v>Medium</v>
      </c>
      <c r="P671" s="4" t="str">
        <f>_xlfn.XLOOKUP(Orders[[#This Row],[Customer ID]],customers!$A$1:$A$1001,customers!$I$1:$I$1001,,0)</f>
        <v>No</v>
      </c>
    </row>
    <row r="672" spans="1:16" x14ac:dyDescent="0.35">
      <c r="A672" s="3" t="s">
        <v>4274</v>
      </c>
      <c r="B672" s="5">
        <v>43606</v>
      </c>
      <c r="C672" s="3" t="s">
        <v>4275</v>
      </c>
      <c r="D672" s="4"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Liberca</v>
      </c>
      <c r="O672" s="4" t="str">
        <f t="shared" si="32"/>
        <v>Medium</v>
      </c>
      <c r="P672" s="4" t="str">
        <f>_xlfn.XLOOKUP(Orders[[#This Row],[Customer ID]],customers!$A$1:$A$1001,customers!$I$1:$I$1001,,0)</f>
        <v>Yes</v>
      </c>
    </row>
    <row r="673" spans="1:16" x14ac:dyDescent="0.35">
      <c r="A673" s="3" t="s">
        <v>4280</v>
      </c>
      <c r="B673" s="5">
        <v>44495</v>
      </c>
      <c r="C673" s="3" t="s">
        <v>4281</v>
      </c>
      <c r="D673" s="4"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_xlfn.XLOOKUP(Orders[[#This Row],[Customer ID]],customers!$A$1:$A$1001,customers!$I$1:$I$1001,,0)</f>
        <v>No</v>
      </c>
    </row>
    <row r="674" spans="1:16" x14ac:dyDescent="0.35">
      <c r="A674" s="3" t="s">
        <v>4286</v>
      </c>
      <c r="B674" s="5">
        <v>43916</v>
      </c>
      <c r="C674" s="3" t="s">
        <v>4287</v>
      </c>
      <c r="D674" s="4"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Liberca</v>
      </c>
      <c r="O674" s="4" t="str">
        <f t="shared" si="32"/>
        <v>Medium</v>
      </c>
      <c r="P674" s="4" t="str">
        <f>_xlfn.XLOOKUP(Orders[[#This Row],[Customer ID]],customers!$A$1:$A$1001,customers!$I$1:$I$1001,,0)</f>
        <v>Yes</v>
      </c>
    </row>
    <row r="675" spans="1:16" x14ac:dyDescent="0.35">
      <c r="A675" s="3" t="s">
        <v>4291</v>
      </c>
      <c r="B675" s="5">
        <v>44118</v>
      </c>
      <c r="C675" s="3" t="s">
        <v>4292</v>
      </c>
      <c r="D675" s="4"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_xlfn.XLOOKUP(Orders[[#This Row],[Customer ID]],customers!$A$1:$A$1001,customers!$I$1:$I$1001,,0)</f>
        <v>Yes</v>
      </c>
    </row>
    <row r="676" spans="1:16" x14ac:dyDescent="0.35">
      <c r="A676" s="3" t="s">
        <v>4297</v>
      </c>
      <c r="B676" s="5">
        <v>44543</v>
      </c>
      <c r="C676" s="3" t="s">
        <v>4298</v>
      </c>
      <c r="D676" s="4"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_xlfn.XLOOKUP(Orders[[#This Row],[Customer ID]],customers!$A$1:$A$1001,customers!$I$1:$I$1001,,0)</f>
        <v>Yes</v>
      </c>
    </row>
    <row r="677" spans="1:16" x14ac:dyDescent="0.35">
      <c r="A677" s="3" t="s">
        <v>4303</v>
      </c>
      <c r="B677" s="5">
        <v>44263</v>
      </c>
      <c r="C677" s="3" t="s">
        <v>4304</v>
      </c>
      <c r="D677" s="4"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Liberca</v>
      </c>
      <c r="O677" s="4" t="str">
        <f t="shared" si="32"/>
        <v>Dark</v>
      </c>
      <c r="P677" s="4" t="str">
        <f>_xlfn.XLOOKUP(Orders[[#This Row],[Customer ID]],customers!$A$1:$A$1001,customers!$I$1:$I$1001,,0)</f>
        <v>Yes</v>
      </c>
    </row>
    <row r="678" spans="1:16" x14ac:dyDescent="0.35">
      <c r="A678" s="3" t="s">
        <v>4308</v>
      </c>
      <c r="B678" s="5">
        <v>44217</v>
      </c>
      <c r="C678" s="3" t="s">
        <v>4309</v>
      </c>
      <c r="D678" s="4"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Liberca</v>
      </c>
      <c r="O678" s="4" t="str">
        <f t="shared" si="32"/>
        <v>Light</v>
      </c>
      <c r="P678" s="4" t="str">
        <f>_xlfn.XLOOKUP(Orders[[#This Row],[Customer ID]],customers!$A$1:$A$1001,customers!$I$1:$I$1001,,0)</f>
        <v>No</v>
      </c>
    </row>
    <row r="679" spans="1:16" x14ac:dyDescent="0.35">
      <c r="A679" s="3" t="s">
        <v>4313</v>
      </c>
      <c r="B679" s="5">
        <v>44206</v>
      </c>
      <c r="C679" s="3" t="s">
        <v>4314</v>
      </c>
      <c r="D679" s="4"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Liberca</v>
      </c>
      <c r="O679" s="4" t="str">
        <f t="shared" si="32"/>
        <v>Medium</v>
      </c>
      <c r="P679" s="4" t="str">
        <f>_xlfn.XLOOKUP(Orders[[#This Row],[Customer ID]],customers!$A$1:$A$1001,customers!$I$1:$I$1001,,0)</f>
        <v>No</v>
      </c>
    </row>
    <row r="680" spans="1:16" x14ac:dyDescent="0.35">
      <c r="A680" s="3" t="s">
        <v>4319</v>
      </c>
      <c r="B680" s="5">
        <v>44281</v>
      </c>
      <c r="C680" s="3" t="s">
        <v>4320</v>
      </c>
      <c r="D680" s="4"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_xlfn.XLOOKUP(Orders[[#This Row],[Customer ID]],customers!$A$1:$A$1001,customers!$I$1:$I$1001,,0)</f>
        <v>Yes</v>
      </c>
    </row>
    <row r="681" spans="1:16" x14ac:dyDescent="0.35">
      <c r="A681" s="3" t="s">
        <v>4325</v>
      </c>
      <c r="B681" s="5">
        <v>44645</v>
      </c>
      <c r="C681" s="3" t="s">
        <v>4326</v>
      </c>
      <c r="D681" s="4"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_xlfn.XLOOKUP(Orders[[#This Row],[Customer ID]],customers!$A$1:$A$1001,customers!$I$1:$I$1001,,0)</f>
        <v>No</v>
      </c>
    </row>
    <row r="682" spans="1:16" x14ac:dyDescent="0.35">
      <c r="A682" s="3" t="s">
        <v>4331</v>
      </c>
      <c r="B682" s="5">
        <v>44399</v>
      </c>
      <c r="C682" s="3" t="s">
        <v>4332</v>
      </c>
      <c r="D682" s="4"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_xlfn.XLOOKUP(Orders[[#This Row],[Customer ID]],customers!$A$1:$A$1001,customers!$I$1:$I$1001,,0)</f>
        <v>No</v>
      </c>
    </row>
    <row r="683" spans="1:16" x14ac:dyDescent="0.35">
      <c r="A683" s="3" t="s">
        <v>4336</v>
      </c>
      <c r="B683" s="5">
        <v>44080</v>
      </c>
      <c r="C683" s="3" t="s">
        <v>4337</v>
      </c>
      <c r="D683" s="4"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Liberca</v>
      </c>
      <c r="O683" s="4" t="str">
        <f t="shared" si="32"/>
        <v>Light</v>
      </c>
      <c r="P683" s="4" t="str">
        <f>_xlfn.XLOOKUP(Orders[[#This Row],[Customer ID]],customers!$A$1:$A$1001,customers!$I$1:$I$1001,,0)</f>
        <v>Yes</v>
      </c>
    </row>
    <row r="684" spans="1:16" x14ac:dyDescent="0.35">
      <c r="A684" s="3" t="s">
        <v>4342</v>
      </c>
      <c r="B684" s="5">
        <v>43827</v>
      </c>
      <c r="C684" s="3" t="s">
        <v>4343</v>
      </c>
      <c r="D684" s="4"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_xlfn.XLOOKUP(Orders[[#This Row],[Customer ID]],customers!$A$1:$A$1001,customers!$I$1:$I$1001,,0)</f>
        <v>Yes</v>
      </c>
    </row>
    <row r="685" spans="1:16" x14ac:dyDescent="0.35">
      <c r="A685" s="3" t="s">
        <v>4348</v>
      </c>
      <c r="B685" s="5">
        <v>43941</v>
      </c>
      <c r="C685" s="3" t="s">
        <v>4349</v>
      </c>
      <c r="D685" s="4"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Liberca</v>
      </c>
      <c r="O685" s="4" t="str">
        <f t="shared" si="32"/>
        <v>Dark</v>
      </c>
      <c r="P685" s="4" t="str">
        <f>_xlfn.XLOOKUP(Orders[[#This Row],[Customer ID]],customers!$A$1:$A$1001,customers!$I$1:$I$1001,,0)</f>
        <v>No</v>
      </c>
    </row>
    <row r="686" spans="1:16" x14ac:dyDescent="0.35">
      <c r="A686" s="3" t="s">
        <v>4354</v>
      </c>
      <c r="B686" s="5">
        <v>43517</v>
      </c>
      <c r="C686" s="3" t="s">
        <v>4355</v>
      </c>
      <c r="D686" s="4"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_xlfn.XLOOKUP(Orders[[#This Row],[Customer ID]],customers!$A$1:$A$1001,customers!$I$1:$I$1001,,0)</f>
        <v>No</v>
      </c>
    </row>
    <row r="687" spans="1:16" x14ac:dyDescent="0.35">
      <c r="A687" s="3" t="s">
        <v>4359</v>
      </c>
      <c r="B687" s="5">
        <v>44637</v>
      </c>
      <c r="C687" s="3" t="s">
        <v>4360</v>
      </c>
      <c r="D687" s="4"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Liberca</v>
      </c>
      <c r="O687" s="4" t="str">
        <f t="shared" si="32"/>
        <v>Light</v>
      </c>
      <c r="P687" s="4" t="str">
        <f>_xlfn.XLOOKUP(Orders[[#This Row],[Customer ID]],customers!$A$1:$A$1001,customers!$I$1:$I$1001,,0)</f>
        <v>Yes</v>
      </c>
    </row>
    <row r="688" spans="1:16" x14ac:dyDescent="0.35">
      <c r="A688" s="3" t="s">
        <v>4365</v>
      </c>
      <c r="B688" s="5">
        <v>44330</v>
      </c>
      <c r="C688" s="3" t="s">
        <v>4366</v>
      </c>
      <c r="D688" s="4"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_xlfn.XLOOKUP(Orders[[#This Row],[Customer ID]],customers!$A$1:$A$1001,customers!$I$1:$I$1001,,0)</f>
        <v>Yes</v>
      </c>
    </row>
    <row r="689" spans="1:16" x14ac:dyDescent="0.35">
      <c r="A689" s="3" t="s">
        <v>4371</v>
      </c>
      <c r="B689" s="5">
        <v>43471</v>
      </c>
      <c r="C689" s="3" t="s">
        <v>4372</v>
      </c>
      <c r="D689" s="4"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_xlfn.XLOOKUP(Orders[[#This Row],[Customer ID]],customers!$A$1:$A$1001,customers!$I$1:$I$1001,,0)</f>
        <v>No</v>
      </c>
    </row>
    <row r="690" spans="1:16" x14ac:dyDescent="0.35">
      <c r="A690" s="3" t="s">
        <v>4377</v>
      </c>
      <c r="B690" s="5">
        <v>43579</v>
      </c>
      <c r="C690" s="3" t="s">
        <v>4378</v>
      </c>
      <c r="D690" s="4"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_xlfn.XLOOKUP(Orders[[#This Row],[Customer ID]],customers!$A$1:$A$1001,customers!$I$1:$I$1001,,0)</f>
        <v>No</v>
      </c>
    </row>
    <row r="691" spans="1:16" x14ac:dyDescent="0.35">
      <c r="A691" s="3" t="s">
        <v>4383</v>
      </c>
      <c r="B691" s="5">
        <v>44346</v>
      </c>
      <c r="C691" s="3" t="s">
        <v>4384</v>
      </c>
      <c r="D691" s="4"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_xlfn.XLOOKUP(Orders[[#This Row],[Customer ID]],customers!$A$1:$A$1001,customers!$I$1:$I$1001,,0)</f>
        <v>No</v>
      </c>
    </row>
    <row r="692" spans="1:16" x14ac:dyDescent="0.35">
      <c r="A692" s="3" t="s">
        <v>4389</v>
      </c>
      <c r="B692" s="5">
        <v>44754</v>
      </c>
      <c r="C692" s="3" t="s">
        <v>4390</v>
      </c>
      <c r="D692" s="4"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Liberca</v>
      </c>
      <c r="O692" s="4" t="str">
        <f t="shared" si="32"/>
        <v>Dark</v>
      </c>
      <c r="P692" s="4" t="str">
        <f>_xlfn.XLOOKUP(Orders[[#This Row],[Customer ID]],customers!$A$1:$A$1001,customers!$I$1:$I$1001,,0)</f>
        <v>No</v>
      </c>
    </row>
    <row r="693" spans="1:16" x14ac:dyDescent="0.35">
      <c r="A693" s="3" t="s">
        <v>4393</v>
      </c>
      <c r="B693" s="5">
        <v>44227</v>
      </c>
      <c r="C693" s="3" t="s">
        <v>4434</v>
      </c>
      <c r="D693" s="4"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_xlfn.XLOOKUP(Orders[[#This Row],[Customer ID]],customers!$A$1:$A$1001,customers!$I$1:$I$1001,,0)</f>
        <v>No</v>
      </c>
    </row>
    <row r="694" spans="1:16" x14ac:dyDescent="0.35">
      <c r="A694" s="3" t="s">
        <v>4399</v>
      </c>
      <c r="B694" s="5">
        <v>43720</v>
      </c>
      <c r="C694" s="3" t="s">
        <v>4400</v>
      </c>
      <c r="D694" s="4"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Liberca</v>
      </c>
      <c r="O694" s="4" t="str">
        <f t="shared" si="32"/>
        <v>Dark</v>
      </c>
      <c r="P694" s="4" t="str">
        <f>_xlfn.XLOOKUP(Orders[[#This Row],[Customer ID]],customers!$A$1:$A$1001,customers!$I$1:$I$1001,,0)</f>
        <v>No</v>
      </c>
    </row>
    <row r="695" spans="1:16" x14ac:dyDescent="0.35">
      <c r="A695" s="3" t="s">
        <v>4405</v>
      </c>
      <c r="B695" s="5">
        <v>44012</v>
      </c>
      <c r="C695" s="3" t="s">
        <v>4406</v>
      </c>
      <c r="D695" s="4"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_xlfn.XLOOKUP(Orders[[#This Row],[Customer ID]],customers!$A$1:$A$1001,customers!$I$1:$I$1001,,0)</f>
        <v>Yes</v>
      </c>
    </row>
    <row r="696" spans="1:16" x14ac:dyDescent="0.35">
      <c r="A696" s="3" t="s">
        <v>4411</v>
      </c>
      <c r="B696" s="5">
        <v>43915</v>
      </c>
      <c r="C696" s="3" t="s">
        <v>4412</v>
      </c>
      <c r="D696" s="4"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_xlfn.XLOOKUP(Orders[[#This Row],[Customer ID]],customers!$A$1:$A$1001,customers!$I$1:$I$1001,,0)</f>
        <v>No</v>
      </c>
    </row>
    <row r="697" spans="1:16" x14ac:dyDescent="0.35">
      <c r="A697" s="3" t="s">
        <v>4417</v>
      </c>
      <c r="B697" s="5">
        <v>44300</v>
      </c>
      <c r="C697" s="3" t="s">
        <v>4418</v>
      </c>
      <c r="D697" s="4"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Liberca</v>
      </c>
      <c r="O697" s="4" t="str">
        <f t="shared" si="32"/>
        <v>Light</v>
      </c>
      <c r="P697" s="4" t="str">
        <f>_xlfn.XLOOKUP(Orders[[#This Row],[Customer ID]],customers!$A$1:$A$1001,customers!$I$1:$I$1001,,0)</f>
        <v>Yes</v>
      </c>
    </row>
    <row r="698" spans="1:16" x14ac:dyDescent="0.35">
      <c r="A698" s="3" t="s">
        <v>4423</v>
      </c>
      <c r="B698" s="5">
        <v>43693</v>
      </c>
      <c r="C698" s="3" t="s">
        <v>4424</v>
      </c>
      <c r="D698" s="4"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Liberca</v>
      </c>
      <c r="O698" s="4" t="str">
        <f t="shared" si="32"/>
        <v>Dark</v>
      </c>
      <c r="P698" s="4" t="str">
        <f>_xlfn.XLOOKUP(Orders[[#This Row],[Customer ID]],customers!$A$1:$A$1001,customers!$I$1:$I$1001,,0)</f>
        <v>No</v>
      </c>
    </row>
    <row r="699" spans="1:16" x14ac:dyDescent="0.35">
      <c r="A699" s="3" t="s">
        <v>4429</v>
      </c>
      <c r="B699" s="5">
        <v>44547</v>
      </c>
      <c r="C699" s="3" t="s">
        <v>4430</v>
      </c>
      <c r="D699" s="4"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_xlfn.XLOOKUP(Orders[[#This Row],[Customer ID]],customers!$A$1:$A$1001,customers!$I$1:$I$1001,,0)</f>
        <v>No</v>
      </c>
    </row>
    <row r="700" spans="1:16" x14ac:dyDescent="0.35">
      <c r="A700" s="3" t="s">
        <v>4433</v>
      </c>
      <c r="B700" s="5">
        <v>43830</v>
      </c>
      <c r="C700" s="3" t="s">
        <v>4434</v>
      </c>
      <c r="D700" s="4"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Liberca</v>
      </c>
      <c r="O700" s="4" t="str">
        <f t="shared" si="32"/>
        <v>Dark</v>
      </c>
      <c r="P700" s="4" t="str">
        <f>_xlfn.XLOOKUP(Orders[[#This Row],[Customer ID]],customers!$A$1:$A$1001,customers!$I$1:$I$1001,,0)</f>
        <v>No</v>
      </c>
    </row>
    <row r="701" spans="1:16" x14ac:dyDescent="0.35">
      <c r="A701" s="3" t="s">
        <v>4439</v>
      </c>
      <c r="B701" s="5">
        <v>44298</v>
      </c>
      <c r="C701" s="3" t="s">
        <v>4440</v>
      </c>
      <c r="D701" s="4"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_xlfn.XLOOKUP(Orders[[#This Row],[Customer ID]],customers!$A$1:$A$1001,customers!$I$1:$I$1001,,0)</f>
        <v>Yes</v>
      </c>
    </row>
    <row r="702" spans="1:16" x14ac:dyDescent="0.35">
      <c r="A702" s="3" t="s">
        <v>4445</v>
      </c>
      <c r="B702" s="5">
        <v>43736</v>
      </c>
      <c r="C702" s="3" t="s">
        <v>4446</v>
      </c>
      <c r="D702" s="4"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Liberca</v>
      </c>
      <c r="O702" s="4" t="str">
        <f t="shared" si="32"/>
        <v>Light</v>
      </c>
      <c r="P702" s="4" t="str">
        <f>_xlfn.XLOOKUP(Orders[[#This Row],[Customer ID]],customers!$A$1:$A$1001,customers!$I$1:$I$1001,,0)</f>
        <v>No</v>
      </c>
    </row>
    <row r="703" spans="1:16" x14ac:dyDescent="0.35">
      <c r="A703" s="3" t="s">
        <v>4450</v>
      </c>
      <c r="B703" s="5">
        <v>44727</v>
      </c>
      <c r="C703" s="3" t="s">
        <v>4451</v>
      </c>
      <c r="D703" s="4"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_xlfn.XLOOKUP(Orders[[#This Row],[Customer ID]],customers!$A$1:$A$1001,customers!$I$1:$I$1001,,0)</f>
        <v>Yes</v>
      </c>
    </row>
    <row r="704" spans="1:16" x14ac:dyDescent="0.35">
      <c r="A704" s="3" t="s">
        <v>4456</v>
      </c>
      <c r="B704" s="5">
        <v>43661</v>
      </c>
      <c r="C704" s="3" t="s">
        <v>4457</v>
      </c>
      <c r="D704" s="4"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_xlfn.XLOOKUP(Orders[[#This Row],[Customer ID]],customers!$A$1:$A$1001,customers!$I$1:$I$1001,,0)</f>
        <v>Yes</v>
      </c>
    </row>
    <row r="705" spans="1:16" x14ac:dyDescent="0.35">
      <c r="A705" s="3" t="s">
        <v>4461</v>
      </c>
      <c r="B705" s="5">
        <v>43506</v>
      </c>
      <c r="C705" s="3" t="s">
        <v>4462</v>
      </c>
      <c r="D705" s="4"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Liberca</v>
      </c>
      <c r="O705" s="4" t="str">
        <f t="shared" si="32"/>
        <v>Dark</v>
      </c>
      <c r="P705" s="4" t="str">
        <f>_xlfn.XLOOKUP(Orders[[#This Row],[Customer ID]],customers!$A$1:$A$1001,customers!$I$1:$I$1001,,0)</f>
        <v>Yes</v>
      </c>
    </row>
    <row r="706" spans="1:16" x14ac:dyDescent="0.35">
      <c r="A706" s="3" t="s">
        <v>4466</v>
      </c>
      <c r="B706" s="5">
        <v>44716</v>
      </c>
      <c r="C706" s="3" t="s">
        <v>4467</v>
      </c>
      <c r="D706" s="4"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s="4" t="str">
        <f t="shared" si="32"/>
        <v>Dark</v>
      </c>
      <c r="P706" s="4" t="str">
        <f>_xlfn.XLOOKUP(Orders[[#This Row],[Customer ID]],customers!$A$1:$A$1001,customers!$I$1:$I$1001,,0)</f>
        <v>Yes</v>
      </c>
    </row>
    <row r="707" spans="1:16" x14ac:dyDescent="0.35">
      <c r="A707" s="3" t="s">
        <v>4471</v>
      </c>
      <c r="B707" s="5">
        <v>44114</v>
      </c>
      <c r="C707" s="3" t="s">
        <v>4472</v>
      </c>
      <c r="D707" s="4"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IF(I707="Rob","Robusta",IF(I707="Exc","Excelsa",IF(I707="Ara","Arabica",IF(I707="Lib","Liberca",""))))</f>
        <v>Excelsa</v>
      </c>
      <c r="O707" s="4" t="str">
        <f t="shared" ref="O707:O770" si="35">IF(J707="M","Medium",IF(J707="L","Light",IF(J707="D","Dark","")))</f>
        <v>Light</v>
      </c>
      <c r="P707" s="4" t="str">
        <f>_xlfn.XLOOKUP(Orders[[#This Row],[Customer ID]],customers!$A$1:$A$1001,customers!$I$1:$I$1001,,0)</f>
        <v>No</v>
      </c>
    </row>
    <row r="708" spans="1:16" x14ac:dyDescent="0.35">
      <c r="A708" s="3" t="s">
        <v>4477</v>
      </c>
      <c r="B708" s="5">
        <v>44353</v>
      </c>
      <c r="C708" s="3" t="s">
        <v>4478</v>
      </c>
      <c r="D708" s="4"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_xlfn.XLOOKUP(Orders[[#This Row],[Customer ID]],customers!$A$1:$A$1001,customers!$I$1:$I$1001,,0)</f>
        <v>No</v>
      </c>
    </row>
    <row r="709" spans="1:16" x14ac:dyDescent="0.35">
      <c r="A709" s="3" t="s">
        <v>4483</v>
      </c>
      <c r="B709" s="5">
        <v>43540</v>
      </c>
      <c r="C709" s="3" t="s">
        <v>4484</v>
      </c>
      <c r="D709" s="4"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Liberca</v>
      </c>
      <c r="O709" s="4" t="str">
        <f t="shared" si="35"/>
        <v>Dark</v>
      </c>
      <c r="P709" s="4" t="str">
        <f>_xlfn.XLOOKUP(Orders[[#This Row],[Customer ID]],customers!$A$1:$A$1001,customers!$I$1:$I$1001,,0)</f>
        <v>No</v>
      </c>
    </row>
    <row r="710" spans="1:16" x14ac:dyDescent="0.35">
      <c r="A710" s="3" t="s">
        <v>4488</v>
      </c>
      <c r="B710" s="5">
        <v>43804</v>
      </c>
      <c r="C710" s="3" t="s">
        <v>4489</v>
      </c>
      <c r="D710" s="4"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_xlfn.XLOOKUP(Orders[[#This Row],[Customer ID]],customers!$A$1:$A$1001,customers!$I$1:$I$1001,,0)</f>
        <v>Yes</v>
      </c>
    </row>
    <row r="711" spans="1:16" x14ac:dyDescent="0.35">
      <c r="A711" s="3" t="s">
        <v>4494</v>
      </c>
      <c r="B711" s="5">
        <v>43485</v>
      </c>
      <c r="C711" s="3" t="s">
        <v>4495</v>
      </c>
      <c r="D711" s="4"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_xlfn.XLOOKUP(Orders[[#This Row],[Customer ID]],customers!$A$1:$A$1001,customers!$I$1:$I$1001,,0)</f>
        <v>Yes</v>
      </c>
    </row>
    <row r="712" spans="1:16" x14ac:dyDescent="0.35">
      <c r="A712" s="3" t="s">
        <v>4499</v>
      </c>
      <c r="B712" s="5">
        <v>44655</v>
      </c>
      <c r="C712" s="3" t="s">
        <v>4500</v>
      </c>
      <c r="D712" s="4"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_xlfn.XLOOKUP(Orders[[#This Row],[Customer ID]],customers!$A$1:$A$1001,customers!$I$1:$I$1001,,0)</f>
        <v>No</v>
      </c>
    </row>
    <row r="713" spans="1:16" x14ac:dyDescent="0.35">
      <c r="A713" s="3" t="s">
        <v>4505</v>
      </c>
      <c r="B713" s="5">
        <v>44600</v>
      </c>
      <c r="C713" s="3" t="s">
        <v>4506</v>
      </c>
      <c r="D713" s="4"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_xlfn.XLOOKUP(Orders[[#This Row],[Customer ID]],customers!$A$1:$A$1001,customers!$I$1:$I$1001,,0)</f>
        <v>No</v>
      </c>
    </row>
    <row r="714" spans="1:16" x14ac:dyDescent="0.35">
      <c r="A714" s="3" t="s">
        <v>4512</v>
      </c>
      <c r="B714" s="5">
        <v>43646</v>
      </c>
      <c r="C714" s="3" t="s">
        <v>4513</v>
      </c>
      <c r="D714" s="4"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_xlfn.XLOOKUP(Orders[[#This Row],[Customer ID]],customers!$A$1:$A$1001,customers!$I$1:$I$1001,,0)</f>
        <v>No</v>
      </c>
    </row>
    <row r="715" spans="1:16" x14ac:dyDescent="0.35">
      <c r="A715" s="3" t="s">
        <v>4516</v>
      </c>
      <c r="B715" s="5">
        <v>43960</v>
      </c>
      <c r="C715" s="3" t="s">
        <v>4517</v>
      </c>
      <c r="D715" s="4"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_xlfn.XLOOKUP(Orders[[#This Row],[Customer ID]],customers!$A$1:$A$1001,customers!$I$1:$I$1001,,0)</f>
        <v>No</v>
      </c>
    </row>
    <row r="716" spans="1:16" x14ac:dyDescent="0.35">
      <c r="A716" s="3" t="s">
        <v>4522</v>
      </c>
      <c r="B716" s="5">
        <v>44358</v>
      </c>
      <c r="C716" s="3" t="s">
        <v>4523</v>
      </c>
      <c r="D716" s="4"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_xlfn.XLOOKUP(Orders[[#This Row],[Customer ID]],customers!$A$1:$A$1001,customers!$I$1:$I$1001,,0)</f>
        <v>Yes</v>
      </c>
    </row>
    <row r="717" spans="1:16" x14ac:dyDescent="0.35">
      <c r="A717" s="3" t="s">
        <v>4528</v>
      </c>
      <c r="B717" s="5">
        <v>44504</v>
      </c>
      <c r="C717" s="3" t="s">
        <v>4529</v>
      </c>
      <c r="D717" s="4"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_xlfn.XLOOKUP(Orders[[#This Row],[Customer ID]],customers!$A$1:$A$1001,customers!$I$1:$I$1001,,0)</f>
        <v>No</v>
      </c>
    </row>
    <row r="718" spans="1:16" x14ac:dyDescent="0.35">
      <c r="A718" s="3" t="s">
        <v>4533</v>
      </c>
      <c r="B718" s="5">
        <v>44612</v>
      </c>
      <c r="C718" s="3" t="s">
        <v>4434</v>
      </c>
      <c r="D718" s="4"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_xlfn.XLOOKUP(Orders[[#This Row],[Customer ID]],customers!$A$1:$A$1001,customers!$I$1:$I$1001,,0)</f>
        <v>No</v>
      </c>
    </row>
    <row r="719" spans="1:16" x14ac:dyDescent="0.35">
      <c r="A719" s="3" t="s">
        <v>4539</v>
      </c>
      <c r="B719" s="5">
        <v>43649</v>
      </c>
      <c r="C719" s="3" t="s">
        <v>4540</v>
      </c>
      <c r="D719" s="4"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_xlfn.XLOOKUP(Orders[[#This Row],[Customer ID]],customers!$A$1:$A$1001,customers!$I$1:$I$1001,,0)</f>
        <v>No</v>
      </c>
    </row>
    <row r="720" spans="1:16" x14ac:dyDescent="0.35">
      <c r="A720" s="3" t="s">
        <v>4545</v>
      </c>
      <c r="B720" s="5">
        <v>44348</v>
      </c>
      <c r="C720" s="3" t="s">
        <v>4546</v>
      </c>
      <c r="D720" s="4"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Liberca</v>
      </c>
      <c r="O720" s="4" t="str">
        <f t="shared" si="35"/>
        <v>Dark</v>
      </c>
      <c r="P720" s="4" t="str">
        <f>_xlfn.XLOOKUP(Orders[[#This Row],[Customer ID]],customers!$A$1:$A$1001,customers!$I$1:$I$1001,,0)</f>
        <v>No</v>
      </c>
    </row>
    <row r="721" spans="1:16" x14ac:dyDescent="0.35">
      <c r="A721" s="3" t="s">
        <v>4551</v>
      </c>
      <c r="B721" s="5">
        <v>44150</v>
      </c>
      <c r="C721" s="3" t="s">
        <v>4552</v>
      </c>
      <c r="D721" s="4"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Liberca</v>
      </c>
      <c r="O721" s="4" t="str">
        <f t="shared" si="35"/>
        <v>Light</v>
      </c>
      <c r="P721" s="4" t="str">
        <f>_xlfn.XLOOKUP(Orders[[#This Row],[Customer ID]],customers!$A$1:$A$1001,customers!$I$1:$I$1001,,0)</f>
        <v>Yes</v>
      </c>
    </row>
    <row r="722" spans="1:16" x14ac:dyDescent="0.35">
      <c r="A722" s="3" t="s">
        <v>4557</v>
      </c>
      <c r="B722" s="5">
        <v>44215</v>
      </c>
      <c r="C722" s="3" t="s">
        <v>4558</v>
      </c>
      <c r="D722" s="4"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_xlfn.XLOOKUP(Orders[[#This Row],[Customer ID]],customers!$A$1:$A$1001,customers!$I$1:$I$1001,,0)</f>
        <v>Yes</v>
      </c>
    </row>
    <row r="723" spans="1:16" x14ac:dyDescent="0.35">
      <c r="A723" s="3" t="s">
        <v>4563</v>
      </c>
      <c r="B723" s="5">
        <v>44479</v>
      </c>
      <c r="C723" s="3" t="s">
        <v>4564</v>
      </c>
      <c r="D723" s="4"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_xlfn.XLOOKUP(Orders[[#This Row],[Customer ID]],customers!$A$1:$A$1001,customers!$I$1:$I$1001,,0)</f>
        <v>Yes</v>
      </c>
    </row>
    <row r="724" spans="1:16" x14ac:dyDescent="0.35">
      <c r="A724" s="3" t="s">
        <v>4569</v>
      </c>
      <c r="B724" s="5">
        <v>44620</v>
      </c>
      <c r="C724" s="3" t="s">
        <v>4570</v>
      </c>
      <c r="D724" s="4"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_xlfn.XLOOKUP(Orders[[#This Row],[Customer ID]],customers!$A$1:$A$1001,customers!$I$1:$I$1001,,0)</f>
        <v>No</v>
      </c>
    </row>
    <row r="725" spans="1:16" x14ac:dyDescent="0.35">
      <c r="A725" s="3" t="s">
        <v>4574</v>
      </c>
      <c r="B725" s="5">
        <v>44470</v>
      </c>
      <c r="C725" s="3" t="s">
        <v>4575</v>
      </c>
      <c r="D725" s="4"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_xlfn.XLOOKUP(Orders[[#This Row],[Customer ID]],customers!$A$1:$A$1001,customers!$I$1:$I$1001,,0)</f>
        <v>No</v>
      </c>
    </row>
    <row r="726" spans="1:16" x14ac:dyDescent="0.35">
      <c r="A726" s="3" t="s">
        <v>4580</v>
      </c>
      <c r="B726" s="5">
        <v>44076</v>
      </c>
      <c r="C726" s="3" t="s">
        <v>4581</v>
      </c>
      <c r="D726" s="4"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_xlfn.XLOOKUP(Orders[[#This Row],[Customer ID]],customers!$A$1:$A$1001,customers!$I$1:$I$1001,,0)</f>
        <v>Yes</v>
      </c>
    </row>
    <row r="727" spans="1:16" x14ac:dyDescent="0.35">
      <c r="A727" s="3" t="s">
        <v>4585</v>
      </c>
      <c r="B727" s="5">
        <v>44043</v>
      </c>
      <c r="C727" s="3" t="s">
        <v>4586</v>
      </c>
      <c r="D727" s="4"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_xlfn.XLOOKUP(Orders[[#This Row],[Customer ID]],customers!$A$1:$A$1001,customers!$I$1:$I$1001,,0)</f>
        <v>No</v>
      </c>
    </row>
    <row r="728" spans="1:16" x14ac:dyDescent="0.35">
      <c r="A728" s="3" t="s">
        <v>4591</v>
      </c>
      <c r="B728" s="5">
        <v>44571</v>
      </c>
      <c r="C728" s="3" t="s">
        <v>4592</v>
      </c>
      <c r="D728" s="4"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Liberca</v>
      </c>
      <c r="O728" s="4" t="str">
        <f t="shared" si="35"/>
        <v>Light</v>
      </c>
      <c r="P728" s="4" t="str">
        <f>_xlfn.XLOOKUP(Orders[[#This Row],[Customer ID]],customers!$A$1:$A$1001,customers!$I$1:$I$1001,,0)</f>
        <v>No</v>
      </c>
    </row>
    <row r="729" spans="1:16" x14ac:dyDescent="0.35">
      <c r="A729" s="3" t="s">
        <v>4596</v>
      </c>
      <c r="B729" s="5">
        <v>44264</v>
      </c>
      <c r="C729" s="3" t="s">
        <v>4597</v>
      </c>
      <c r="D729" s="4"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_xlfn.XLOOKUP(Orders[[#This Row],[Customer ID]],customers!$A$1:$A$1001,customers!$I$1:$I$1001,,0)</f>
        <v>Yes</v>
      </c>
    </row>
    <row r="730" spans="1:16" x14ac:dyDescent="0.35">
      <c r="A730" s="3" t="s">
        <v>4602</v>
      </c>
      <c r="B730" s="5">
        <v>44155</v>
      </c>
      <c r="C730" s="3" t="s">
        <v>4603</v>
      </c>
      <c r="D730" s="4"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_xlfn.XLOOKUP(Orders[[#This Row],[Customer ID]],customers!$A$1:$A$1001,customers!$I$1:$I$1001,,0)</f>
        <v>Yes</v>
      </c>
    </row>
    <row r="731" spans="1:16" x14ac:dyDescent="0.35">
      <c r="A731" s="3" t="s">
        <v>4608</v>
      </c>
      <c r="B731" s="5">
        <v>44634</v>
      </c>
      <c r="C731" s="3" t="s">
        <v>4609</v>
      </c>
      <c r="D731" s="4"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Liberca</v>
      </c>
      <c r="O731" s="4" t="str">
        <f t="shared" si="35"/>
        <v>Medium</v>
      </c>
      <c r="P731" s="4" t="str">
        <f>_xlfn.XLOOKUP(Orders[[#This Row],[Customer ID]],customers!$A$1:$A$1001,customers!$I$1:$I$1001,,0)</f>
        <v>No</v>
      </c>
    </row>
    <row r="732" spans="1:16" x14ac:dyDescent="0.35">
      <c r="A732" s="3" t="s">
        <v>4614</v>
      </c>
      <c r="B732" s="5">
        <v>43475</v>
      </c>
      <c r="C732" s="3" t="s">
        <v>4615</v>
      </c>
      <c r="D732" s="4"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Liberca</v>
      </c>
      <c r="O732" s="4" t="str">
        <f t="shared" si="35"/>
        <v>Light</v>
      </c>
      <c r="P732" s="4" t="str">
        <f>_xlfn.XLOOKUP(Orders[[#This Row],[Customer ID]],customers!$A$1:$A$1001,customers!$I$1:$I$1001,,0)</f>
        <v>No</v>
      </c>
    </row>
    <row r="733" spans="1:16" x14ac:dyDescent="0.35">
      <c r="A733" s="3" t="s">
        <v>4620</v>
      </c>
      <c r="B733" s="5">
        <v>44222</v>
      </c>
      <c r="C733" s="3" t="s">
        <v>4621</v>
      </c>
      <c r="D733" s="4"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Liberca</v>
      </c>
      <c r="O733" s="4" t="str">
        <f t="shared" si="35"/>
        <v>Dark</v>
      </c>
      <c r="P733" s="4" t="str">
        <f>_xlfn.XLOOKUP(Orders[[#This Row],[Customer ID]],customers!$A$1:$A$1001,customers!$I$1:$I$1001,,0)</f>
        <v>Yes</v>
      </c>
    </row>
    <row r="734" spans="1:16" x14ac:dyDescent="0.35">
      <c r="A734" s="3" t="s">
        <v>4625</v>
      </c>
      <c r="B734" s="5">
        <v>44312</v>
      </c>
      <c r="C734" s="3" t="s">
        <v>4626</v>
      </c>
      <c r="D734" s="4"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_xlfn.XLOOKUP(Orders[[#This Row],[Customer ID]],customers!$A$1:$A$1001,customers!$I$1:$I$1001,,0)</f>
        <v>No</v>
      </c>
    </row>
    <row r="735" spans="1:16" x14ac:dyDescent="0.35">
      <c r="A735" s="3" t="s">
        <v>4631</v>
      </c>
      <c r="B735" s="5">
        <v>44565</v>
      </c>
      <c r="C735" s="3" t="s">
        <v>4632</v>
      </c>
      <c r="D735" s="4"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Liberca</v>
      </c>
      <c r="O735" s="4" t="str">
        <f t="shared" si="35"/>
        <v>Medium</v>
      </c>
      <c r="P735" s="4" t="str">
        <f>_xlfn.XLOOKUP(Orders[[#This Row],[Customer ID]],customers!$A$1:$A$1001,customers!$I$1:$I$1001,,0)</f>
        <v>Yes</v>
      </c>
    </row>
    <row r="736" spans="1:16" x14ac:dyDescent="0.35">
      <c r="A736" s="3" t="s">
        <v>4637</v>
      </c>
      <c r="B736" s="5">
        <v>43697</v>
      </c>
      <c r="C736" s="3" t="s">
        <v>4638</v>
      </c>
      <c r="D736" s="4"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_xlfn.XLOOKUP(Orders[[#This Row],[Customer ID]],customers!$A$1:$A$1001,customers!$I$1:$I$1001,,0)</f>
        <v>No</v>
      </c>
    </row>
    <row r="737" spans="1:16" x14ac:dyDescent="0.35">
      <c r="A737" s="3" t="s">
        <v>4642</v>
      </c>
      <c r="B737" s="5">
        <v>44757</v>
      </c>
      <c r="C737" s="3" t="s">
        <v>4643</v>
      </c>
      <c r="D737" s="4"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_xlfn.XLOOKUP(Orders[[#This Row],[Customer ID]],customers!$A$1:$A$1001,customers!$I$1:$I$1001,,0)</f>
        <v>No</v>
      </c>
    </row>
    <row r="738" spans="1:16" x14ac:dyDescent="0.35">
      <c r="A738" s="3" t="s">
        <v>4647</v>
      </c>
      <c r="B738" s="5">
        <v>43508</v>
      </c>
      <c r="C738" s="3" t="s">
        <v>4648</v>
      </c>
      <c r="D738" s="4"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Liberca</v>
      </c>
      <c r="O738" s="4" t="str">
        <f t="shared" si="35"/>
        <v>Dark</v>
      </c>
      <c r="P738" s="4" t="str">
        <f>_xlfn.XLOOKUP(Orders[[#This Row],[Customer ID]],customers!$A$1:$A$1001,customers!$I$1:$I$1001,,0)</f>
        <v>Yes</v>
      </c>
    </row>
    <row r="739" spans="1:16" x14ac:dyDescent="0.35">
      <c r="A739" s="3" t="s">
        <v>4653</v>
      </c>
      <c r="B739" s="5">
        <v>44447</v>
      </c>
      <c r="C739" s="3" t="s">
        <v>4654</v>
      </c>
      <c r="D739" s="4"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_xlfn.XLOOKUP(Orders[[#This Row],[Customer ID]],customers!$A$1:$A$1001,customers!$I$1:$I$1001,,0)</f>
        <v>No</v>
      </c>
    </row>
    <row r="740" spans="1:16" x14ac:dyDescent="0.35">
      <c r="A740" s="3" t="s">
        <v>4659</v>
      </c>
      <c r="B740" s="5">
        <v>43812</v>
      </c>
      <c r="C740" s="3" t="s">
        <v>4660</v>
      </c>
      <c r="D740" s="4"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_xlfn.XLOOKUP(Orders[[#This Row],[Customer ID]],customers!$A$1:$A$1001,customers!$I$1:$I$1001,,0)</f>
        <v>No</v>
      </c>
    </row>
    <row r="741" spans="1:16" x14ac:dyDescent="0.35">
      <c r="A741" s="3" t="s">
        <v>4665</v>
      </c>
      <c r="B741" s="5">
        <v>44433</v>
      </c>
      <c r="C741" s="3" t="s">
        <v>4434</v>
      </c>
      <c r="D741" s="4"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_xlfn.XLOOKUP(Orders[[#This Row],[Customer ID]],customers!$A$1:$A$1001,customers!$I$1:$I$1001,,0)</f>
        <v>No</v>
      </c>
    </row>
    <row r="742" spans="1:16" x14ac:dyDescent="0.35">
      <c r="A742" s="3" t="s">
        <v>4670</v>
      </c>
      <c r="B742" s="5">
        <v>44643</v>
      </c>
      <c r="C742" s="3" t="s">
        <v>4671</v>
      </c>
      <c r="D742" s="4"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_xlfn.XLOOKUP(Orders[[#This Row],[Customer ID]],customers!$A$1:$A$1001,customers!$I$1:$I$1001,,0)</f>
        <v>No</v>
      </c>
    </row>
    <row r="743" spans="1:16" x14ac:dyDescent="0.35">
      <c r="A743" s="3" t="s">
        <v>4676</v>
      </c>
      <c r="B743" s="5">
        <v>43566</v>
      </c>
      <c r="C743" s="3" t="s">
        <v>4677</v>
      </c>
      <c r="D743" s="4"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Liberca</v>
      </c>
      <c r="O743" s="4" t="str">
        <f t="shared" si="35"/>
        <v>Medium</v>
      </c>
      <c r="P743" s="4" t="str">
        <f>_xlfn.XLOOKUP(Orders[[#This Row],[Customer ID]],customers!$A$1:$A$1001,customers!$I$1:$I$1001,,0)</f>
        <v>No</v>
      </c>
    </row>
    <row r="744" spans="1:16" x14ac:dyDescent="0.35">
      <c r="A744" s="3" t="s">
        <v>4682</v>
      </c>
      <c r="B744" s="5">
        <v>44133</v>
      </c>
      <c r="C744" s="3" t="s">
        <v>4683</v>
      </c>
      <c r="D744" s="4"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Liberca</v>
      </c>
      <c r="O744" s="4" t="str">
        <f t="shared" si="35"/>
        <v>Medium</v>
      </c>
      <c r="P744" s="4" t="str">
        <f>_xlfn.XLOOKUP(Orders[[#This Row],[Customer ID]],customers!$A$1:$A$1001,customers!$I$1:$I$1001,,0)</f>
        <v>No</v>
      </c>
    </row>
    <row r="745" spans="1:16" x14ac:dyDescent="0.35">
      <c r="A745" s="3" t="s">
        <v>4688</v>
      </c>
      <c r="B745" s="5">
        <v>44042</v>
      </c>
      <c r="C745" s="3" t="s">
        <v>4689</v>
      </c>
      <c r="D745" s="4"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_xlfn.XLOOKUP(Orders[[#This Row],[Customer ID]],customers!$A$1:$A$1001,customers!$I$1:$I$1001,,0)</f>
        <v>No</v>
      </c>
    </row>
    <row r="746" spans="1:16" x14ac:dyDescent="0.35">
      <c r="A746" s="3" t="s">
        <v>4694</v>
      </c>
      <c r="B746" s="5">
        <v>43539</v>
      </c>
      <c r="C746" s="3" t="s">
        <v>4695</v>
      </c>
      <c r="D746" s="4"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_xlfn.XLOOKUP(Orders[[#This Row],[Customer ID]],customers!$A$1:$A$1001,customers!$I$1:$I$1001,,0)</f>
        <v>Yes</v>
      </c>
    </row>
    <row r="747" spans="1:16" x14ac:dyDescent="0.35">
      <c r="A747" s="3" t="s">
        <v>4699</v>
      </c>
      <c r="B747" s="5">
        <v>44557</v>
      </c>
      <c r="C747" s="3" t="s">
        <v>4700</v>
      </c>
      <c r="D747" s="4"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_xlfn.XLOOKUP(Orders[[#This Row],[Customer ID]],customers!$A$1:$A$1001,customers!$I$1:$I$1001,,0)</f>
        <v>No</v>
      </c>
    </row>
    <row r="748" spans="1:16" x14ac:dyDescent="0.35">
      <c r="A748" s="3" t="s">
        <v>4705</v>
      </c>
      <c r="B748" s="5">
        <v>43741</v>
      </c>
      <c r="C748" s="3" t="s">
        <v>4706</v>
      </c>
      <c r="D748" s="4"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_xlfn.XLOOKUP(Orders[[#This Row],[Customer ID]],customers!$A$1:$A$1001,customers!$I$1:$I$1001,,0)</f>
        <v>No</v>
      </c>
    </row>
    <row r="749" spans="1:16" x14ac:dyDescent="0.35">
      <c r="A749" s="3" t="s">
        <v>4711</v>
      </c>
      <c r="B749" s="5">
        <v>43501</v>
      </c>
      <c r="C749" s="3" t="s">
        <v>4712</v>
      </c>
      <c r="D749" s="4"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Liberca</v>
      </c>
      <c r="O749" s="4" t="str">
        <f t="shared" si="35"/>
        <v>Medium</v>
      </c>
      <c r="P749" s="4" t="str">
        <f>_xlfn.XLOOKUP(Orders[[#This Row],[Customer ID]],customers!$A$1:$A$1001,customers!$I$1:$I$1001,,0)</f>
        <v>Yes</v>
      </c>
    </row>
    <row r="750" spans="1:16" x14ac:dyDescent="0.35">
      <c r="A750" s="3" t="s">
        <v>4717</v>
      </c>
      <c r="B750" s="5">
        <v>44074</v>
      </c>
      <c r="C750" s="3" t="s">
        <v>4718</v>
      </c>
      <c r="D750" s="4"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_xlfn.XLOOKUP(Orders[[#This Row],[Customer ID]],customers!$A$1:$A$1001,customers!$I$1:$I$1001,,0)</f>
        <v>No</v>
      </c>
    </row>
    <row r="751" spans="1:16" x14ac:dyDescent="0.35">
      <c r="A751" s="3" t="s">
        <v>4723</v>
      </c>
      <c r="B751" s="5">
        <v>44209</v>
      </c>
      <c r="C751" s="3" t="s">
        <v>4724</v>
      </c>
      <c r="D751" s="4"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_xlfn.XLOOKUP(Orders[[#This Row],[Customer ID]],customers!$A$1:$A$1001,customers!$I$1:$I$1001,,0)</f>
        <v>Yes</v>
      </c>
    </row>
    <row r="752" spans="1:16" x14ac:dyDescent="0.35">
      <c r="A752" s="3" t="s">
        <v>4730</v>
      </c>
      <c r="B752" s="5">
        <v>44277</v>
      </c>
      <c r="C752" s="3" t="s">
        <v>4731</v>
      </c>
      <c r="D752" s="4"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_xlfn.XLOOKUP(Orders[[#This Row],[Customer ID]],customers!$A$1:$A$1001,customers!$I$1:$I$1001,,0)</f>
        <v>Yes</v>
      </c>
    </row>
    <row r="753" spans="1:16" x14ac:dyDescent="0.35">
      <c r="A753" s="3" t="s">
        <v>4735</v>
      </c>
      <c r="B753" s="5">
        <v>43847</v>
      </c>
      <c r="C753" s="3" t="s">
        <v>4736</v>
      </c>
      <c r="D753" s="4"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Liberca</v>
      </c>
      <c r="O753" s="4" t="str">
        <f t="shared" si="35"/>
        <v>Light</v>
      </c>
      <c r="P753" s="4" t="str">
        <f>_xlfn.XLOOKUP(Orders[[#This Row],[Customer ID]],customers!$A$1:$A$1001,customers!$I$1:$I$1001,,0)</f>
        <v>No</v>
      </c>
    </row>
    <row r="754" spans="1:16" x14ac:dyDescent="0.35">
      <c r="A754" s="3" t="s">
        <v>4741</v>
      </c>
      <c r="B754" s="5">
        <v>43648</v>
      </c>
      <c r="C754" s="3" t="s">
        <v>4742</v>
      </c>
      <c r="D754" s="4"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_xlfn.XLOOKUP(Orders[[#This Row],[Customer ID]],customers!$A$1:$A$1001,customers!$I$1:$I$1001,,0)</f>
        <v>Yes</v>
      </c>
    </row>
    <row r="755" spans="1:16" x14ac:dyDescent="0.35">
      <c r="A755" s="3" t="s">
        <v>4747</v>
      </c>
      <c r="B755" s="5">
        <v>44704</v>
      </c>
      <c r="C755" s="3" t="s">
        <v>4748</v>
      </c>
      <c r="D755" s="4"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_xlfn.XLOOKUP(Orders[[#This Row],[Customer ID]],customers!$A$1:$A$1001,customers!$I$1:$I$1001,,0)</f>
        <v>No</v>
      </c>
    </row>
    <row r="756" spans="1:16" x14ac:dyDescent="0.35">
      <c r="A756" s="3" t="s">
        <v>4753</v>
      </c>
      <c r="B756" s="5">
        <v>44726</v>
      </c>
      <c r="C756" s="3" t="s">
        <v>4434</v>
      </c>
      <c r="D756" s="4"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_xlfn.XLOOKUP(Orders[[#This Row],[Customer ID]],customers!$A$1:$A$1001,customers!$I$1:$I$1001,,0)</f>
        <v>No</v>
      </c>
    </row>
    <row r="757" spans="1:16" x14ac:dyDescent="0.35">
      <c r="A757" s="3" t="s">
        <v>4758</v>
      </c>
      <c r="B757" s="5">
        <v>44397</v>
      </c>
      <c r="C757" s="3" t="s">
        <v>4759</v>
      </c>
      <c r="D757" s="4"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Liberca</v>
      </c>
      <c r="O757" s="4" t="str">
        <f t="shared" si="35"/>
        <v>Light</v>
      </c>
      <c r="P757" s="4" t="str">
        <f>_xlfn.XLOOKUP(Orders[[#This Row],[Customer ID]],customers!$A$1:$A$1001,customers!$I$1:$I$1001,,0)</f>
        <v>No</v>
      </c>
    </row>
    <row r="758" spans="1:16" x14ac:dyDescent="0.35">
      <c r="A758" s="3" t="s">
        <v>4764</v>
      </c>
      <c r="B758" s="5">
        <v>44715</v>
      </c>
      <c r="C758" s="3" t="s">
        <v>4765</v>
      </c>
      <c r="D758" s="4"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_xlfn.XLOOKUP(Orders[[#This Row],[Customer ID]],customers!$A$1:$A$1001,customers!$I$1:$I$1001,,0)</f>
        <v>Yes</v>
      </c>
    </row>
    <row r="759" spans="1:16" x14ac:dyDescent="0.35">
      <c r="A759" s="3" t="s">
        <v>4770</v>
      </c>
      <c r="B759" s="5">
        <v>43977</v>
      </c>
      <c r="C759" s="3" t="s">
        <v>4771</v>
      </c>
      <c r="D759" s="4"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_xlfn.XLOOKUP(Orders[[#This Row],[Customer ID]],customers!$A$1:$A$1001,customers!$I$1:$I$1001,,0)</f>
        <v>Yes</v>
      </c>
    </row>
    <row r="760" spans="1:16" x14ac:dyDescent="0.35">
      <c r="A760" s="3" t="s">
        <v>4776</v>
      </c>
      <c r="B760" s="5">
        <v>43672</v>
      </c>
      <c r="C760" s="3" t="s">
        <v>4777</v>
      </c>
      <c r="D760" s="4"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_xlfn.XLOOKUP(Orders[[#This Row],[Customer ID]],customers!$A$1:$A$1001,customers!$I$1:$I$1001,,0)</f>
        <v>No</v>
      </c>
    </row>
    <row r="761" spans="1:16" x14ac:dyDescent="0.35">
      <c r="A761" s="3" t="s">
        <v>4781</v>
      </c>
      <c r="B761" s="5">
        <v>44126</v>
      </c>
      <c r="C761" s="3" t="s">
        <v>4782</v>
      </c>
      <c r="D761" s="4"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Liberca</v>
      </c>
      <c r="O761" s="4" t="str">
        <f t="shared" si="35"/>
        <v>Dark</v>
      </c>
      <c r="P761" s="4" t="str">
        <f>_xlfn.XLOOKUP(Orders[[#This Row],[Customer ID]],customers!$A$1:$A$1001,customers!$I$1:$I$1001,,0)</f>
        <v>Yes</v>
      </c>
    </row>
    <row r="762" spans="1:16" x14ac:dyDescent="0.35">
      <c r="A762" s="3" t="s">
        <v>4787</v>
      </c>
      <c r="B762" s="5">
        <v>44189</v>
      </c>
      <c r="C762" s="3" t="s">
        <v>4788</v>
      </c>
      <c r="D762" s="4"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_xlfn.XLOOKUP(Orders[[#This Row],[Customer ID]],customers!$A$1:$A$1001,customers!$I$1:$I$1001,,0)</f>
        <v>No</v>
      </c>
    </row>
    <row r="763" spans="1:16" x14ac:dyDescent="0.35">
      <c r="A763" s="3" t="s">
        <v>4792</v>
      </c>
      <c r="B763" s="5">
        <v>43714</v>
      </c>
      <c r="C763" s="3" t="s">
        <v>4793</v>
      </c>
      <c r="D763" s="4"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_xlfn.XLOOKUP(Orders[[#This Row],[Customer ID]],customers!$A$1:$A$1001,customers!$I$1:$I$1001,,0)</f>
        <v>Yes</v>
      </c>
    </row>
    <row r="764" spans="1:16" x14ac:dyDescent="0.35">
      <c r="A764" s="3" t="s">
        <v>4797</v>
      </c>
      <c r="B764" s="5">
        <v>43563</v>
      </c>
      <c r="C764" s="3" t="s">
        <v>4798</v>
      </c>
      <c r="D764" s="4"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Liberca</v>
      </c>
      <c r="O764" s="4" t="str">
        <f t="shared" si="35"/>
        <v>Medium</v>
      </c>
      <c r="P764" s="4" t="str">
        <f>_xlfn.XLOOKUP(Orders[[#This Row],[Customer ID]],customers!$A$1:$A$1001,customers!$I$1:$I$1001,,0)</f>
        <v>No</v>
      </c>
    </row>
    <row r="765" spans="1:16" x14ac:dyDescent="0.35">
      <c r="A765" s="3" t="s">
        <v>4803</v>
      </c>
      <c r="B765" s="5">
        <v>44587</v>
      </c>
      <c r="C765" s="3" t="s">
        <v>4804</v>
      </c>
      <c r="D765" s="4"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_xlfn.XLOOKUP(Orders[[#This Row],[Customer ID]],customers!$A$1:$A$1001,customers!$I$1:$I$1001,,0)</f>
        <v>No</v>
      </c>
    </row>
    <row r="766" spans="1:16" x14ac:dyDescent="0.35">
      <c r="A766" s="3" t="s">
        <v>4808</v>
      </c>
      <c r="B766" s="5">
        <v>43797</v>
      </c>
      <c r="C766" s="3" t="s">
        <v>4809</v>
      </c>
      <c r="D766" s="4"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_xlfn.XLOOKUP(Orders[[#This Row],[Customer ID]],customers!$A$1:$A$1001,customers!$I$1:$I$1001,,0)</f>
        <v>Yes</v>
      </c>
    </row>
    <row r="767" spans="1:16" x14ac:dyDescent="0.35">
      <c r="A767" s="3" t="s">
        <v>4814</v>
      </c>
      <c r="B767" s="5">
        <v>43667</v>
      </c>
      <c r="C767" s="3" t="s">
        <v>4815</v>
      </c>
      <c r="D767" s="4"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_xlfn.XLOOKUP(Orders[[#This Row],[Customer ID]],customers!$A$1:$A$1001,customers!$I$1:$I$1001,,0)</f>
        <v>Yes</v>
      </c>
    </row>
    <row r="768" spans="1:16" x14ac:dyDescent="0.35">
      <c r="A768" s="3" t="s">
        <v>4814</v>
      </c>
      <c r="B768" s="5">
        <v>43667</v>
      </c>
      <c r="C768" s="3" t="s">
        <v>4815</v>
      </c>
      <c r="D768" s="4"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_xlfn.XLOOKUP(Orders[[#This Row],[Customer ID]],customers!$A$1:$A$1001,customers!$I$1:$I$1001,,0)</f>
        <v>Yes</v>
      </c>
    </row>
    <row r="769" spans="1:16" x14ac:dyDescent="0.35">
      <c r="A769" s="3" t="s">
        <v>4825</v>
      </c>
      <c r="B769" s="5">
        <v>44267</v>
      </c>
      <c r="C769" s="3" t="s">
        <v>4759</v>
      </c>
      <c r="D769" s="4"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_xlfn.XLOOKUP(Orders[[#This Row],[Customer ID]],customers!$A$1:$A$1001,customers!$I$1:$I$1001,,0)</f>
        <v>No</v>
      </c>
    </row>
    <row r="770" spans="1:16" x14ac:dyDescent="0.35">
      <c r="A770" s="3" t="s">
        <v>4831</v>
      </c>
      <c r="B770" s="5">
        <v>44562</v>
      </c>
      <c r="C770" s="3" t="s">
        <v>4759</v>
      </c>
      <c r="D770" s="4"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4" t="str">
        <f t="shared" si="35"/>
        <v>Light</v>
      </c>
      <c r="P770" s="4" t="str">
        <f>_xlfn.XLOOKUP(Orders[[#This Row],[Customer ID]],customers!$A$1:$A$1001,customers!$I$1:$I$1001,,0)</f>
        <v>No</v>
      </c>
    </row>
    <row r="771" spans="1:16" x14ac:dyDescent="0.35">
      <c r="A771" s="3" t="s">
        <v>4836</v>
      </c>
      <c r="B771" s="5">
        <v>43912</v>
      </c>
      <c r="C771" s="3" t="s">
        <v>4837</v>
      </c>
      <c r="D771" s="4"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IF(I771="Rob","Robusta",IF(I771="Exc","Excelsa",IF(I771="Ara","Arabica",IF(I771="Lib","Liberca",""))))</f>
        <v>Robusta</v>
      </c>
      <c r="O771" s="4" t="str">
        <f t="shared" ref="O771:O834" si="38">IF(J771="M","Medium",IF(J771="L","Light",IF(J771="D","Dark","")))</f>
        <v>Medium</v>
      </c>
      <c r="P771" s="4" t="str">
        <f>_xlfn.XLOOKUP(Orders[[#This Row],[Customer ID]],customers!$A$1:$A$1001,customers!$I$1:$I$1001,,0)</f>
        <v>No</v>
      </c>
    </row>
    <row r="772" spans="1:16" x14ac:dyDescent="0.35">
      <c r="A772" s="3" t="s">
        <v>4842</v>
      </c>
      <c r="B772" s="5">
        <v>44092</v>
      </c>
      <c r="C772" s="3" t="s">
        <v>4843</v>
      </c>
      <c r="D772" s="4"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_xlfn.XLOOKUP(Orders[[#This Row],[Customer ID]],customers!$A$1:$A$1001,customers!$I$1:$I$1001,,0)</f>
        <v>No</v>
      </c>
    </row>
    <row r="773" spans="1:16" x14ac:dyDescent="0.35">
      <c r="A773" s="3" t="s">
        <v>4847</v>
      </c>
      <c r="B773" s="5">
        <v>43468</v>
      </c>
      <c r="C773" s="3" t="s">
        <v>4848</v>
      </c>
      <c r="D773" s="4"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_xlfn.XLOOKUP(Orders[[#This Row],[Customer ID]],customers!$A$1:$A$1001,customers!$I$1:$I$1001,,0)</f>
        <v>No</v>
      </c>
    </row>
    <row r="774" spans="1:16" x14ac:dyDescent="0.35">
      <c r="A774" s="3" t="s">
        <v>4853</v>
      </c>
      <c r="B774" s="5">
        <v>44468</v>
      </c>
      <c r="C774" s="3" t="s">
        <v>4854</v>
      </c>
      <c r="D774" s="4"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_xlfn.XLOOKUP(Orders[[#This Row],[Customer ID]],customers!$A$1:$A$1001,customers!$I$1:$I$1001,,0)</f>
        <v>No</v>
      </c>
    </row>
    <row r="775" spans="1:16" x14ac:dyDescent="0.35">
      <c r="A775" s="3" t="s">
        <v>4858</v>
      </c>
      <c r="B775" s="5">
        <v>44488</v>
      </c>
      <c r="C775" s="3" t="s">
        <v>4859</v>
      </c>
      <c r="D775" s="4"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Liberca</v>
      </c>
      <c r="O775" s="4" t="str">
        <f t="shared" si="38"/>
        <v>Medium</v>
      </c>
      <c r="P775" s="4" t="str">
        <f>_xlfn.XLOOKUP(Orders[[#This Row],[Customer ID]],customers!$A$1:$A$1001,customers!$I$1:$I$1001,,0)</f>
        <v>No</v>
      </c>
    </row>
    <row r="776" spans="1:16" x14ac:dyDescent="0.35">
      <c r="A776" s="3" t="s">
        <v>4864</v>
      </c>
      <c r="B776" s="5">
        <v>44756</v>
      </c>
      <c r="C776" s="3" t="s">
        <v>4865</v>
      </c>
      <c r="D776" s="4"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_xlfn.XLOOKUP(Orders[[#This Row],[Customer ID]],customers!$A$1:$A$1001,customers!$I$1:$I$1001,,0)</f>
        <v>Yes</v>
      </c>
    </row>
    <row r="777" spans="1:16" x14ac:dyDescent="0.35">
      <c r="A777" s="3" t="s">
        <v>4869</v>
      </c>
      <c r="B777" s="5">
        <v>44396</v>
      </c>
      <c r="C777" s="3" t="s">
        <v>4870</v>
      </c>
      <c r="D777" s="4"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_xlfn.XLOOKUP(Orders[[#This Row],[Customer ID]],customers!$A$1:$A$1001,customers!$I$1:$I$1001,,0)</f>
        <v>Yes</v>
      </c>
    </row>
    <row r="778" spans="1:16" x14ac:dyDescent="0.35">
      <c r="A778" s="3" t="s">
        <v>4875</v>
      </c>
      <c r="B778" s="5">
        <v>44540</v>
      </c>
      <c r="C778" s="3" t="s">
        <v>4876</v>
      </c>
      <c r="D778" s="4"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_xlfn.XLOOKUP(Orders[[#This Row],[Customer ID]],customers!$A$1:$A$1001,customers!$I$1:$I$1001,,0)</f>
        <v>No</v>
      </c>
    </row>
    <row r="779" spans="1:16" x14ac:dyDescent="0.35">
      <c r="A779" s="3" t="s">
        <v>4881</v>
      </c>
      <c r="B779" s="5">
        <v>43541</v>
      </c>
      <c r="C779" s="3" t="s">
        <v>4882</v>
      </c>
      <c r="D779" s="4"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_xlfn.XLOOKUP(Orders[[#This Row],[Customer ID]],customers!$A$1:$A$1001,customers!$I$1:$I$1001,,0)</f>
        <v>No</v>
      </c>
    </row>
    <row r="780" spans="1:16" x14ac:dyDescent="0.35">
      <c r="A780" s="3" t="s">
        <v>4886</v>
      </c>
      <c r="B780" s="5">
        <v>43889</v>
      </c>
      <c r="C780" s="3" t="s">
        <v>4933</v>
      </c>
      <c r="D780" s="4"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Liberca</v>
      </c>
      <c r="O780" s="4" t="str">
        <f t="shared" si="38"/>
        <v>Light</v>
      </c>
      <c r="P780" s="4" t="str">
        <f>_xlfn.XLOOKUP(Orders[[#This Row],[Customer ID]],customers!$A$1:$A$1001,customers!$I$1:$I$1001,,0)</f>
        <v>Yes</v>
      </c>
    </row>
    <row r="781" spans="1:16" x14ac:dyDescent="0.35">
      <c r="A781" s="3" t="s">
        <v>4892</v>
      </c>
      <c r="B781" s="5">
        <v>43985</v>
      </c>
      <c r="C781" s="3" t="s">
        <v>4893</v>
      </c>
      <c r="D781" s="4"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Liberca</v>
      </c>
      <c r="O781" s="4" t="str">
        <f t="shared" si="38"/>
        <v>Dark</v>
      </c>
      <c r="P781" s="4" t="str">
        <f>_xlfn.XLOOKUP(Orders[[#This Row],[Customer ID]],customers!$A$1:$A$1001,customers!$I$1:$I$1001,,0)</f>
        <v>Yes</v>
      </c>
    </row>
    <row r="782" spans="1:16" x14ac:dyDescent="0.35">
      <c r="A782" s="3" t="s">
        <v>4898</v>
      </c>
      <c r="B782" s="5">
        <v>43883</v>
      </c>
      <c r="C782" s="3" t="s">
        <v>4899</v>
      </c>
      <c r="D782" s="4"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_xlfn.XLOOKUP(Orders[[#This Row],[Customer ID]],customers!$A$1:$A$1001,customers!$I$1:$I$1001,,0)</f>
        <v>No</v>
      </c>
    </row>
    <row r="783" spans="1:16" x14ac:dyDescent="0.35">
      <c r="A783" s="3" t="s">
        <v>4903</v>
      </c>
      <c r="B783" s="5">
        <v>43778</v>
      </c>
      <c r="C783" s="3" t="s">
        <v>4904</v>
      </c>
      <c r="D783" s="4"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Liberca</v>
      </c>
      <c r="O783" s="4" t="str">
        <f t="shared" si="38"/>
        <v>Light</v>
      </c>
      <c r="P783" s="4" t="str">
        <f>_xlfn.XLOOKUP(Orders[[#This Row],[Customer ID]],customers!$A$1:$A$1001,customers!$I$1:$I$1001,,0)</f>
        <v>No</v>
      </c>
    </row>
    <row r="784" spans="1:16" x14ac:dyDescent="0.35">
      <c r="A784" s="3" t="s">
        <v>4909</v>
      </c>
      <c r="B784" s="5">
        <v>43897</v>
      </c>
      <c r="C784" s="3" t="s">
        <v>4910</v>
      </c>
      <c r="D784" s="4"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_xlfn.XLOOKUP(Orders[[#This Row],[Customer ID]],customers!$A$1:$A$1001,customers!$I$1:$I$1001,,0)</f>
        <v>No</v>
      </c>
    </row>
    <row r="785" spans="1:16" x14ac:dyDescent="0.35">
      <c r="A785" s="3" t="s">
        <v>4915</v>
      </c>
      <c r="B785" s="5">
        <v>44312</v>
      </c>
      <c r="C785" s="3" t="s">
        <v>4916</v>
      </c>
      <c r="D785" s="4"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Liberca</v>
      </c>
      <c r="O785" s="4" t="str">
        <f t="shared" si="38"/>
        <v>Medium</v>
      </c>
      <c r="P785" s="4" t="str">
        <f>_xlfn.XLOOKUP(Orders[[#This Row],[Customer ID]],customers!$A$1:$A$1001,customers!$I$1:$I$1001,,0)</f>
        <v>Yes</v>
      </c>
    </row>
    <row r="786" spans="1:16" x14ac:dyDescent="0.35">
      <c r="A786" s="3" t="s">
        <v>4921</v>
      </c>
      <c r="B786" s="5">
        <v>44511</v>
      </c>
      <c r="C786" s="3" t="s">
        <v>4922</v>
      </c>
      <c r="D786" s="4"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Liberca</v>
      </c>
      <c r="O786" s="4" t="str">
        <f t="shared" si="38"/>
        <v>Light</v>
      </c>
      <c r="P786" s="4" t="str">
        <f>_xlfn.XLOOKUP(Orders[[#This Row],[Customer ID]],customers!$A$1:$A$1001,customers!$I$1:$I$1001,,0)</f>
        <v>No</v>
      </c>
    </row>
    <row r="787" spans="1:16" x14ac:dyDescent="0.35">
      <c r="A787" s="3" t="s">
        <v>4926</v>
      </c>
      <c r="B787" s="5">
        <v>44362</v>
      </c>
      <c r="C787" s="3" t="s">
        <v>4927</v>
      </c>
      <c r="D787" s="4"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_xlfn.XLOOKUP(Orders[[#This Row],[Customer ID]],customers!$A$1:$A$1001,customers!$I$1:$I$1001,,0)</f>
        <v>No</v>
      </c>
    </row>
    <row r="788" spans="1:16" x14ac:dyDescent="0.35">
      <c r="A788" s="3" t="s">
        <v>4932</v>
      </c>
      <c r="B788" s="5">
        <v>43888</v>
      </c>
      <c r="C788" s="3" t="s">
        <v>4933</v>
      </c>
      <c r="D788" s="4"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_xlfn.XLOOKUP(Orders[[#This Row],[Customer ID]],customers!$A$1:$A$1001,customers!$I$1:$I$1001,,0)</f>
        <v>Yes</v>
      </c>
    </row>
    <row r="789" spans="1:16" x14ac:dyDescent="0.35">
      <c r="A789" s="3" t="s">
        <v>4938</v>
      </c>
      <c r="B789" s="5">
        <v>44305</v>
      </c>
      <c r="C789" s="3" t="s">
        <v>4939</v>
      </c>
      <c r="D789" s="4"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_xlfn.XLOOKUP(Orders[[#This Row],[Customer ID]],customers!$A$1:$A$1001,customers!$I$1:$I$1001,,0)</f>
        <v>Yes</v>
      </c>
    </row>
    <row r="790" spans="1:16" x14ac:dyDescent="0.35">
      <c r="A790" s="3" t="s">
        <v>4943</v>
      </c>
      <c r="B790" s="5">
        <v>44771</v>
      </c>
      <c r="C790" s="3" t="s">
        <v>4944</v>
      </c>
      <c r="D790" s="4"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_xlfn.XLOOKUP(Orders[[#This Row],[Customer ID]],customers!$A$1:$A$1001,customers!$I$1:$I$1001,,0)</f>
        <v>Yes</v>
      </c>
    </row>
    <row r="791" spans="1:16" x14ac:dyDescent="0.35">
      <c r="A791" s="3" t="s">
        <v>4949</v>
      </c>
      <c r="B791" s="5">
        <v>43485</v>
      </c>
      <c r="C791" s="3" t="s">
        <v>4950</v>
      </c>
      <c r="D791" s="4"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_xlfn.XLOOKUP(Orders[[#This Row],[Customer ID]],customers!$A$1:$A$1001,customers!$I$1:$I$1001,,0)</f>
        <v>No</v>
      </c>
    </row>
    <row r="792" spans="1:16" x14ac:dyDescent="0.35">
      <c r="A792" s="3" t="s">
        <v>4955</v>
      </c>
      <c r="B792" s="5">
        <v>44613</v>
      </c>
      <c r="C792" s="3" t="s">
        <v>4956</v>
      </c>
      <c r="D792" s="4"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_xlfn.XLOOKUP(Orders[[#This Row],[Customer ID]],customers!$A$1:$A$1001,customers!$I$1:$I$1001,,0)</f>
        <v>No</v>
      </c>
    </row>
    <row r="793" spans="1:16" x14ac:dyDescent="0.35">
      <c r="A793" s="3" t="s">
        <v>4961</v>
      </c>
      <c r="B793" s="5">
        <v>43954</v>
      </c>
      <c r="C793" s="3" t="s">
        <v>4962</v>
      </c>
      <c r="D793" s="4"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Liberca</v>
      </c>
      <c r="O793" s="4" t="str">
        <f t="shared" si="38"/>
        <v>Light</v>
      </c>
      <c r="P793" s="4" t="str">
        <f>_xlfn.XLOOKUP(Orders[[#This Row],[Customer ID]],customers!$A$1:$A$1001,customers!$I$1:$I$1001,,0)</f>
        <v>Yes</v>
      </c>
    </row>
    <row r="794" spans="1:16" x14ac:dyDescent="0.35">
      <c r="A794" s="3" t="s">
        <v>4967</v>
      </c>
      <c r="B794" s="5">
        <v>43545</v>
      </c>
      <c r="C794" s="3" t="s">
        <v>4968</v>
      </c>
      <c r="D794" s="4"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Liberca</v>
      </c>
      <c r="O794" s="4" t="str">
        <f t="shared" si="38"/>
        <v>Medium</v>
      </c>
      <c r="P794" s="4" t="str">
        <f>_xlfn.XLOOKUP(Orders[[#This Row],[Customer ID]],customers!$A$1:$A$1001,customers!$I$1:$I$1001,,0)</f>
        <v>Yes</v>
      </c>
    </row>
    <row r="795" spans="1:16" x14ac:dyDescent="0.35">
      <c r="A795" s="3" t="s">
        <v>4973</v>
      </c>
      <c r="B795" s="5">
        <v>43629</v>
      </c>
      <c r="C795" s="3" t="s">
        <v>4974</v>
      </c>
      <c r="D795" s="4"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_xlfn.XLOOKUP(Orders[[#This Row],[Customer ID]],customers!$A$1:$A$1001,customers!$I$1:$I$1001,,0)</f>
        <v>No</v>
      </c>
    </row>
    <row r="796" spans="1:16" x14ac:dyDescent="0.35">
      <c r="A796" s="3" t="s">
        <v>4979</v>
      </c>
      <c r="B796" s="5">
        <v>43987</v>
      </c>
      <c r="C796" s="3" t="s">
        <v>4980</v>
      </c>
      <c r="D796" s="4"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_xlfn.XLOOKUP(Orders[[#This Row],[Customer ID]],customers!$A$1:$A$1001,customers!$I$1:$I$1001,,0)</f>
        <v>No</v>
      </c>
    </row>
    <row r="797" spans="1:16" x14ac:dyDescent="0.35">
      <c r="A797" s="3" t="s">
        <v>4985</v>
      </c>
      <c r="B797" s="5">
        <v>43540</v>
      </c>
      <c r="C797" s="3" t="s">
        <v>4986</v>
      </c>
      <c r="D797" s="4"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_xlfn.XLOOKUP(Orders[[#This Row],[Customer ID]],customers!$A$1:$A$1001,customers!$I$1:$I$1001,,0)</f>
        <v>No</v>
      </c>
    </row>
    <row r="798" spans="1:16" x14ac:dyDescent="0.35">
      <c r="A798" s="3" t="s">
        <v>4991</v>
      </c>
      <c r="B798" s="5">
        <v>44533</v>
      </c>
      <c r="C798" s="3" t="s">
        <v>4992</v>
      </c>
      <c r="D798" s="4"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Liberca</v>
      </c>
      <c r="O798" s="4" t="str">
        <f t="shared" si="38"/>
        <v>Light</v>
      </c>
      <c r="P798" s="4" t="str">
        <f>_xlfn.XLOOKUP(Orders[[#This Row],[Customer ID]],customers!$A$1:$A$1001,customers!$I$1:$I$1001,,0)</f>
        <v>No</v>
      </c>
    </row>
    <row r="799" spans="1:16" x14ac:dyDescent="0.35">
      <c r="A799" s="3" t="s">
        <v>4996</v>
      </c>
      <c r="B799" s="5">
        <v>44751</v>
      </c>
      <c r="C799" s="3" t="s">
        <v>4997</v>
      </c>
      <c r="D799" s="4"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_xlfn.XLOOKUP(Orders[[#This Row],[Customer ID]],customers!$A$1:$A$1001,customers!$I$1:$I$1001,,0)</f>
        <v>No</v>
      </c>
    </row>
    <row r="800" spans="1:16" x14ac:dyDescent="0.35">
      <c r="A800" s="3" t="s">
        <v>5002</v>
      </c>
      <c r="B800" s="5">
        <v>43950</v>
      </c>
      <c r="C800" s="3" t="s">
        <v>5003</v>
      </c>
      <c r="D800" s="4"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_xlfn.XLOOKUP(Orders[[#This Row],[Customer ID]],customers!$A$1:$A$1001,customers!$I$1:$I$1001,,0)</f>
        <v>Yes</v>
      </c>
    </row>
    <row r="801" spans="1:16" x14ac:dyDescent="0.35">
      <c r="A801" s="3" t="s">
        <v>5008</v>
      </c>
      <c r="B801" s="5">
        <v>44588</v>
      </c>
      <c r="C801" s="3" t="s">
        <v>5009</v>
      </c>
      <c r="D801" s="4"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_xlfn.XLOOKUP(Orders[[#This Row],[Customer ID]],customers!$A$1:$A$1001,customers!$I$1:$I$1001,,0)</f>
        <v>Yes</v>
      </c>
    </row>
    <row r="802" spans="1:16" x14ac:dyDescent="0.35">
      <c r="A802" s="3" t="s">
        <v>5012</v>
      </c>
      <c r="B802" s="5">
        <v>44240</v>
      </c>
      <c r="C802" s="3" t="s">
        <v>5013</v>
      </c>
      <c r="D802" s="4"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_xlfn.XLOOKUP(Orders[[#This Row],[Customer ID]],customers!$A$1:$A$1001,customers!$I$1:$I$1001,,0)</f>
        <v>No</v>
      </c>
    </row>
    <row r="803" spans="1:16" x14ac:dyDescent="0.35">
      <c r="A803" s="3" t="s">
        <v>5018</v>
      </c>
      <c r="B803" s="5">
        <v>44025</v>
      </c>
      <c r="C803" s="3" t="s">
        <v>5019</v>
      </c>
      <c r="D803" s="4"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_xlfn.XLOOKUP(Orders[[#This Row],[Customer ID]],customers!$A$1:$A$1001,customers!$I$1:$I$1001,,0)</f>
        <v>Yes</v>
      </c>
    </row>
    <row r="804" spans="1:16" x14ac:dyDescent="0.35">
      <c r="A804" s="3" t="s">
        <v>5024</v>
      </c>
      <c r="B804" s="5">
        <v>43902</v>
      </c>
      <c r="C804" s="3" t="s">
        <v>5025</v>
      </c>
      <c r="D804" s="4"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_xlfn.XLOOKUP(Orders[[#This Row],[Customer ID]],customers!$A$1:$A$1001,customers!$I$1:$I$1001,,0)</f>
        <v>No</v>
      </c>
    </row>
    <row r="805" spans="1:16" x14ac:dyDescent="0.35">
      <c r="A805" s="3" t="s">
        <v>5030</v>
      </c>
      <c r="B805" s="5">
        <v>43955</v>
      </c>
      <c r="C805" s="3" t="s">
        <v>5031</v>
      </c>
      <c r="D805" s="4"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_xlfn.XLOOKUP(Orders[[#This Row],[Customer ID]],customers!$A$1:$A$1001,customers!$I$1:$I$1001,,0)</f>
        <v>No</v>
      </c>
    </row>
    <row r="806" spans="1:16" x14ac:dyDescent="0.35">
      <c r="A806" s="3" t="s">
        <v>5035</v>
      </c>
      <c r="B806" s="5">
        <v>44289</v>
      </c>
      <c r="C806" s="3" t="s">
        <v>5036</v>
      </c>
      <c r="D806" s="4"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_xlfn.XLOOKUP(Orders[[#This Row],[Customer ID]],customers!$A$1:$A$1001,customers!$I$1:$I$1001,,0)</f>
        <v>No</v>
      </c>
    </row>
    <row r="807" spans="1:16" x14ac:dyDescent="0.35">
      <c r="A807" s="3" t="s">
        <v>5040</v>
      </c>
      <c r="B807" s="5">
        <v>44713</v>
      </c>
      <c r="C807" s="3" t="s">
        <v>5041</v>
      </c>
      <c r="D807" s="4"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_xlfn.XLOOKUP(Orders[[#This Row],[Customer ID]],customers!$A$1:$A$1001,customers!$I$1:$I$1001,,0)</f>
        <v>No</v>
      </c>
    </row>
    <row r="808" spans="1:16" x14ac:dyDescent="0.35">
      <c r="A808" s="3" t="s">
        <v>5046</v>
      </c>
      <c r="B808" s="5">
        <v>44241</v>
      </c>
      <c r="C808" s="3" t="s">
        <v>5047</v>
      </c>
      <c r="D808" s="4"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Liberca</v>
      </c>
      <c r="O808" s="4" t="str">
        <f t="shared" si="38"/>
        <v>Dark</v>
      </c>
      <c r="P808" s="4" t="str">
        <f>_xlfn.XLOOKUP(Orders[[#This Row],[Customer ID]],customers!$A$1:$A$1001,customers!$I$1:$I$1001,,0)</f>
        <v>Yes</v>
      </c>
    </row>
    <row r="809" spans="1:16" x14ac:dyDescent="0.35">
      <c r="A809" s="3" t="s">
        <v>5050</v>
      </c>
      <c r="B809" s="5">
        <v>44543</v>
      </c>
      <c r="C809" s="3" t="s">
        <v>5051</v>
      </c>
      <c r="D809" s="4"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Liberca</v>
      </c>
      <c r="O809" s="4" t="str">
        <f t="shared" si="38"/>
        <v>Dark</v>
      </c>
      <c r="P809" s="4" t="str">
        <f>_xlfn.XLOOKUP(Orders[[#This Row],[Customer ID]],customers!$A$1:$A$1001,customers!$I$1:$I$1001,,0)</f>
        <v>No</v>
      </c>
    </row>
    <row r="810" spans="1:16" x14ac:dyDescent="0.35">
      <c r="A810" s="3" t="s">
        <v>5056</v>
      </c>
      <c r="B810" s="5">
        <v>43868</v>
      </c>
      <c r="C810" s="3" t="s">
        <v>5113</v>
      </c>
      <c r="D810" s="4"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_xlfn.XLOOKUP(Orders[[#This Row],[Customer ID]],customers!$A$1:$A$1001,customers!$I$1:$I$1001,,0)</f>
        <v>No</v>
      </c>
    </row>
    <row r="811" spans="1:16" x14ac:dyDescent="0.35">
      <c r="A811" s="3" t="s">
        <v>5062</v>
      </c>
      <c r="B811" s="5">
        <v>44235</v>
      </c>
      <c r="C811" s="3" t="s">
        <v>5063</v>
      </c>
      <c r="D811" s="4"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_xlfn.XLOOKUP(Orders[[#This Row],[Customer ID]],customers!$A$1:$A$1001,customers!$I$1:$I$1001,,0)</f>
        <v>Yes</v>
      </c>
    </row>
    <row r="812" spans="1:16" x14ac:dyDescent="0.35">
      <c r="A812" s="3" t="s">
        <v>5067</v>
      </c>
      <c r="B812" s="5">
        <v>44054</v>
      </c>
      <c r="C812" s="3" t="s">
        <v>5068</v>
      </c>
      <c r="D812" s="4"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Liberca</v>
      </c>
      <c r="O812" s="4" t="str">
        <f t="shared" si="38"/>
        <v>Light</v>
      </c>
      <c r="P812" s="4" t="str">
        <f>_xlfn.XLOOKUP(Orders[[#This Row],[Customer ID]],customers!$A$1:$A$1001,customers!$I$1:$I$1001,,0)</f>
        <v>No</v>
      </c>
    </row>
    <row r="813" spans="1:16" x14ac:dyDescent="0.35">
      <c r="A813" s="3" t="s">
        <v>5073</v>
      </c>
      <c r="B813" s="5">
        <v>44114</v>
      </c>
      <c r="C813" s="3" t="s">
        <v>5074</v>
      </c>
      <c r="D813" s="4"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_xlfn.XLOOKUP(Orders[[#This Row],[Customer ID]],customers!$A$1:$A$1001,customers!$I$1:$I$1001,,0)</f>
        <v>Yes</v>
      </c>
    </row>
    <row r="814" spans="1:16" x14ac:dyDescent="0.35">
      <c r="A814" s="3" t="s">
        <v>5073</v>
      </c>
      <c r="B814" s="5">
        <v>44114</v>
      </c>
      <c r="C814" s="3" t="s">
        <v>5074</v>
      </c>
      <c r="D814" s="4"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Liberca</v>
      </c>
      <c r="O814" s="4" t="str">
        <f t="shared" si="38"/>
        <v>Dark</v>
      </c>
      <c r="P814" s="4" t="str">
        <f>_xlfn.XLOOKUP(Orders[[#This Row],[Customer ID]],customers!$A$1:$A$1001,customers!$I$1:$I$1001,,0)</f>
        <v>Yes</v>
      </c>
    </row>
    <row r="815" spans="1:16" x14ac:dyDescent="0.35">
      <c r="A815" s="3" t="s">
        <v>5084</v>
      </c>
      <c r="B815" s="5">
        <v>44173</v>
      </c>
      <c r="C815" s="3" t="s">
        <v>5085</v>
      </c>
      <c r="D815" s="4"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_xlfn.XLOOKUP(Orders[[#This Row],[Customer ID]],customers!$A$1:$A$1001,customers!$I$1:$I$1001,,0)</f>
        <v>Yes</v>
      </c>
    </row>
    <row r="816" spans="1:16" x14ac:dyDescent="0.35">
      <c r="A816" s="3" t="s">
        <v>5090</v>
      </c>
      <c r="B816" s="5">
        <v>43573</v>
      </c>
      <c r="C816" s="3" t="s">
        <v>5091</v>
      </c>
      <c r="D816" s="4"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_xlfn.XLOOKUP(Orders[[#This Row],[Customer ID]],customers!$A$1:$A$1001,customers!$I$1:$I$1001,,0)</f>
        <v>No</v>
      </c>
    </row>
    <row r="817" spans="1:16" x14ac:dyDescent="0.35">
      <c r="A817" s="3" t="s">
        <v>5096</v>
      </c>
      <c r="B817" s="5">
        <v>44200</v>
      </c>
      <c r="C817" s="3" t="s">
        <v>5097</v>
      </c>
      <c r="D817" s="4"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_xlfn.XLOOKUP(Orders[[#This Row],[Customer ID]],customers!$A$1:$A$1001,customers!$I$1:$I$1001,,0)</f>
        <v>No</v>
      </c>
    </row>
    <row r="818" spans="1:16" x14ac:dyDescent="0.35">
      <c r="A818" s="3" t="s">
        <v>5102</v>
      </c>
      <c r="B818" s="5">
        <v>43534</v>
      </c>
      <c r="C818" s="3" t="s">
        <v>5103</v>
      </c>
      <c r="D818" s="4"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Liberca</v>
      </c>
      <c r="O818" s="4" t="str">
        <f t="shared" si="38"/>
        <v>Light</v>
      </c>
      <c r="P818" s="4" t="str">
        <f>_xlfn.XLOOKUP(Orders[[#This Row],[Customer ID]],customers!$A$1:$A$1001,customers!$I$1:$I$1001,,0)</f>
        <v>No</v>
      </c>
    </row>
    <row r="819" spans="1:16" x14ac:dyDescent="0.35">
      <c r="A819" s="3" t="s">
        <v>5107</v>
      </c>
      <c r="B819" s="5">
        <v>43798</v>
      </c>
      <c r="C819" s="3" t="s">
        <v>5108</v>
      </c>
      <c r="D819" s="4"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Liberca</v>
      </c>
      <c r="O819" s="4" t="str">
        <f t="shared" si="38"/>
        <v>Dark</v>
      </c>
      <c r="P819" s="4" t="str">
        <f>_xlfn.XLOOKUP(Orders[[#This Row],[Customer ID]],customers!$A$1:$A$1001,customers!$I$1:$I$1001,,0)</f>
        <v>No</v>
      </c>
    </row>
    <row r="820" spans="1:16" x14ac:dyDescent="0.35">
      <c r="A820" s="3" t="s">
        <v>5112</v>
      </c>
      <c r="B820" s="5">
        <v>44761</v>
      </c>
      <c r="C820" s="3" t="s">
        <v>5113</v>
      </c>
      <c r="D820" s="4"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Liberca</v>
      </c>
      <c r="O820" s="4" t="str">
        <f t="shared" si="38"/>
        <v>Light</v>
      </c>
      <c r="P820" s="4" t="str">
        <f>_xlfn.XLOOKUP(Orders[[#This Row],[Customer ID]],customers!$A$1:$A$1001,customers!$I$1:$I$1001,,0)</f>
        <v>No</v>
      </c>
    </row>
    <row r="821" spans="1:16" x14ac:dyDescent="0.35">
      <c r="A821" s="3" t="s">
        <v>5117</v>
      </c>
      <c r="B821" s="5">
        <v>44008</v>
      </c>
      <c r="C821" s="3" t="s">
        <v>5118</v>
      </c>
      <c r="D821" s="4"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Liberca</v>
      </c>
      <c r="O821" s="4" t="str">
        <f t="shared" si="38"/>
        <v>Light</v>
      </c>
      <c r="P821" s="4" t="str">
        <f>_xlfn.XLOOKUP(Orders[[#This Row],[Customer ID]],customers!$A$1:$A$1001,customers!$I$1:$I$1001,,0)</f>
        <v>Yes</v>
      </c>
    </row>
    <row r="822" spans="1:16" x14ac:dyDescent="0.35">
      <c r="A822" s="3" t="s">
        <v>5123</v>
      </c>
      <c r="B822" s="5">
        <v>43510</v>
      </c>
      <c r="C822" s="3" t="s">
        <v>5124</v>
      </c>
      <c r="D822" s="4"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_xlfn.XLOOKUP(Orders[[#This Row],[Customer ID]],customers!$A$1:$A$1001,customers!$I$1:$I$1001,,0)</f>
        <v>Yes</v>
      </c>
    </row>
    <row r="823" spans="1:16" x14ac:dyDescent="0.35">
      <c r="A823" s="3" t="s">
        <v>5129</v>
      </c>
      <c r="B823" s="5">
        <v>44144</v>
      </c>
      <c r="C823" s="3" t="s">
        <v>5130</v>
      </c>
      <c r="D823" s="4"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_xlfn.XLOOKUP(Orders[[#This Row],[Customer ID]],customers!$A$1:$A$1001,customers!$I$1:$I$1001,,0)</f>
        <v>No</v>
      </c>
    </row>
    <row r="824" spans="1:16" x14ac:dyDescent="0.35">
      <c r="A824" s="3" t="s">
        <v>5135</v>
      </c>
      <c r="B824" s="5">
        <v>43585</v>
      </c>
      <c r="C824" s="3" t="s">
        <v>5136</v>
      </c>
      <c r="D824" s="4"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_xlfn.XLOOKUP(Orders[[#This Row],[Customer ID]],customers!$A$1:$A$1001,customers!$I$1:$I$1001,,0)</f>
        <v>No</v>
      </c>
    </row>
    <row r="825" spans="1:16" x14ac:dyDescent="0.35">
      <c r="A825" s="3" t="s">
        <v>5141</v>
      </c>
      <c r="B825" s="5">
        <v>44134</v>
      </c>
      <c r="C825" s="3" t="s">
        <v>5142</v>
      </c>
      <c r="D825" s="4"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Liberca</v>
      </c>
      <c r="O825" s="4" t="str">
        <f t="shared" si="38"/>
        <v>Light</v>
      </c>
      <c r="P825" s="4" t="str">
        <f>_xlfn.XLOOKUP(Orders[[#This Row],[Customer ID]],customers!$A$1:$A$1001,customers!$I$1:$I$1001,,0)</f>
        <v>Yes</v>
      </c>
    </row>
    <row r="826" spans="1:16" x14ac:dyDescent="0.35">
      <c r="A826" s="3" t="s">
        <v>5147</v>
      </c>
      <c r="B826" s="5">
        <v>43781</v>
      </c>
      <c r="C826" s="3" t="s">
        <v>5148</v>
      </c>
      <c r="D826" s="4"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_xlfn.XLOOKUP(Orders[[#This Row],[Customer ID]],customers!$A$1:$A$1001,customers!$I$1:$I$1001,,0)</f>
        <v>Yes</v>
      </c>
    </row>
    <row r="827" spans="1:16" x14ac:dyDescent="0.35">
      <c r="A827" s="3" t="s">
        <v>5152</v>
      </c>
      <c r="B827" s="5">
        <v>44603</v>
      </c>
      <c r="C827" s="3" t="s">
        <v>5188</v>
      </c>
      <c r="D827" s="4"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_xlfn.XLOOKUP(Orders[[#This Row],[Customer ID]],customers!$A$1:$A$1001,customers!$I$1:$I$1001,,0)</f>
        <v>Yes</v>
      </c>
    </row>
    <row r="828" spans="1:16" x14ac:dyDescent="0.35">
      <c r="A828" s="3" t="s">
        <v>5158</v>
      </c>
      <c r="B828" s="5">
        <v>44283</v>
      </c>
      <c r="C828" s="3" t="s">
        <v>5159</v>
      </c>
      <c r="D828" s="4"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_xlfn.XLOOKUP(Orders[[#This Row],[Customer ID]],customers!$A$1:$A$1001,customers!$I$1:$I$1001,,0)</f>
        <v>Yes</v>
      </c>
    </row>
    <row r="829" spans="1:16" x14ac:dyDescent="0.35">
      <c r="A829" s="3" t="s">
        <v>5164</v>
      </c>
      <c r="B829" s="5">
        <v>44540</v>
      </c>
      <c r="C829" s="3" t="s">
        <v>5165</v>
      </c>
      <c r="D829" s="4"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_xlfn.XLOOKUP(Orders[[#This Row],[Customer ID]],customers!$A$1:$A$1001,customers!$I$1:$I$1001,,0)</f>
        <v>No</v>
      </c>
    </row>
    <row r="830" spans="1:16" x14ac:dyDescent="0.35">
      <c r="A830" s="3" t="s">
        <v>5170</v>
      </c>
      <c r="B830" s="5">
        <v>44505</v>
      </c>
      <c r="C830" s="3" t="s">
        <v>5171</v>
      </c>
      <c r="D830" s="4"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_xlfn.XLOOKUP(Orders[[#This Row],[Customer ID]],customers!$A$1:$A$1001,customers!$I$1:$I$1001,,0)</f>
        <v>Yes</v>
      </c>
    </row>
    <row r="831" spans="1:16" x14ac:dyDescent="0.35">
      <c r="A831" s="3" t="s">
        <v>5176</v>
      </c>
      <c r="B831" s="5">
        <v>43890</v>
      </c>
      <c r="C831" s="3" t="s">
        <v>5177</v>
      </c>
      <c r="D831" s="4"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_xlfn.XLOOKUP(Orders[[#This Row],[Customer ID]],customers!$A$1:$A$1001,customers!$I$1:$I$1001,,0)</f>
        <v>No</v>
      </c>
    </row>
    <row r="832" spans="1:16" x14ac:dyDescent="0.35">
      <c r="A832" s="3" t="s">
        <v>5182</v>
      </c>
      <c r="B832" s="5">
        <v>44414</v>
      </c>
      <c r="C832" s="3" t="s">
        <v>5183</v>
      </c>
      <c r="D832" s="4"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_xlfn.XLOOKUP(Orders[[#This Row],[Customer ID]],customers!$A$1:$A$1001,customers!$I$1:$I$1001,,0)</f>
        <v>No</v>
      </c>
    </row>
    <row r="833" spans="1:16" x14ac:dyDescent="0.35">
      <c r="A833" s="3" t="s">
        <v>5182</v>
      </c>
      <c r="B833" s="5">
        <v>44414</v>
      </c>
      <c r="C833" s="3" t="s">
        <v>5183</v>
      </c>
      <c r="D833" s="4"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_xlfn.XLOOKUP(Orders[[#This Row],[Customer ID]],customers!$A$1:$A$1001,customers!$I$1:$I$1001,,0)</f>
        <v>No</v>
      </c>
    </row>
    <row r="834" spans="1:16" x14ac:dyDescent="0.35">
      <c r="A834" s="3" t="s">
        <v>5193</v>
      </c>
      <c r="B834" s="5">
        <v>44274</v>
      </c>
      <c r="C834" s="3" t="s">
        <v>5194</v>
      </c>
      <c r="D834" s="4"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4" t="str">
        <f t="shared" si="38"/>
        <v>Medium</v>
      </c>
      <c r="P834" s="4" t="str">
        <f>_xlfn.XLOOKUP(Orders[[#This Row],[Customer ID]],customers!$A$1:$A$1001,customers!$I$1:$I$1001,,0)</f>
        <v>No</v>
      </c>
    </row>
    <row r="835" spans="1:16" x14ac:dyDescent="0.35">
      <c r="A835" s="3" t="s">
        <v>5199</v>
      </c>
      <c r="B835" s="5">
        <v>44302</v>
      </c>
      <c r="C835" s="3" t="s">
        <v>5200</v>
      </c>
      <c r="D835" s="4"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IF(I835="Rob","Robusta",IF(I835="Exc","Excelsa",IF(I835="Ara","Arabica",IF(I835="Lib","Liberca",""))))</f>
        <v>Robusta</v>
      </c>
      <c r="O835" s="4" t="str">
        <f t="shared" ref="O835:O898" si="41">IF(J835="M","Medium",IF(J835="L","Light",IF(J835="D","Dark","")))</f>
        <v>Dark</v>
      </c>
      <c r="P835" s="4" t="str">
        <f>_xlfn.XLOOKUP(Orders[[#This Row],[Customer ID]],customers!$A$1:$A$1001,customers!$I$1:$I$1001,,0)</f>
        <v>Yes</v>
      </c>
    </row>
    <row r="836" spans="1:16" x14ac:dyDescent="0.35">
      <c r="A836" s="3" t="s">
        <v>5205</v>
      </c>
      <c r="B836" s="5">
        <v>44141</v>
      </c>
      <c r="C836" s="3" t="s">
        <v>5206</v>
      </c>
      <c r="D836" s="4"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_xlfn.XLOOKUP(Orders[[#This Row],[Customer ID]],customers!$A$1:$A$1001,customers!$I$1:$I$1001,,0)</f>
        <v>No</v>
      </c>
    </row>
    <row r="837" spans="1:16" x14ac:dyDescent="0.35">
      <c r="A837" s="3" t="s">
        <v>5211</v>
      </c>
      <c r="B837" s="5">
        <v>44270</v>
      </c>
      <c r="C837" s="3" t="s">
        <v>5212</v>
      </c>
      <c r="D837" s="4"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_xlfn.XLOOKUP(Orders[[#This Row],[Customer ID]],customers!$A$1:$A$1001,customers!$I$1:$I$1001,,0)</f>
        <v>Yes</v>
      </c>
    </row>
    <row r="838" spans="1:16" x14ac:dyDescent="0.35">
      <c r="A838" s="3" t="s">
        <v>5216</v>
      </c>
      <c r="B838" s="5">
        <v>44486</v>
      </c>
      <c r="C838" s="3" t="s">
        <v>5217</v>
      </c>
      <c r="D838" s="4"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_xlfn.XLOOKUP(Orders[[#This Row],[Customer ID]],customers!$A$1:$A$1001,customers!$I$1:$I$1001,,0)</f>
        <v>No</v>
      </c>
    </row>
    <row r="839" spans="1:16" x14ac:dyDescent="0.35">
      <c r="A839" s="3" t="s">
        <v>5222</v>
      </c>
      <c r="B839" s="5">
        <v>43715</v>
      </c>
      <c r="C839" s="3" t="s">
        <v>5113</v>
      </c>
      <c r="D839" s="4"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Liberca</v>
      </c>
      <c r="O839" s="4" t="str">
        <f t="shared" si="41"/>
        <v>Medium</v>
      </c>
      <c r="P839" s="4" t="str">
        <f>_xlfn.XLOOKUP(Orders[[#This Row],[Customer ID]],customers!$A$1:$A$1001,customers!$I$1:$I$1001,,0)</f>
        <v>No</v>
      </c>
    </row>
    <row r="840" spans="1:16" x14ac:dyDescent="0.35">
      <c r="A840" s="3" t="s">
        <v>5228</v>
      </c>
      <c r="B840" s="5">
        <v>44755</v>
      </c>
      <c r="C840" s="3" t="s">
        <v>5229</v>
      </c>
      <c r="D840" s="4"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_xlfn.XLOOKUP(Orders[[#This Row],[Customer ID]],customers!$A$1:$A$1001,customers!$I$1:$I$1001,,0)</f>
        <v>No</v>
      </c>
    </row>
    <row r="841" spans="1:16" x14ac:dyDescent="0.35">
      <c r="A841" s="3" t="s">
        <v>5234</v>
      </c>
      <c r="B841" s="5">
        <v>44521</v>
      </c>
      <c r="C841" s="3" t="s">
        <v>5235</v>
      </c>
      <c r="D841" s="4"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_xlfn.XLOOKUP(Orders[[#This Row],[Customer ID]],customers!$A$1:$A$1001,customers!$I$1:$I$1001,,0)</f>
        <v>No</v>
      </c>
    </row>
    <row r="842" spans="1:16" x14ac:dyDescent="0.35">
      <c r="A842" s="3" t="s">
        <v>5240</v>
      </c>
      <c r="B842" s="5">
        <v>44574</v>
      </c>
      <c r="C842" s="3" t="s">
        <v>5241</v>
      </c>
      <c r="D842" s="4"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_xlfn.XLOOKUP(Orders[[#This Row],[Customer ID]],customers!$A$1:$A$1001,customers!$I$1:$I$1001,,0)</f>
        <v>Yes</v>
      </c>
    </row>
    <row r="843" spans="1:16" x14ac:dyDescent="0.35">
      <c r="A843" s="3" t="s">
        <v>5246</v>
      </c>
      <c r="B843" s="5">
        <v>44755</v>
      </c>
      <c r="C843" s="3" t="s">
        <v>5247</v>
      </c>
      <c r="D843" s="4"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Liberca</v>
      </c>
      <c r="O843" s="4" t="str">
        <f t="shared" si="41"/>
        <v>Medium</v>
      </c>
      <c r="P843" s="4" t="str">
        <f>_xlfn.XLOOKUP(Orders[[#This Row],[Customer ID]],customers!$A$1:$A$1001,customers!$I$1:$I$1001,,0)</f>
        <v>No</v>
      </c>
    </row>
    <row r="844" spans="1:16" x14ac:dyDescent="0.35">
      <c r="A844" s="3" t="s">
        <v>5251</v>
      </c>
      <c r="B844" s="5">
        <v>44502</v>
      </c>
      <c r="C844" s="3" t="s">
        <v>5188</v>
      </c>
      <c r="D844" s="4"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_xlfn.XLOOKUP(Orders[[#This Row],[Customer ID]],customers!$A$1:$A$1001,customers!$I$1:$I$1001,,0)</f>
        <v>Yes</v>
      </c>
    </row>
    <row r="845" spans="1:16" x14ac:dyDescent="0.35">
      <c r="A845" s="3" t="s">
        <v>5256</v>
      </c>
      <c r="B845" s="5">
        <v>44387</v>
      </c>
      <c r="C845" s="3" t="s">
        <v>5257</v>
      </c>
      <c r="D845" s="4"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_xlfn.XLOOKUP(Orders[[#This Row],[Customer ID]],customers!$A$1:$A$1001,customers!$I$1:$I$1001,,0)</f>
        <v>Yes</v>
      </c>
    </row>
    <row r="846" spans="1:16" x14ac:dyDescent="0.35">
      <c r="A846" s="3" t="s">
        <v>5262</v>
      </c>
      <c r="B846" s="5">
        <v>44476</v>
      </c>
      <c r="C846" s="3" t="s">
        <v>5263</v>
      </c>
      <c r="D846" s="4"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_xlfn.XLOOKUP(Orders[[#This Row],[Customer ID]],customers!$A$1:$A$1001,customers!$I$1:$I$1001,,0)</f>
        <v>Yes</v>
      </c>
    </row>
    <row r="847" spans="1:16" x14ac:dyDescent="0.35">
      <c r="A847" s="3" t="s">
        <v>5268</v>
      </c>
      <c r="B847" s="5">
        <v>43889</v>
      </c>
      <c r="C847" s="3" t="s">
        <v>5269</v>
      </c>
      <c r="D847" s="4"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_xlfn.XLOOKUP(Orders[[#This Row],[Customer ID]],customers!$A$1:$A$1001,customers!$I$1:$I$1001,,0)</f>
        <v>No</v>
      </c>
    </row>
    <row r="848" spans="1:16" x14ac:dyDescent="0.35">
      <c r="A848" s="3" t="s">
        <v>5273</v>
      </c>
      <c r="B848" s="5">
        <v>44747</v>
      </c>
      <c r="C848" s="3" t="s">
        <v>5274</v>
      </c>
      <c r="D848" s="4"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_xlfn.XLOOKUP(Orders[[#This Row],[Customer ID]],customers!$A$1:$A$1001,customers!$I$1:$I$1001,,0)</f>
        <v>Yes</v>
      </c>
    </row>
    <row r="849" spans="1:16" x14ac:dyDescent="0.35">
      <c r="A849" s="3" t="s">
        <v>5278</v>
      </c>
      <c r="B849" s="5">
        <v>44460</v>
      </c>
      <c r="C849" s="3" t="s">
        <v>5279</v>
      </c>
      <c r="D849" s="4"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_xlfn.XLOOKUP(Orders[[#This Row],[Customer ID]],customers!$A$1:$A$1001,customers!$I$1:$I$1001,,0)</f>
        <v>Yes</v>
      </c>
    </row>
    <row r="850" spans="1:16" x14ac:dyDescent="0.35">
      <c r="A850" s="3" t="s">
        <v>5283</v>
      </c>
      <c r="B850" s="5">
        <v>43468</v>
      </c>
      <c r="C850" s="3" t="s">
        <v>5284</v>
      </c>
      <c r="D850" s="4"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_xlfn.XLOOKUP(Orders[[#This Row],[Customer ID]],customers!$A$1:$A$1001,customers!$I$1:$I$1001,,0)</f>
        <v>No</v>
      </c>
    </row>
    <row r="851" spans="1:16" x14ac:dyDescent="0.35">
      <c r="A851" s="3" t="s">
        <v>5288</v>
      </c>
      <c r="B851" s="5">
        <v>44628</v>
      </c>
      <c r="C851" s="3" t="s">
        <v>5289</v>
      </c>
      <c r="D851" s="4"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_xlfn.XLOOKUP(Orders[[#This Row],[Customer ID]],customers!$A$1:$A$1001,customers!$I$1:$I$1001,,0)</f>
        <v>Yes</v>
      </c>
    </row>
    <row r="852" spans="1:16" x14ac:dyDescent="0.35">
      <c r="A852" s="3" t="s">
        <v>5288</v>
      </c>
      <c r="B852" s="5">
        <v>44628</v>
      </c>
      <c r="C852" s="3" t="s">
        <v>5289</v>
      </c>
      <c r="D852" s="4"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_xlfn.XLOOKUP(Orders[[#This Row],[Customer ID]],customers!$A$1:$A$1001,customers!$I$1:$I$1001,,0)</f>
        <v>Yes</v>
      </c>
    </row>
    <row r="853" spans="1:16" x14ac:dyDescent="0.35">
      <c r="A853" s="3" t="s">
        <v>5299</v>
      </c>
      <c r="B853" s="5">
        <v>43900</v>
      </c>
      <c r="C853" s="3" t="s">
        <v>5300</v>
      </c>
      <c r="D853" s="4"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Liberca</v>
      </c>
      <c r="O853" s="4" t="str">
        <f t="shared" si="41"/>
        <v>Dark</v>
      </c>
      <c r="P853" s="4" t="str">
        <f>_xlfn.XLOOKUP(Orders[[#This Row],[Customer ID]],customers!$A$1:$A$1001,customers!$I$1:$I$1001,,0)</f>
        <v>Yes</v>
      </c>
    </row>
    <row r="854" spans="1:16" x14ac:dyDescent="0.35">
      <c r="A854" s="3" t="s">
        <v>5305</v>
      </c>
      <c r="B854" s="5">
        <v>44527</v>
      </c>
      <c r="C854" s="3" t="s">
        <v>5306</v>
      </c>
      <c r="D854" s="4"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Liberca</v>
      </c>
      <c r="O854" s="4" t="str">
        <f t="shared" si="41"/>
        <v>Dark</v>
      </c>
      <c r="P854" s="4" t="str">
        <f>_xlfn.XLOOKUP(Orders[[#This Row],[Customer ID]],customers!$A$1:$A$1001,customers!$I$1:$I$1001,,0)</f>
        <v>Yes</v>
      </c>
    </row>
    <row r="855" spans="1:16" x14ac:dyDescent="0.35">
      <c r="A855" s="3" t="s">
        <v>5310</v>
      </c>
      <c r="B855" s="5">
        <v>44259</v>
      </c>
      <c r="C855" s="3" t="s">
        <v>5311</v>
      </c>
      <c r="D855" s="4"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_xlfn.XLOOKUP(Orders[[#This Row],[Customer ID]],customers!$A$1:$A$1001,customers!$I$1:$I$1001,,0)</f>
        <v>No</v>
      </c>
    </row>
    <row r="856" spans="1:16" x14ac:dyDescent="0.35">
      <c r="A856" s="3" t="s">
        <v>5315</v>
      </c>
      <c r="B856" s="5">
        <v>44516</v>
      </c>
      <c r="C856" s="3" t="s">
        <v>5316</v>
      </c>
      <c r="D856" s="4"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_xlfn.XLOOKUP(Orders[[#This Row],[Customer ID]],customers!$A$1:$A$1001,customers!$I$1:$I$1001,,0)</f>
        <v>Yes</v>
      </c>
    </row>
    <row r="857" spans="1:16" x14ac:dyDescent="0.35">
      <c r="A857" s="3" t="s">
        <v>5321</v>
      </c>
      <c r="B857" s="5">
        <v>43632</v>
      </c>
      <c r="C857" s="3" t="s">
        <v>5322</v>
      </c>
      <c r="D857" s="4"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Liberca</v>
      </c>
      <c r="O857" s="4" t="str">
        <f t="shared" si="41"/>
        <v>Dark</v>
      </c>
      <c r="P857" s="4" t="str">
        <f>_xlfn.XLOOKUP(Orders[[#This Row],[Customer ID]],customers!$A$1:$A$1001,customers!$I$1:$I$1001,,0)</f>
        <v>No</v>
      </c>
    </row>
    <row r="858" spans="1:16" x14ac:dyDescent="0.35">
      <c r="A858" s="3" t="s">
        <v>5327</v>
      </c>
      <c r="B858" s="5">
        <v>44031</v>
      </c>
      <c r="C858" s="3" t="s">
        <v>5188</v>
      </c>
      <c r="D858" s="4"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Liberca</v>
      </c>
      <c r="O858" s="4" t="str">
        <f t="shared" si="41"/>
        <v>Medium</v>
      </c>
      <c r="P858" s="4" t="str">
        <f>_xlfn.XLOOKUP(Orders[[#This Row],[Customer ID]],customers!$A$1:$A$1001,customers!$I$1:$I$1001,,0)</f>
        <v>Yes</v>
      </c>
    </row>
    <row r="859" spans="1:16" x14ac:dyDescent="0.35">
      <c r="A859" s="3" t="s">
        <v>5333</v>
      </c>
      <c r="B859" s="5">
        <v>43889</v>
      </c>
      <c r="C859" s="3" t="s">
        <v>5334</v>
      </c>
      <c r="D859" s="4"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_xlfn.XLOOKUP(Orders[[#This Row],[Customer ID]],customers!$A$1:$A$1001,customers!$I$1:$I$1001,,0)</f>
        <v>No</v>
      </c>
    </row>
    <row r="860" spans="1:16" x14ac:dyDescent="0.35">
      <c r="A860" s="3" t="s">
        <v>5339</v>
      </c>
      <c r="B860" s="5">
        <v>43638</v>
      </c>
      <c r="C860" s="3" t="s">
        <v>5340</v>
      </c>
      <c r="D860" s="4"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Liberca</v>
      </c>
      <c r="O860" s="4" t="str">
        <f t="shared" si="41"/>
        <v>Medium</v>
      </c>
      <c r="P860" s="4" t="str">
        <f>_xlfn.XLOOKUP(Orders[[#This Row],[Customer ID]],customers!$A$1:$A$1001,customers!$I$1:$I$1001,,0)</f>
        <v>No</v>
      </c>
    </row>
    <row r="861" spans="1:16" x14ac:dyDescent="0.35">
      <c r="A861" s="3" t="s">
        <v>5345</v>
      </c>
      <c r="B861" s="5">
        <v>43716</v>
      </c>
      <c r="C861" s="3" t="s">
        <v>5346</v>
      </c>
      <c r="D861" s="4"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_xlfn.XLOOKUP(Orders[[#This Row],[Customer ID]],customers!$A$1:$A$1001,customers!$I$1:$I$1001,,0)</f>
        <v>No</v>
      </c>
    </row>
    <row r="862" spans="1:16" x14ac:dyDescent="0.35">
      <c r="A862" s="3" t="s">
        <v>5351</v>
      </c>
      <c r="B862" s="5">
        <v>44707</v>
      </c>
      <c r="C862" s="3" t="s">
        <v>5352</v>
      </c>
      <c r="D862" s="4"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_xlfn.XLOOKUP(Orders[[#This Row],[Customer ID]],customers!$A$1:$A$1001,customers!$I$1:$I$1001,,0)</f>
        <v>No</v>
      </c>
    </row>
    <row r="863" spans="1:16" x14ac:dyDescent="0.35">
      <c r="A863" s="3" t="s">
        <v>5356</v>
      </c>
      <c r="B863" s="5">
        <v>43802</v>
      </c>
      <c r="C863" s="3" t="s">
        <v>5357</v>
      </c>
      <c r="D863" s="4"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Liberca</v>
      </c>
      <c r="O863" s="4" t="str">
        <f t="shared" si="41"/>
        <v>Dark</v>
      </c>
      <c r="P863" s="4" t="str">
        <f>_xlfn.XLOOKUP(Orders[[#This Row],[Customer ID]],customers!$A$1:$A$1001,customers!$I$1:$I$1001,,0)</f>
        <v>Yes</v>
      </c>
    </row>
    <row r="864" spans="1:16" x14ac:dyDescent="0.35">
      <c r="A864" s="3" t="s">
        <v>5362</v>
      </c>
      <c r="B864" s="5">
        <v>43725</v>
      </c>
      <c r="C864" s="3" t="s">
        <v>5363</v>
      </c>
      <c r="D864" s="4"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_xlfn.XLOOKUP(Orders[[#This Row],[Customer ID]],customers!$A$1:$A$1001,customers!$I$1:$I$1001,,0)</f>
        <v>Yes</v>
      </c>
    </row>
    <row r="865" spans="1:16" x14ac:dyDescent="0.35">
      <c r="A865" s="3" t="s">
        <v>5368</v>
      </c>
      <c r="B865" s="5">
        <v>44712</v>
      </c>
      <c r="C865" s="3" t="s">
        <v>5369</v>
      </c>
      <c r="D865" s="4"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Liberca</v>
      </c>
      <c r="O865" s="4" t="str">
        <f t="shared" si="41"/>
        <v>Medium</v>
      </c>
      <c r="P865" s="4" t="str">
        <f>_xlfn.XLOOKUP(Orders[[#This Row],[Customer ID]],customers!$A$1:$A$1001,customers!$I$1:$I$1001,,0)</f>
        <v>Yes</v>
      </c>
    </row>
    <row r="866" spans="1:16" x14ac:dyDescent="0.35">
      <c r="A866" s="3" t="s">
        <v>5374</v>
      </c>
      <c r="B866" s="5">
        <v>43759</v>
      </c>
      <c r="C866" s="3" t="s">
        <v>5375</v>
      </c>
      <c r="D866" s="4"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_xlfn.XLOOKUP(Orders[[#This Row],[Customer ID]],customers!$A$1:$A$1001,customers!$I$1:$I$1001,,0)</f>
        <v>No</v>
      </c>
    </row>
    <row r="867" spans="1:16" x14ac:dyDescent="0.35">
      <c r="A867" s="3" t="s">
        <v>5380</v>
      </c>
      <c r="B867" s="5">
        <v>44675</v>
      </c>
      <c r="C867" s="3" t="s">
        <v>5428</v>
      </c>
      <c r="D867" s="4"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_xlfn.XLOOKUP(Orders[[#This Row],[Customer ID]],customers!$A$1:$A$1001,customers!$I$1:$I$1001,,0)</f>
        <v>Yes</v>
      </c>
    </row>
    <row r="868" spans="1:16" x14ac:dyDescent="0.35">
      <c r="A868" s="3" t="s">
        <v>5385</v>
      </c>
      <c r="B868" s="5">
        <v>44209</v>
      </c>
      <c r="C868" s="3" t="s">
        <v>5386</v>
      </c>
      <c r="D868" s="4"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_xlfn.XLOOKUP(Orders[[#This Row],[Customer ID]],customers!$A$1:$A$1001,customers!$I$1:$I$1001,,0)</f>
        <v>No</v>
      </c>
    </row>
    <row r="869" spans="1:16" x14ac:dyDescent="0.35">
      <c r="A869" s="3" t="s">
        <v>5391</v>
      </c>
      <c r="B869" s="5">
        <v>44792</v>
      </c>
      <c r="C869" s="3" t="s">
        <v>5392</v>
      </c>
      <c r="D869" s="4"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_xlfn.XLOOKUP(Orders[[#This Row],[Customer ID]],customers!$A$1:$A$1001,customers!$I$1:$I$1001,,0)</f>
        <v>Yes</v>
      </c>
    </row>
    <row r="870" spans="1:16" x14ac:dyDescent="0.35">
      <c r="A870" s="3" t="s">
        <v>5396</v>
      </c>
      <c r="B870" s="5">
        <v>43526</v>
      </c>
      <c r="C870" s="3" t="s">
        <v>5397</v>
      </c>
      <c r="D870" s="4"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_xlfn.XLOOKUP(Orders[[#This Row],[Customer ID]],customers!$A$1:$A$1001,customers!$I$1:$I$1001,,0)</f>
        <v>Yes</v>
      </c>
    </row>
    <row r="871" spans="1:16" x14ac:dyDescent="0.35">
      <c r="A871" s="3" t="s">
        <v>5402</v>
      </c>
      <c r="B871" s="5">
        <v>43851</v>
      </c>
      <c r="C871" s="3" t="s">
        <v>5403</v>
      </c>
      <c r="D871" s="4"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_xlfn.XLOOKUP(Orders[[#This Row],[Customer ID]],customers!$A$1:$A$1001,customers!$I$1:$I$1001,,0)</f>
        <v>Yes</v>
      </c>
    </row>
    <row r="872" spans="1:16" x14ac:dyDescent="0.35">
      <c r="A872" s="3" t="s">
        <v>5407</v>
      </c>
      <c r="B872" s="5">
        <v>44460</v>
      </c>
      <c r="C872" s="3" t="s">
        <v>5408</v>
      </c>
      <c r="D872" s="4"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_xlfn.XLOOKUP(Orders[[#This Row],[Customer ID]],customers!$A$1:$A$1001,customers!$I$1:$I$1001,,0)</f>
        <v>Yes</v>
      </c>
    </row>
    <row r="873" spans="1:16" x14ac:dyDescent="0.35">
      <c r="A873" s="3" t="s">
        <v>5413</v>
      </c>
      <c r="B873" s="5">
        <v>43707</v>
      </c>
      <c r="C873" s="3" t="s">
        <v>5414</v>
      </c>
      <c r="D873" s="4"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_xlfn.XLOOKUP(Orders[[#This Row],[Customer ID]],customers!$A$1:$A$1001,customers!$I$1:$I$1001,,0)</f>
        <v>Yes</v>
      </c>
    </row>
    <row r="874" spans="1:16" x14ac:dyDescent="0.35">
      <c r="A874" s="3" t="s">
        <v>5421</v>
      </c>
      <c r="B874" s="5">
        <v>43521</v>
      </c>
      <c r="C874" s="3" t="s">
        <v>5422</v>
      </c>
      <c r="D874" s="4"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_xlfn.XLOOKUP(Orders[[#This Row],[Customer ID]],customers!$A$1:$A$1001,customers!$I$1:$I$1001,,0)</f>
        <v>No</v>
      </c>
    </row>
    <row r="875" spans="1:16" x14ac:dyDescent="0.35">
      <c r="A875" s="3" t="s">
        <v>5427</v>
      </c>
      <c r="B875" s="5">
        <v>43725</v>
      </c>
      <c r="C875" s="3" t="s">
        <v>5428</v>
      </c>
      <c r="D875" s="4"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_xlfn.XLOOKUP(Orders[[#This Row],[Customer ID]],customers!$A$1:$A$1001,customers!$I$1:$I$1001,,0)</f>
        <v>Yes</v>
      </c>
    </row>
    <row r="876" spans="1:16" x14ac:dyDescent="0.35">
      <c r="A876" s="3" t="s">
        <v>5433</v>
      </c>
      <c r="B876" s="5">
        <v>43680</v>
      </c>
      <c r="C876" s="3" t="s">
        <v>5434</v>
      </c>
      <c r="D876" s="4"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_xlfn.XLOOKUP(Orders[[#This Row],[Customer ID]],customers!$A$1:$A$1001,customers!$I$1:$I$1001,,0)</f>
        <v>No</v>
      </c>
    </row>
    <row r="877" spans="1:16" x14ac:dyDescent="0.35">
      <c r="A877" s="3" t="s">
        <v>5439</v>
      </c>
      <c r="B877" s="5">
        <v>44253</v>
      </c>
      <c r="C877" s="3" t="s">
        <v>5440</v>
      </c>
      <c r="D877" s="4"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Liberca</v>
      </c>
      <c r="O877" s="4" t="str">
        <f t="shared" si="41"/>
        <v>Medium</v>
      </c>
      <c r="P877" s="4" t="str">
        <f>_xlfn.XLOOKUP(Orders[[#This Row],[Customer ID]],customers!$A$1:$A$1001,customers!$I$1:$I$1001,,0)</f>
        <v>No</v>
      </c>
    </row>
    <row r="878" spans="1:16" x14ac:dyDescent="0.35">
      <c r="A878" s="3" t="s">
        <v>5439</v>
      </c>
      <c r="B878" s="5">
        <v>44253</v>
      </c>
      <c r="C878" s="3" t="s">
        <v>5440</v>
      </c>
      <c r="D878" s="4"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_xlfn.XLOOKUP(Orders[[#This Row],[Customer ID]],customers!$A$1:$A$1001,customers!$I$1:$I$1001,,0)</f>
        <v>No</v>
      </c>
    </row>
    <row r="879" spans="1:16" x14ac:dyDescent="0.35">
      <c r="A879" s="3" t="s">
        <v>5450</v>
      </c>
      <c r="B879" s="5">
        <v>44411</v>
      </c>
      <c r="C879" s="3" t="s">
        <v>5451</v>
      </c>
      <c r="D879" s="4"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Liberca</v>
      </c>
      <c r="O879" s="4" t="str">
        <f t="shared" si="41"/>
        <v>Light</v>
      </c>
      <c r="P879" s="4" t="str">
        <f>_xlfn.XLOOKUP(Orders[[#This Row],[Customer ID]],customers!$A$1:$A$1001,customers!$I$1:$I$1001,,0)</f>
        <v>No</v>
      </c>
    </row>
    <row r="880" spans="1:16" x14ac:dyDescent="0.35">
      <c r="A880" s="3" t="s">
        <v>5456</v>
      </c>
      <c r="B880" s="5">
        <v>44323</v>
      </c>
      <c r="C880" s="3" t="s">
        <v>5457</v>
      </c>
      <c r="D880" s="4"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_xlfn.XLOOKUP(Orders[[#This Row],[Customer ID]],customers!$A$1:$A$1001,customers!$I$1:$I$1001,,0)</f>
        <v>Yes</v>
      </c>
    </row>
    <row r="881" spans="1:16" x14ac:dyDescent="0.35">
      <c r="A881" s="3" t="s">
        <v>5461</v>
      </c>
      <c r="B881" s="5">
        <v>43630</v>
      </c>
      <c r="C881" s="3" t="s">
        <v>5462</v>
      </c>
      <c r="D881" s="4"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_xlfn.XLOOKUP(Orders[[#This Row],[Customer ID]],customers!$A$1:$A$1001,customers!$I$1:$I$1001,,0)</f>
        <v>No</v>
      </c>
    </row>
    <row r="882" spans="1:16" x14ac:dyDescent="0.35">
      <c r="A882" s="3" t="s">
        <v>5466</v>
      </c>
      <c r="B882" s="5">
        <v>43790</v>
      </c>
      <c r="C882" s="3" t="s">
        <v>5467</v>
      </c>
      <c r="D882" s="4"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_xlfn.XLOOKUP(Orders[[#This Row],[Customer ID]],customers!$A$1:$A$1001,customers!$I$1:$I$1001,,0)</f>
        <v>No</v>
      </c>
    </row>
    <row r="883" spans="1:16" x14ac:dyDescent="0.35">
      <c r="A883" s="3" t="s">
        <v>5472</v>
      </c>
      <c r="B883" s="5">
        <v>44286</v>
      </c>
      <c r="C883" s="3" t="s">
        <v>5473</v>
      </c>
      <c r="D883" s="4"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_xlfn.XLOOKUP(Orders[[#This Row],[Customer ID]],customers!$A$1:$A$1001,customers!$I$1:$I$1001,,0)</f>
        <v>Yes</v>
      </c>
    </row>
    <row r="884" spans="1:16" x14ac:dyDescent="0.35">
      <c r="A884" s="3" t="s">
        <v>5477</v>
      </c>
      <c r="B884" s="5">
        <v>43647</v>
      </c>
      <c r="C884" s="3" t="s">
        <v>5526</v>
      </c>
      <c r="D884" s="4"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_xlfn.XLOOKUP(Orders[[#This Row],[Customer ID]],customers!$A$1:$A$1001,customers!$I$1:$I$1001,,0)</f>
        <v>Yes</v>
      </c>
    </row>
    <row r="885" spans="1:16" x14ac:dyDescent="0.35">
      <c r="A885" s="3" t="s">
        <v>5483</v>
      </c>
      <c r="B885" s="5">
        <v>43956</v>
      </c>
      <c r="C885" s="3" t="s">
        <v>5484</v>
      </c>
      <c r="D885" s="4"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_xlfn.XLOOKUP(Orders[[#This Row],[Customer ID]],customers!$A$1:$A$1001,customers!$I$1:$I$1001,,0)</f>
        <v>Yes</v>
      </c>
    </row>
    <row r="886" spans="1:16" x14ac:dyDescent="0.35">
      <c r="A886" s="3" t="s">
        <v>5489</v>
      </c>
      <c r="B886" s="5">
        <v>43941</v>
      </c>
      <c r="C886" s="3" t="s">
        <v>5490</v>
      </c>
      <c r="D886" s="4"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_xlfn.XLOOKUP(Orders[[#This Row],[Customer ID]],customers!$A$1:$A$1001,customers!$I$1:$I$1001,,0)</f>
        <v>Yes</v>
      </c>
    </row>
    <row r="887" spans="1:16" x14ac:dyDescent="0.35">
      <c r="A887" s="3" t="s">
        <v>5495</v>
      </c>
      <c r="B887" s="5">
        <v>43664</v>
      </c>
      <c r="C887" s="3" t="s">
        <v>5496</v>
      </c>
      <c r="D887" s="4"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_xlfn.XLOOKUP(Orders[[#This Row],[Customer ID]],customers!$A$1:$A$1001,customers!$I$1:$I$1001,,0)</f>
        <v>No</v>
      </c>
    </row>
    <row r="888" spans="1:16" x14ac:dyDescent="0.35">
      <c r="A888" s="3" t="s">
        <v>5501</v>
      </c>
      <c r="B888" s="5">
        <v>44518</v>
      </c>
      <c r="C888" s="3" t="s">
        <v>5502</v>
      </c>
      <c r="D888" s="4"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Liberca</v>
      </c>
      <c r="O888" s="4" t="str">
        <f t="shared" si="41"/>
        <v>Medium</v>
      </c>
      <c r="P888" s="4" t="str">
        <f>_xlfn.XLOOKUP(Orders[[#This Row],[Customer ID]],customers!$A$1:$A$1001,customers!$I$1:$I$1001,,0)</f>
        <v>No</v>
      </c>
    </row>
    <row r="889" spans="1:16" x14ac:dyDescent="0.35">
      <c r="A889" s="3" t="s">
        <v>5507</v>
      </c>
      <c r="B889" s="5">
        <v>44002</v>
      </c>
      <c r="C889" s="3" t="s">
        <v>5508</v>
      </c>
      <c r="D889" s="4"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_xlfn.XLOOKUP(Orders[[#This Row],[Customer ID]],customers!$A$1:$A$1001,customers!$I$1:$I$1001,,0)</f>
        <v>No</v>
      </c>
    </row>
    <row r="890" spans="1:16" x14ac:dyDescent="0.35">
      <c r="A890" s="3" t="s">
        <v>5513</v>
      </c>
      <c r="B890" s="5">
        <v>44292</v>
      </c>
      <c r="C890" s="3" t="s">
        <v>5514</v>
      </c>
      <c r="D890" s="4"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_xlfn.XLOOKUP(Orders[[#This Row],[Customer ID]],customers!$A$1:$A$1001,customers!$I$1:$I$1001,,0)</f>
        <v>Yes</v>
      </c>
    </row>
    <row r="891" spans="1:16" x14ac:dyDescent="0.35">
      <c r="A891" s="3" t="s">
        <v>5519</v>
      </c>
      <c r="B891" s="5">
        <v>43633</v>
      </c>
      <c r="C891" s="3" t="s">
        <v>5520</v>
      </c>
      <c r="D891" s="4"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_xlfn.XLOOKUP(Orders[[#This Row],[Customer ID]],customers!$A$1:$A$1001,customers!$I$1:$I$1001,,0)</f>
        <v>Yes</v>
      </c>
    </row>
    <row r="892" spans="1:16" x14ac:dyDescent="0.35">
      <c r="A892" s="3" t="s">
        <v>5525</v>
      </c>
      <c r="B892" s="5">
        <v>44646</v>
      </c>
      <c r="C892" s="3" t="s">
        <v>5526</v>
      </c>
      <c r="D892" s="4"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_xlfn.XLOOKUP(Orders[[#This Row],[Customer ID]],customers!$A$1:$A$1001,customers!$I$1:$I$1001,,0)</f>
        <v>Yes</v>
      </c>
    </row>
    <row r="893" spans="1:16" x14ac:dyDescent="0.35">
      <c r="A893" s="3" t="s">
        <v>5531</v>
      </c>
      <c r="B893" s="5">
        <v>44469</v>
      </c>
      <c r="C893" s="3" t="s">
        <v>5532</v>
      </c>
      <c r="D893" s="4"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_xlfn.XLOOKUP(Orders[[#This Row],[Customer ID]],customers!$A$1:$A$1001,customers!$I$1:$I$1001,,0)</f>
        <v>Yes</v>
      </c>
    </row>
    <row r="894" spans="1:16" x14ac:dyDescent="0.35">
      <c r="A894" s="3" t="s">
        <v>5537</v>
      </c>
      <c r="B894" s="5">
        <v>43635</v>
      </c>
      <c r="C894" s="3" t="s">
        <v>5538</v>
      </c>
      <c r="D894" s="4"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_xlfn.XLOOKUP(Orders[[#This Row],[Customer ID]],customers!$A$1:$A$1001,customers!$I$1:$I$1001,,0)</f>
        <v>No</v>
      </c>
    </row>
    <row r="895" spans="1:16" x14ac:dyDescent="0.35">
      <c r="A895" s="3" t="s">
        <v>5543</v>
      </c>
      <c r="B895" s="5">
        <v>44651</v>
      </c>
      <c r="C895" s="3" t="s">
        <v>5544</v>
      </c>
      <c r="D895" s="4"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Liberca</v>
      </c>
      <c r="O895" s="4" t="str">
        <f t="shared" si="41"/>
        <v>Light</v>
      </c>
      <c r="P895" s="4" t="str">
        <f>_xlfn.XLOOKUP(Orders[[#This Row],[Customer ID]],customers!$A$1:$A$1001,customers!$I$1:$I$1001,,0)</f>
        <v>Yes</v>
      </c>
    </row>
    <row r="896" spans="1:16" x14ac:dyDescent="0.35">
      <c r="A896" s="3" t="s">
        <v>5548</v>
      </c>
      <c r="B896" s="5">
        <v>44016</v>
      </c>
      <c r="C896" s="3" t="s">
        <v>5549</v>
      </c>
      <c r="D896" s="4"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_xlfn.XLOOKUP(Orders[[#This Row],[Customer ID]],customers!$A$1:$A$1001,customers!$I$1:$I$1001,,0)</f>
        <v>Yes</v>
      </c>
    </row>
    <row r="897" spans="1:16" x14ac:dyDescent="0.35">
      <c r="A897" s="3" t="s">
        <v>5553</v>
      </c>
      <c r="B897" s="5">
        <v>44521</v>
      </c>
      <c r="C897" s="3" t="s">
        <v>5554</v>
      </c>
      <c r="D897" s="4"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_xlfn.XLOOKUP(Orders[[#This Row],[Customer ID]],customers!$A$1:$A$1001,customers!$I$1:$I$1001,,0)</f>
        <v>No</v>
      </c>
    </row>
    <row r="898" spans="1:16" x14ac:dyDescent="0.35">
      <c r="A898" s="3" t="s">
        <v>5558</v>
      </c>
      <c r="B898" s="5">
        <v>44347</v>
      </c>
      <c r="C898" s="3" t="s">
        <v>5559</v>
      </c>
      <c r="D898" s="4"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4" t="str">
        <f t="shared" si="41"/>
        <v>Dark</v>
      </c>
      <c r="P898" s="4" t="str">
        <f>_xlfn.XLOOKUP(Orders[[#This Row],[Customer ID]],customers!$A$1:$A$1001,customers!$I$1:$I$1001,,0)</f>
        <v>Yes</v>
      </c>
    </row>
    <row r="899" spans="1:16" x14ac:dyDescent="0.35">
      <c r="A899" s="3" t="s">
        <v>5564</v>
      </c>
      <c r="B899" s="5">
        <v>43932</v>
      </c>
      <c r="C899" s="3" t="s">
        <v>5565</v>
      </c>
      <c r="D899" s="4"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IF(I899="Rob","Robusta",IF(I899="Exc","Excelsa",IF(I899="Ara","Arabica",IF(I899="Lib","Liberca",""))))</f>
        <v>Excelsa</v>
      </c>
      <c r="O899" s="4" t="str">
        <f t="shared" ref="O899:O962" si="44">IF(J899="M","Medium",IF(J899="L","Light",IF(J899="D","Dark","")))</f>
        <v>Dark</v>
      </c>
      <c r="P899" s="4" t="str">
        <f>_xlfn.XLOOKUP(Orders[[#This Row],[Customer ID]],customers!$A$1:$A$1001,customers!$I$1:$I$1001,,0)</f>
        <v>No</v>
      </c>
    </row>
    <row r="900" spans="1:16" x14ac:dyDescent="0.35">
      <c r="A900" s="3" t="s">
        <v>5570</v>
      </c>
      <c r="B900" s="5">
        <v>44089</v>
      </c>
      <c r="C900" s="3" t="s">
        <v>5571</v>
      </c>
      <c r="D900" s="4"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_xlfn.XLOOKUP(Orders[[#This Row],[Customer ID]],customers!$A$1:$A$1001,customers!$I$1:$I$1001,,0)</f>
        <v>No</v>
      </c>
    </row>
    <row r="901" spans="1:16" x14ac:dyDescent="0.35">
      <c r="A901" s="3" t="s">
        <v>5575</v>
      </c>
      <c r="B901" s="5">
        <v>44523</v>
      </c>
      <c r="C901" s="3" t="s">
        <v>5554</v>
      </c>
      <c r="D901" s="4"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Liberca</v>
      </c>
      <c r="O901" s="4" t="str">
        <f t="shared" si="44"/>
        <v>Medium</v>
      </c>
      <c r="P901" s="4" t="str">
        <f>_xlfn.XLOOKUP(Orders[[#This Row],[Customer ID]],customers!$A$1:$A$1001,customers!$I$1:$I$1001,,0)</f>
        <v>No</v>
      </c>
    </row>
    <row r="902" spans="1:16" x14ac:dyDescent="0.35">
      <c r="A902" s="3" t="s">
        <v>5580</v>
      </c>
      <c r="B902" s="5">
        <v>44584</v>
      </c>
      <c r="C902" s="3" t="s">
        <v>5581</v>
      </c>
      <c r="D902" s="4"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Liberca</v>
      </c>
      <c r="O902" s="4" t="str">
        <f t="shared" si="44"/>
        <v>Light</v>
      </c>
      <c r="P902" s="4" t="str">
        <f>_xlfn.XLOOKUP(Orders[[#This Row],[Customer ID]],customers!$A$1:$A$1001,customers!$I$1:$I$1001,,0)</f>
        <v>No</v>
      </c>
    </row>
    <row r="903" spans="1:16" x14ac:dyDescent="0.35">
      <c r="A903" s="3" t="s">
        <v>5585</v>
      </c>
      <c r="B903" s="5">
        <v>44223</v>
      </c>
      <c r="C903" s="3" t="s">
        <v>5586</v>
      </c>
      <c r="D903" s="4"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_xlfn.XLOOKUP(Orders[[#This Row],[Customer ID]],customers!$A$1:$A$1001,customers!$I$1:$I$1001,,0)</f>
        <v>Yes</v>
      </c>
    </row>
    <row r="904" spans="1:16" x14ac:dyDescent="0.35">
      <c r="A904" s="3" t="s">
        <v>5591</v>
      </c>
      <c r="B904" s="5">
        <v>43640</v>
      </c>
      <c r="C904" s="3" t="s">
        <v>5592</v>
      </c>
      <c r="D904" s="4"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_xlfn.XLOOKUP(Orders[[#This Row],[Customer ID]],customers!$A$1:$A$1001,customers!$I$1:$I$1001,,0)</f>
        <v>No</v>
      </c>
    </row>
    <row r="905" spans="1:16" x14ac:dyDescent="0.35">
      <c r="A905" s="3" t="s">
        <v>5597</v>
      </c>
      <c r="B905" s="5">
        <v>43905</v>
      </c>
      <c r="C905" s="3" t="s">
        <v>5598</v>
      </c>
      <c r="D905" s="4"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Liberca</v>
      </c>
      <c r="O905" s="4" t="str">
        <f t="shared" si="44"/>
        <v>Medium</v>
      </c>
      <c r="P905" s="4" t="str">
        <f>_xlfn.XLOOKUP(Orders[[#This Row],[Customer ID]],customers!$A$1:$A$1001,customers!$I$1:$I$1001,,0)</f>
        <v>No</v>
      </c>
    </row>
    <row r="906" spans="1:16" x14ac:dyDescent="0.35">
      <c r="A906" s="3" t="s">
        <v>5603</v>
      </c>
      <c r="B906" s="5">
        <v>44463</v>
      </c>
      <c r="C906" s="3" t="s">
        <v>5604</v>
      </c>
      <c r="D906" s="4"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_xlfn.XLOOKUP(Orders[[#This Row],[Customer ID]],customers!$A$1:$A$1001,customers!$I$1:$I$1001,,0)</f>
        <v>No</v>
      </c>
    </row>
    <row r="907" spans="1:16" x14ac:dyDescent="0.35">
      <c r="A907" s="3" t="s">
        <v>5609</v>
      </c>
      <c r="B907" s="5">
        <v>43560</v>
      </c>
      <c r="C907" s="3" t="s">
        <v>5610</v>
      </c>
      <c r="D907" s="4"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_xlfn.XLOOKUP(Orders[[#This Row],[Customer ID]],customers!$A$1:$A$1001,customers!$I$1:$I$1001,,0)</f>
        <v>Yes</v>
      </c>
    </row>
    <row r="908" spans="1:16" x14ac:dyDescent="0.35">
      <c r="A908" s="3" t="s">
        <v>5614</v>
      </c>
      <c r="B908" s="5">
        <v>44588</v>
      </c>
      <c r="C908" s="3" t="s">
        <v>5615</v>
      </c>
      <c r="D908" s="4"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_xlfn.XLOOKUP(Orders[[#This Row],[Customer ID]],customers!$A$1:$A$1001,customers!$I$1:$I$1001,,0)</f>
        <v>Yes</v>
      </c>
    </row>
    <row r="909" spans="1:16" x14ac:dyDescent="0.35">
      <c r="A909" s="3" t="s">
        <v>5620</v>
      </c>
      <c r="B909" s="5">
        <v>44449</v>
      </c>
      <c r="C909" s="3" t="s">
        <v>5621</v>
      </c>
      <c r="D909" s="4"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Liberca</v>
      </c>
      <c r="O909" s="4" t="str">
        <f t="shared" si="44"/>
        <v>Dark</v>
      </c>
      <c r="P909" s="4" t="str">
        <f>_xlfn.XLOOKUP(Orders[[#This Row],[Customer ID]],customers!$A$1:$A$1001,customers!$I$1:$I$1001,,0)</f>
        <v>No</v>
      </c>
    </row>
    <row r="910" spans="1:16" x14ac:dyDescent="0.35">
      <c r="A910" s="3" t="s">
        <v>5626</v>
      </c>
      <c r="B910" s="5">
        <v>43836</v>
      </c>
      <c r="C910" s="3" t="s">
        <v>5627</v>
      </c>
      <c r="D910" s="4"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_xlfn.XLOOKUP(Orders[[#This Row],[Customer ID]],customers!$A$1:$A$1001,customers!$I$1:$I$1001,,0)</f>
        <v>No</v>
      </c>
    </row>
    <row r="911" spans="1:16" x14ac:dyDescent="0.35">
      <c r="A911" s="3" t="s">
        <v>5632</v>
      </c>
      <c r="B911" s="5">
        <v>44635</v>
      </c>
      <c r="C911" s="3" t="s">
        <v>5633</v>
      </c>
      <c r="D911" s="4"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_xlfn.XLOOKUP(Orders[[#This Row],[Customer ID]],customers!$A$1:$A$1001,customers!$I$1:$I$1001,,0)</f>
        <v>No</v>
      </c>
    </row>
    <row r="912" spans="1:16" x14ac:dyDescent="0.35">
      <c r="A912" s="3" t="s">
        <v>5637</v>
      </c>
      <c r="B912" s="5">
        <v>44447</v>
      </c>
      <c r="C912" s="3" t="s">
        <v>5638</v>
      </c>
      <c r="D912" s="4"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_xlfn.XLOOKUP(Orders[[#This Row],[Customer ID]],customers!$A$1:$A$1001,customers!$I$1:$I$1001,,0)</f>
        <v>No</v>
      </c>
    </row>
    <row r="913" spans="1:16" x14ac:dyDescent="0.35">
      <c r="A913" s="3" t="s">
        <v>5643</v>
      </c>
      <c r="B913" s="5">
        <v>44511</v>
      </c>
      <c r="C913" s="3" t="s">
        <v>5644</v>
      </c>
      <c r="D913" s="4"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_xlfn.XLOOKUP(Orders[[#This Row],[Customer ID]],customers!$A$1:$A$1001,customers!$I$1:$I$1001,,0)</f>
        <v>Yes</v>
      </c>
    </row>
    <row r="914" spans="1:16" x14ac:dyDescent="0.35">
      <c r="A914" s="3" t="s">
        <v>5649</v>
      </c>
      <c r="B914" s="5">
        <v>43726</v>
      </c>
      <c r="C914" s="3" t="s">
        <v>5650</v>
      </c>
      <c r="D914" s="4"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_xlfn.XLOOKUP(Orders[[#This Row],[Customer ID]],customers!$A$1:$A$1001,customers!$I$1:$I$1001,,0)</f>
        <v>Yes</v>
      </c>
    </row>
    <row r="915" spans="1:16" x14ac:dyDescent="0.35">
      <c r="A915" s="3" t="s">
        <v>5654</v>
      </c>
      <c r="B915" s="5">
        <v>44406</v>
      </c>
      <c r="C915" s="3" t="s">
        <v>5655</v>
      </c>
      <c r="D915" s="4"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_xlfn.XLOOKUP(Orders[[#This Row],[Customer ID]],customers!$A$1:$A$1001,customers!$I$1:$I$1001,,0)</f>
        <v>No</v>
      </c>
    </row>
    <row r="916" spans="1:16" x14ac:dyDescent="0.35">
      <c r="A916" s="3" t="s">
        <v>5660</v>
      </c>
      <c r="B916" s="5">
        <v>44640</v>
      </c>
      <c r="C916" s="3" t="s">
        <v>5661</v>
      </c>
      <c r="D916" s="4"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_xlfn.XLOOKUP(Orders[[#This Row],[Customer ID]],customers!$A$1:$A$1001,customers!$I$1:$I$1001,,0)</f>
        <v>No</v>
      </c>
    </row>
    <row r="917" spans="1:16" x14ac:dyDescent="0.35">
      <c r="A917" s="3" t="s">
        <v>5666</v>
      </c>
      <c r="B917" s="5">
        <v>43955</v>
      </c>
      <c r="C917" s="3" t="s">
        <v>5667</v>
      </c>
      <c r="D917" s="4"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_xlfn.XLOOKUP(Orders[[#This Row],[Customer ID]],customers!$A$1:$A$1001,customers!$I$1:$I$1001,,0)</f>
        <v>Yes</v>
      </c>
    </row>
    <row r="918" spans="1:16" x14ac:dyDescent="0.35">
      <c r="A918" s="3" t="s">
        <v>5672</v>
      </c>
      <c r="B918" s="5">
        <v>44291</v>
      </c>
      <c r="C918" s="3" t="s">
        <v>5673</v>
      </c>
      <c r="D918" s="4"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_xlfn.XLOOKUP(Orders[[#This Row],[Customer ID]],customers!$A$1:$A$1001,customers!$I$1:$I$1001,,0)</f>
        <v>Yes</v>
      </c>
    </row>
    <row r="919" spans="1:16" x14ac:dyDescent="0.35">
      <c r="A919" s="3" t="s">
        <v>5676</v>
      </c>
      <c r="B919" s="5">
        <v>44573</v>
      </c>
      <c r="C919" s="3" t="s">
        <v>5677</v>
      </c>
      <c r="D919" s="4"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_xlfn.XLOOKUP(Orders[[#This Row],[Customer ID]],customers!$A$1:$A$1001,customers!$I$1:$I$1001,,0)</f>
        <v>No</v>
      </c>
    </row>
    <row r="920" spans="1:16" x14ac:dyDescent="0.35">
      <c r="A920" s="3" t="s">
        <v>5676</v>
      </c>
      <c r="B920" s="5">
        <v>44573</v>
      </c>
      <c r="C920" s="3" t="s">
        <v>5677</v>
      </c>
      <c r="D920" s="4"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_xlfn.XLOOKUP(Orders[[#This Row],[Customer ID]],customers!$A$1:$A$1001,customers!$I$1:$I$1001,,0)</f>
        <v>No</v>
      </c>
    </row>
    <row r="921" spans="1:16" x14ac:dyDescent="0.35">
      <c r="A921" s="3" t="s">
        <v>5687</v>
      </c>
      <c r="B921" s="5">
        <v>44181</v>
      </c>
      <c r="C921" s="3" t="s">
        <v>5688</v>
      </c>
      <c r="D921" s="4"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_xlfn.XLOOKUP(Orders[[#This Row],[Customer ID]],customers!$A$1:$A$1001,customers!$I$1:$I$1001,,0)</f>
        <v>Yes</v>
      </c>
    </row>
    <row r="922" spans="1:16" x14ac:dyDescent="0.35">
      <c r="A922" s="3" t="s">
        <v>5693</v>
      </c>
      <c r="B922" s="5">
        <v>44711</v>
      </c>
      <c r="C922" s="3" t="s">
        <v>5694</v>
      </c>
      <c r="D922" s="4"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_xlfn.XLOOKUP(Orders[[#This Row],[Customer ID]],customers!$A$1:$A$1001,customers!$I$1:$I$1001,,0)</f>
        <v>No</v>
      </c>
    </row>
    <row r="923" spans="1:16" x14ac:dyDescent="0.35">
      <c r="A923" s="3" t="s">
        <v>5699</v>
      </c>
      <c r="B923" s="5">
        <v>44509</v>
      </c>
      <c r="C923" s="3" t="s">
        <v>5700</v>
      </c>
      <c r="D923" s="4"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Liberca</v>
      </c>
      <c r="O923" s="4" t="str">
        <f t="shared" si="44"/>
        <v>Dark</v>
      </c>
      <c r="P923" s="4" t="str">
        <f>_xlfn.XLOOKUP(Orders[[#This Row],[Customer ID]],customers!$A$1:$A$1001,customers!$I$1:$I$1001,,0)</f>
        <v>No</v>
      </c>
    </row>
    <row r="924" spans="1:16" x14ac:dyDescent="0.35">
      <c r="A924" s="3" t="s">
        <v>5705</v>
      </c>
      <c r="B924" s="5">
        <v>44659</v>
      </c>
      <c r="C924" s="3" t="s">
        <v>5706</v>
      </c>
      <c r="D924" s="4"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_xlfn.XLOOKUP(Orders[[#This Row],[Customer ID]],customers!$A$1:$A$1001,customers!$I$1:$I$1001,,0)</f>
        <v>Yes</v>
      </c>
    </row>
    <row r="925" spans="1:16" x14ac:dyDescent="0.35">
      <c r="A925" s="3" t="s">
        <v>5709</v>
      </c>
      <c r="B925" s="5">
        <v>43746</v>
      </c>
      <c r="C925" s="3" t="s">
        <v>5710</v>
      </c>
      <c r="D925" s="4"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_xlfn.XLOOKUP(Orders[[#This Row],[Customer ID]],customers!$A$1:$A$1001,customers!$I$1:$I$1001,,0)</f>
        <v>No</v>
      </c>
    </row>
    <row r="926" spans="1:16" x14ac:dyDescent="0.35">
      <c r="A926" s="3" t="s">
        <v>5715</v>
      </c>
      <c r="B926" s="5">
        <v>44451</v>
      </c>
      <c r="C926" s="3" t="s">
        <v>5716</v>
      </c>
      <c r="D926" s="4"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_xlfn.XLOOKUP(Orders[[#This Row],[Customer ID]],customers!$A$1:$A$1001,customers!$I$1:$I$1001,,0)</f>
        <v>No</v>
      </c>
    </row>
    <row r="927" spans="1:16" x14ac:dyDescent="0.35">
      <c r="A927" s="3" t="s">
        <v>5720</v>
      </c>
      <c r="B927" s="5">
        <v>44770</v>
      </c>
      <c r="C927" s="3" t="s">
        <v>5554</v>
      </c>
      <c r="D927" s="4"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_xlfn.XLOOKUP(Orders[[#This Row],[Customer ID]],customers!$A$1:$A$1001,customers!$I$1:$I$1001,,0)</f>
        <v>No</v>
      </c>
    </row>
    <row r="928" spans="1:16" x14ac:dyDescent="0.35">
      <c r="A928" s="3" t="s">
        <v>5725</v>
      </c>
      <c r="B928" s="5">
        <v>44012</v>
      </c>
      <c r="C928" s="3" t="s">
        <v>5726</v>
      </c>
      <c r="D928" s="4"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_xlfn.XLOOKUP(Orders[[#This Row],[Customer ID]],customers!$A$1:$A$1001,customers!$I$1:$I$1001,,0)</f>
        <v>Yes</v>
      </c>
    </row>
    <row r="929" spans="1:16" x14ac:dyDescent="0.35">
      <c r="A929" s="3" t="s">
        <v>5731</v>
      </c>
      <c r="B929" s="5">
        <v>43474</v>
      </c>
      <c r="C929" s="3" t="s">
        <v>5732</v>
      </c>
      <c r="D929" s="4"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_xlfn.XLOOKUP(Orders[[#This Row],[Customer ID]],customers!$A$1:$A$1001,customers!$I$1:$I$1001,,0)</f>
        <v>No</v>
      </c>
    </row>
    <row r="930" spans="1:16" x14ac:dyDescent="0.35">
      <c r="A930" s="3" t="s">
        <v>5737</v>
      </c>
      <c r="B930" s="5">
        <v>44754</v>
      </c>
      <c r="C930" s="3" t="s">
        <v>5738</v>
      </c>
      <c r="D930" s="4"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_xlfn.XLOOKUP(Orders[[#This Row],[Customer ID]],customers!$A$1:$A$1001,customers!$I$1:$I$1001,,0)</f>
        <v>Yes</v>
      </c>
    </row>
    <row r="931" spans="1:16" x14ac:dyDescent="0.35">
      <c r="A931" s="3" t="s">
        <v>5742</v>
      </c>
      <c r="B931" s="5">
        <v>44165</v>
      </c>
      <c r="C931" s="3" t="s">
        <v>5743</v>
      </c>
      <c r="D931" s="4"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_xlfn.XLOOKUP(Orders[[#This Row],[Customer ID]],customers!$A$1:$A$1001,customers!$I$1:$I$1001,,0)</f>
        <v>Yes</v>
      </c>
    </row>
    <row r="932" spans="1:16" x14ac:dyDescent="0.35">
      <c r="A932" s="3" t="s">
        <v>5748</v>
      </c>
      <c r="B932" s="5">
        <v>43546</v>
      </c>
      <c r="C932" s="3" t="s">
        <v>5749</v>
      </c>
      <c r="D932" s="4"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_xlfn.XLOOKUP(Orders[[#This Row],[Customer ID]],customers!$A$1:$A$1001,customers!$I$1:$I$1001,,0)</f>
        <v>Yes</v>
      </c>
    </row>
    <row r="933" spans="1:16" x14ac:dyDescent="0.35">
      <c r="A933" s="3" t="s">
        <v>5753</v>
      </c>
      <c r="B933" s="5">
        <v>44607</v>
      </c>
      <c r="C933" s="3" t="s">
        <v>5754</v>
      </c>
      <c r="D933" s="4"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_xlfn.XLOOKUP(Orders[[#This Row],[Customer ID]],customers!$A$1:$A$1001,customers!$I$1:$I$1001,,0)</f>
        <v>Yes</v>
      </c>
    </row>
    <row r="934" spans="1:16" x14ac:dyDescent="0.35">
      <c r="A934" s="3" t="s">
        <v>5757</v>
      </c>
      <c r="B934" s="5">
        <v>44117</v>
      </c>
      <c r="C934" s="3" t="s">
        <v>5758</v>
      </c>
      <c r="D934" s="4"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_xlfn.XLOOKUP(Orders[[#This Row],[Customer ID]],customers!$A$1:$A$1001,customers!$I$1:$I$1001,,0)</f>
        <v>No</v>
      </c>
    </row>
    <row r="935" spans="1:16" x14ac:dyDescent="0.35">
      <c r="A935" s="3" t="s">
        <v>5763</v>
      </c>
      <c r="B935" s="5">
        <v>44557</v>
      </c>
      <c r="C935" s="3" t="s">
        <v>5764</v>
      </c>
      <c r="D935" s="4"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_xlfn.XLOOKUP(Orders[[#This Row],[Customer ID]],customers!$A$1:$A$1001,customers!$I$1:$I$1001,,0)</f>
        <v>Yes</v>
      </c>
    </row>
    <row r="936" spans="1:16" x14ac:dyDescent="0.35">
      <c r="A936" s="3" t="s">
        <v>5768</v>
      </c>
      <c r="B936" s="5">
        <v>44409</v>
      </c>
      <c r="C936" s="3" t="s">
        <v>5769</v>
      </c>
      <c r="D936" s="4"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_xlfn.XLOOKUP(Orders[[#This Row],[Customer ID]],customers!$A$1:$A$1001,customers!$I$1:$I$1001,,0)</f>
        <v>No</v>
      </c>
    </row>
    <row r="937" spans="1:16" x14ac:dyDescent="0.35">
      <c r="A937" s="3" t="s">
        <v>5774</v>
      </c>
      <c r="B937" s="5">
        <v>44153</v>
      </c>
      <c r="C937" s="3" t="s">
        <v>5775</v>
      </c>
      <c r="D937" s="4"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_xlfn.XLOOKUP(Orders[[#This Row],[Customer ID]],customers!$A$1:$A$1001,customers!$I$1:$I$1001,,0)</f>
        <v>Yes</v>
      </c>
    </row>
    <row r="938" spans="1:16" x14ac:dyDescent="0.35">
      <c r="A938" s="3" t="s">
        <v>5780</v>
      </c>
      <c r="B938" s="5">
        <v>44493</v>
      </c>
      <c r="C938" s="3" t="s">
        <v>5781</v>
      </c>
      <c r="D938" s="4"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Liberca</v>
      </c>
      <c r="O938" s="4" t="str">
        <f t="shared" si="44"/>
        <v>Dark</v>
      </c>
      <c r="P938" s="4" t="str">
        <f>_xlfn.XLOOKUP(Orders[[#This Row],[Customer ID]],customers!$A$1:$A$1001,customers!$I$1:$I$1001,,0)</f>
        <v>Yes</v>
      </c>
    </row>
    <row r="939" spans="1:16" x14ac:dyDescent="0.35">
      <c r="A939" s="3" t="s">
        <v>5780</v>
      </c>
      <c r="B939" s="5">
        <v>44493</v>
      </c>
      <c r="C939" s="3" t="s">
        <v>5781</v>
      </c>
      <c r="D939" s="4"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_xlfn.XLOOKUP(Orders[[#This Row],[Customer ID]],customers!$A$1:$A$1001,customers!$I$1:$I$1001,,0)</f>
        <v>Yes</v>
      </c>
    </row>
    <row r="940" spans="1:16" x14ac:dyDescent="0.35">
      <c r="A940" s="3" t="s">
        <v>5791</v>
      </c>
      <c r="B940" s="5">
        <v>43829</v>
      </c>
      <c r="C940" s="3" t="s">
        <v>5792</v>
      </c>
      <c r="D940" s="4"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_xlfn.XLOOKUP(Orders[[#This Row],[Customer ID]],customers!$A$1:$A$1001,customers!$I$1:$I$1001,,0)</f>
        <v>Yes</v>
      </c>
    </row>
    <row r="941" spans="1:16" x14ac:dyDescent="0.35">
      <c r="A941" s="3" t="s">
        <v>5797</v>
      </c>
      <c r="B941" s="5">
        <v>44229</v>
      </c>
      <c r="C941" s="3" t="s">
        <v>5798</v>
      </c>
      <c r="D941" s="4"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Liberca</v>
      </c>
      <c r="O941" s="4" t="str">
        <f t="shared" si="44"/>
        <v>Light</v>
      </c>
      <c r="P941" s="4" t="str">
        <f>_xlfn.XLOOKUP(Orders[[#This Row],[Customer ID]],customers!$A$1:$A$1001,customers!$I$1:$I$1001,,0)</f>
        <v>No</v>
      </c>
    </row>
    <row r="942" spans="1:16" x14ac:dyDescent="0.35">
      <c r="A942" s="3" t="s">
        <v>5803</v>
      </c>
      <c r="B942" s="5">
        <v>44332</v>
      </c>
      <c r="C942" s="3" t="s">
        <v>5804</v>
      </c>
      <c r="D942" s="4"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_xlfn.XLOOKUP(Orders[[#This Row],[Customer ID]],customers!$A$1:$A$1001,customers!$I$1:$I$1001,,0)</f>
        <v>Yes</v>
      </c>
    </row>
    <row r="943" spans="1:16" x14ac:dyDescent="0.35">
      <c r="A943" s="3" t="s">
        <v>5809</v>
      </c>
      <c r="B943" s="5">
        <v>44674</v>
      </c>
      <c r="C943" s="3" t="s">
        <v>5810</v>
      </c>
      <c r="D943" s="4"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_xlfn.XLOOKUP(Orders[[#This Row],[Customer ID]],customers!$A$1:$A$1001,customers!$I$1:$I$1001,,0)</f>
        <v>Yes</v>
      </c>
    </row>
    <row r="944" spans="1:16" x14ac:dyDescent="0.35">
      <c r="A944" s="3" t="s">
        <v>5816</v>
      </c>
      <c r="B944" s="5">
        <v>44464</v>
      </c>
      <c r="C944" s="3" t="s">
        <v>5817</v>
      </c>
      <c r="D944" s="4"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_xlfn.XLOOKUP(Orders[[#This Row],[Customer ID]],customers!$A$1:$A$1001,customers!$I$1:$I$1001,,0)</f>
        <v>No</v>
      </c>
    </row>
    <row r="945" spans="1:16" x14ac:dyDescent="0.35">
      <c r="A945" s="3" t="s">
        <v>5822</v>
      </c>
      <c r="B945" s="5">
        <v>44719</v>
      </c>
      <c r="C945" s="3" t="s">
        <v>5823</v>
      </c>
      <c r="D945" s="4"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_xlfn.XLOOKUP(Orders[[#This Row],[Customer ID]],customers!$A$1:$A$1001,customers!$I$1:$I$1001,,0)</f>
        <v>No</v>
      </c>
    </row>
    <row r="946" spans="1:16" x14ac:dyDescent="0.35">
      <c r="A946" s="3" t="s">
        <v>5828</v>
      </c>
      <c r="B946" s="5">
        <v>44054</v>
      </c>
      <c r="C946" s="3" t="s">
        <v>5829</v>
      </c>
      <c r="D946" s="4"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_xlfn.XLOOKUP(Orders[[#This Row],[Customer ID]],customers!$A$1:$A$1001,customers!$I$1:$I$1001,,0)</f>
        <v>No</v>
      </c>
    </row>
    <row r="947" spans="1:16" x14ac:dyDescent="0.35">
      <c r="A947" s="3" t="s">
        <v>5834</v>
      </c>
      <c r="B947" s="5">
        <v>43524</v>
      </c>
      <c r="C947" s="3" t="s">
        <v>5835</v>
      </c>
      <c r="D947" s="4"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Liberca</v>
      </c>
      <c r="O947" s="4" t="str">
        <f t="shared" si="44"/>
        <v>Dark</v>
      </c>
      <c r="P947" s="4" t="str">
        <f>_xlfn.XLOOKUP(Orders[[#This Row],[Customer ID]],customers!$A$1:$A$1001,customers!$I$1:$I$1001,,0)</f>
        <v>No</v>
      </c>
    </row>
    <row r="948" spans="1:16" x14ac:dyDescent="0.35">
      <c r="A948" s="3" t="s">
        <v>5839</v>
      </c>
      <c r="B948" s="5">
        <v>43719</v>
      </c>
      <c r="C948" s="3" t="s">
        <v>5840</v>
      </c>
      <c r="D948" s="4"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Liberca</v>
      </c>
      <c r="O948" s="4" t="str">
        <f t="shared" si="44"/>
        <v>Dark</v>
      </c>
      <c r="P948" s="4" t="str">
        <f>_xlfn.XLOOKUP(Orders[[#This Row],[Customer ID]],customers!$A$1:$A$1001,customers!$I$1:$I$1001,,0)</f>
        <v>No</v>
      </c>
    </row>
    <row r="949" spans="1:16" x14ac:dyDescent="0.35">
      <c r="A949" s="3" t="s">
        <v>5844</v>
      </c>
      <c r="B949" s="5">
        <v>44294</v>
      </c>
      <c r="C949" s="3" t="s">
        <v>5845</v>
      </c>
      <c r="D949" s="4"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_xlfn.XLOOKUP(Orders[[#This Row],[Customer ID]],customers!$A$1:$A$1001,customers!$I$1:$I$1001,,0)</f>
        <v>No</v>
      </c>
    </row>
    <row r="950" spans="1:16" x14ac:dyDescent="0.35">
      <c r="A950" s="3" t="s">
        <v>5849</v>
      </c>
      <c r="B950" s="5">
        <v>44445</v>
      </c>
      <c r="C950" s="3" t="s">
        <v>5850</v>
      </c>
      <c r="D950" s="4"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_xlfn.XLOOKUP(Orders[[#This Row],[Customer ID]],customers!$A$1:$A$1001,customers!$I$1:$I$1001,,0)</f>
        <v>Yes</v>
      </c>
    </row>
    <row r="951" spans="1:16" x14ac:dyDescent="0.35">
      <c r="A951" s="3" t="s">
        <v>5855</v>
      </c>
      <c r="B951" s="5">
        <v>44449</v>
      </c>
      <c r="C951" s="3" t="s">
        <v>5856</v>
      </c>
      <c r="D951" s="4"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_xlfn.XLOOKUP(Orders[[#This Row],[Customer ID]],customers!$A$1:$A$1001,customers!$I$1:$I$1001,,0)</f>
        <v>No</v>
      </c>
    </row>
    <row r="952" spans="1:16" x14ac:dyDescent="0.35">
      <c r="A952" s="3" t="s">
        <v>5861</v>
      </c>
      <c r="B952" s="5">
        <v>44703</v>
      </c>
      <c r="C952" s="3" t="s">
        <v>5862</v>
      </c>
      <c r="D952" s="4"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_xlfn.XLOOKUP(Orders[[#This Row],[Customer ID]],customers!$A$1:$A$1001,customers!$I$1:$I$1001,,0)</f>
        <v>Yes</v>
      </c>
    </row>
    <row r="953" spans="1:16" x14ac:dyDescent="0.35">
      <c r="A953" s="3" t="s">
        <v>5866</v>
      </c>
      <c r="B953" s="5">
        <v>44092</v>
      </c>
      <c r="C953" s="3" t="s">
        <v>5867</v>
      </c>
      <c r="D953" s="4"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_xlfn.XLOOKUP(Orders[[#This Row],[Customer ID]],customers!$A$1:$A$1001,customers!$I$1:$I$1001,,0)</f>
        <v>No</v>
      </c>
    </row>
    <row r="954" spans="1:16" x14ac:dyDescent="0.35">
      <c r="A954" s="3" t="s">
        <v>5872</v>
      </c>
      <c r="B954" s="5">
        <v>44439</v>
      </c>
      <c r="C954" s="3" t="s">
        <v>5873</v>
      </c>
      <c r="D954" s="4"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_xlfn.XLOOKUP(Orders[[#This Row],[Customer ID]],customers!$A$1:$A$1001,customers!$I$1:$I$1001,,0)</f>
        <v>Yes</v>
      </c>
    </row>
    <row r="955" spans="1:16" x14ac:dyDescent="0.35">
      <c r="A955" s="3" t="s">
        <v>5878</v>
      </c>
      <c r="B955" s="5">
        <v>44582</v>
      </c>
      <c r="C955" s="3" t="s">
        <v>5764</v>
      </c>
      <c r="D955" s="4"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_xlfn.XLOOKUP(Orders[[#This Row],[Customer ID]],customers!$A$1:$A$1001,customers!$I$1:$I$1001,,0)</f>
        <v>Yes</v>
      </c>
    </row>
    <row r="956" spans="1:16" x14ac:dyDescent="0.35">
      <c r="A956" s="3" t="s">
        <v>5884</v>
      </c>
      <c r="B956" s="5">
        <v>44722</v>
      </c>
      <c r="C956" s="3" t="s">
        <v>5764</v>
      </c>
      <c r="D956" s="4"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_xlfn.XLOOKUP(Orders[[#This Row],[Customer ID]],customers!$A$1:$A$1001,customers!$I$1:$I$1001,,0)</f>
        <v>Yes</v>
      </c>
    </row>
    <row r="957" spans="1:16" x14ac:dyDescent="0.35">
      <c r="A957" s="3" t="s">
        <v>5890</v>
      </c>
      <c r="B957" s="5">
        <v>43582</v>
      </c>
      <c r="C957" s="3" t="s">
        <v>5764</v>
      </c>
      <c r="D957" s="4"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_xlfn.XLOOKUP(Orders[[#This Row],[Customer ID]],customers!$A$1:$A$1001,customers!$I$1:$I$1001,,0)</f>
        <v>Yes</v>
      </c>
    </row>
    <row r="958" spans="1:16" x14ac:dyDescent="0.35">
      <c r="A958" s="3" t="s">
        <v>5890</v>
      </c>
      <c r="B958" s="5">
        <v>43582</v>
      </c>
      <c r="C958" s="3" t="s">
        <v>5764</v>
      </c>
      <c r="D958" s="4"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_xlfn.XLOOKUP(Orders[[#This Row],[Customer ID]],customers!$A$1:$A$1001,customers!$I$1:$I$1001,,0)</f>
        <v>Yes</v>
      </c>
    </row>
    <row r="959" spans="1:16" x14ac:dyDescent="0.35">
      <c r="A959" s="3" t="s">
        <v>5890</v>
      </c>
      <c r="B959" s="5">
        <v>43582</v>
      </c>
      <c r="C959" s="3" t="s">
        <v>5764</v>
      </c>
      <c r="D959" s="4"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_xlfn.XLOOKUP(Orders[[#This Row],[Customer ID]],customers!$A$1:$A$1001,customers!$I$1:$I$1001,,0)</f>
        <v>Yes</v>
      </c>
    </row>
    <row r="960" spans="1:16" x14ac:dyDescent="0.35">
      <c r="A960" s="3" t="s">
        <v>5890</v>
      </c>
      <c r="B960" s="5">
        <v>43582</v>
      </c>
      <c r="C960" s="3" t="s">
        <v>5764</v>
      </c>
      <c r="D960" s="4"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_xlfn.XLOOKUP(Orders[[#This Row],[Customer ID]],customers!$A$1:$A$1001,customers!$I$1:$I$1001,,0)</f>
        <v>Yes</v>
      </c>
    </row>
    <row r="961" spans="1:16" x14ac:dyDescent="0.35">
      <c r="A961" s="3" t="s">
        <v>5910</v>
      </c>
      <c r="B961" s="5">
        <v>44598</v>
      </c>
      <c r="C961" s="3" t="s">
        <v>5911</v>
      </c>
      <c r="D961" s="4"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Liberca</v>
      </c>
      <c r="O961" s="4" t="str">
        <f t="shared" si="44"/>
        <v>Light</v>
      </c>
      <c r="P961" s="4" t="str">
        <f>_xlfn.XLOOKUP(Orders[[#This Row],[Customer ID]],customers!$A$1:$A$1001,customers!$I$1:$I$1001,,0)</f>
        <v>Yes</v>
      </c>
    </row>
    <row r="962" spans="1:16" x14ac:dyDescent="0.35">
      <c r="A962" s="3" t="s">
        <v>5915</v>
      </c>
      <c r="B962" s="5">
        <v>44591</v>
      </c>
      <c r="C962" s="3" t="s">
        <v>5916</v>
      </c>
      <c r="D962" s="4"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Liberca</v>
      </c>
      <c r="O962" s="4" t="str">
        <f t="shared" si="44"/>
        <v>Light</v>
      </c>
      <c r="P962" s="4" t="str">
        <f>_xlfn.XLOOKUP(Orders[[#This Row],[Customer ID]],customers!$A$1:$A$1001,customers!$I$1:$I$1001,,0)</f>
        <v>Yes</v>
      </c>
    </row>
    <row r="963" spans="1:16" x14ac:dyDescent="0.35">
      <c r="A963" s="3" t="s">
        <v>5921</v>
      </c>
      <c r="B963" s="5">
        <v>44158</v>
      </c>
      <c r="C963" s="3" t="s">
        <v>5922</v>
      </c>
      <c r="D963" s="4"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IF(I963="Rob","Robusta",IF(I963="Exc","Excelsa",IF(I963="Ara","Arabica",IF(I963="Lib","Liberca",""))))</f>
        <v>Arabica</v>
      </c>
      <c r="O963" s="4" t="str">
        <f t="shared" ref="O963:O1001" si="47">IF(J963="M","Medium",IF(J963="L","Light",IF(J963="D","Dark","")))</f>
        <v>Dark</v>
      </c>
      <c r="P963" s="4" t="str">
        <f>_xlfn.XLOOKUP(Orders[[#This Row],[Customer ID]],customers!$A$1:$A$1001,customers!$I$1:$I$1001,,0)</f>
        <v>Yes</v>
      </c>
    </row>
    <row r="964" spans="1:16" x14ac:dyDescent="0.35">
      <c r="A964" s="3" t="s">
        <v>5926</v>
      </c>
      <c r="B964" s="5">
        <v>44664</v>
      </c>
      <c r="C964" s="3" t="s">
        <v>5927</v>
      </c>
      <c r="D964" s="4"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_xlfn.XLOOKUP(Orders[[#This Row],[Customer ID]],customers!$A$1:$A$1001,customers!$I$1:$I$1001,,0)</f>
        <v>Yes</v>
      </c>
    </row>
    <row r="965" spans="1:16" x14ac:dyDescent="0.35">
      <c r="A965" s="3" t="s">
        <v>5932</v>
      </c>
      <c r="B965" s="5">
        <v>44203</v>
      </c>
      <c r="C965" s="3" t="s">
        <v>5933</v>
      </c>
      <c r="D965" s="4"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_xlfn.XLOOKUP(Orders[[#This Row],[Customer ID]],customers!$A$1:$A$1001,customers!$I$1:$I$1001,,0)</f>
        <v>Yes</v>
      </c>
    </row>
    <row r="966" spans="1:16" x14ac:dyDescent="0.35">
      <c r="A966" s="3" t="s">
        <v>5938</v>
      </c>
      <c r="B966" s="5">
        <v>43865</v>
      </c>
      <c r="C966" s="3" t="s">
        <v>5939</v>
      </c>
      <c r="D966" s="4"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_xlfn.XLOOKUP(Orders[[#This Row],[Customer ID]],customers!$A$1:$A$1001,customers!$I$1:$I$1001,,0)</f>
        <v>No</v>
      </c>
    </row>
    <row r="967" spans="1:16" x14ac:dyDescent="0.35">
      <c r="A967" s="3" t="s">
        <v>5944</v>
      </c>
      <c r="B967" s="5">
        <v>43724</v>
      </c>
      <c r="C967" s="3" t="s">
        <v>5945</v>
      </c>
      <c r="D967" s="4"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_xlfn.XLOOKUP(Orders[[#This Row],[Customer ID]],customers!$A$1:$A$1001,customers!$I$1:$I$1001,,0)</f>
        <v>Yes</v>
      </c>
    </row>
    <row r="968" spans="1:16" x14ac:dyDescent="0.35">
      <c r="A968" s="3" t="s">
        <v>5949</v>
      </c>
      <c r="B968" s="5">
        <v>43491</v>
      </c>
      <c r="C968" s="3" t="s">
        <v>5950</v>
      </c>
      <c r="D968" s="4"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_xlfn.XLOOKUP(Orders[[#This Row],[Customer ID]],customers!$A$1:$A$1001,customers!$I$1:$I$1001,,0)</f>
        <v>Yes</v>
      </c>
    </row>
    <row r="969" spans="1:16" x14ac:dyDescent="0.35">
      <c r="A969" s="3" t="s">
        <v>5955</v>
      </c>
      <c r="B969" s="5">
        <v>44246</v>
      </c>
      <c r="C969" s="3" t="s">
        <v>5956</v>
      </c>
      <c r="D969" s="4"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_xlfn.XLOOKUP(Orders[[#This Row],[Customer ID]],customers!$A$1:$A$1001,customers!$I$1:$I$1001,,0)</f>
        <v>Yes</v>
      </c>
    </row>
    <row r="970" spans="1:16" x14ac:dyDescent="0.35">
      <c r="A970" s="3" t="s">
        <v>5961</v>
      </c>
      <c r="B970" s="5">
        <v>44642</v>
      </c>
      <c r="C970" s="3" t="s">
        <v>5962</v>
      </c>
      <c r="D970" s="4"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_xlfn.XLOOKUP(Orders[[#This Row],[Customer ID]],customers!$A$1:$A$1001,customers!$I$1:$I$1001,,0)</f>
        <v>No</v>
      </c>
    </row>
    <row r="971" spans="1:16" x14ac:dyDescent="0.35">
      <c r="A971" s="3" t="s">
        <v>5967</v>
      </c>
      <c r="B971" s="5">
        <v>43649</v>
      </c>
      <c r="C971" s="3" t="s">
        <v>5968</v>
      </c>
      <c r="D971" s="4"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Liberca</v>
      </c>
      <c r="O971" s="4" t="str">
        <f t="shared" si="47"/>
        <v>Dark</v>
      </c>
      <c r="P971" s="4" t="str">
        <f>_xlfn.XLOOKUP(Orders[[#This Row],[Customer ID]],customers!$A$1:$A$1001,customers!$I$1:$I$1001,,0)</f>
        <v>Yes</v>
      </c>
    </row>
    <row r="972" spans="1:16" x14ac:dyDescent="0.35">
      <c r="A972" s="3" t="s">
        <v>5973</v>
      </c>
      <c r="B972" s="5">
        <v>43729</v>
      </c>
      <c r="C972" s="3" t="s">
        <v>5974</v>
      </c>
      <c r="D972" s="4"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_xlfn.XLOOKUP(Orders[[#This Row],[Customer ID]],customers!$A$1:$A$1001,customers!$I$1:$I$1001,,0)</f>
        <v>No</v>
      </c>
    </row>
    <row r="973" spans="1:16" x14ac:dyDescent="0.35">
      <c r="A973" s="3" t="s">
        <v>5978</v>
      </c>
      <c r="B973" s="5">
        <v>43703</v>
      </c>
      <c r="C973" s="3" t="s">
        <v>5979</v>
      </c>
      <c r="D973" s="4"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_xlfn.XLOOKUP(Orders[[#This Row],[Customer ID]],customers!$A$1:$A$1001,customers!$I$1:$I$1001,,0)</f>
        <v>No</v>
      </c>
    </row>
    <row r="974" spans="1:16" x14ac:dyDescent="0.35">
      <c r="A974" s="3" t="s">
        <v>5984</v>
      </c>
      <c r="B974" s="5">
        <v>44411</v>
      </c>
      <c r="C974" s="3" t="s">
        <v>5985</v>
      </c>
      <c r="D974" s="4"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_xlfn.XLOOKUP(Orders[[#This Row],[Customer ID]],customers!$A$1:$A$1001,customers!$I$1:$I$1001,,0)</f>
        <v>Yes</v>
      </c>
    </row>
    <row r="975" spans="1:16" x14ac:dyDescent="0.35">
      <c r="A975" s="3" t="s">
        <v>5989</v>
      </c>
      <c r="B975" s="5">
        <v>44493</v>
      </c>
      <c r="C975" s="3" t="s">
        <v>5990</v>
      </c>
      <c r="D975" s="4"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Liberca</v>
      </c>
      <c r="O975" s="4" t="str">
        <f t="shared" si="47"/>
        <v>Medium</v>
      </c>
      <c r="P975" s="4" t="str">
        <f>_xlfn.XLOOKUP(Orders[[#This Row],[Customer ID]],customers!$A$1:$A$1001,customers!$I$1:$I$1001,,0)</f>
        <v>No</v>
      </c>
    </row>
    <row r="976" spans="1:16" x14ac:dyDescent="0.35">
      <c r="A976" s="3" t="s">
        <v>5995</v>
      </c>
      <c r="B976" s="5">
        <v>43556</v>
      </c>
      <c r="C976" s="3" t="s">
        <v>5996</v>
      </c>
      <c r="D976" s="4"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_xlfn.XLOOKUP(Orders[[#This Row],[Customer ID]],customers!$A$1:$A$1001,customers!$I$1:$I$1001,,0)</f>
        <v>Yes</v>
      </c>
    </row>
    <row r="977" spans="1:16" x14ac:dyDescent="0.35">
      <c r="A977" s="3" t="s">
        <v>6001</v>
      </c>
      <c r="B977" s="5">
        <v>44538</v>
      </c>
      <c r="C977" s="3" t="s">
        <v>6002</v>
      </c>
      <c r="D977" s="4"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_xlfn.XLOOKUP(Orders[[#This Row],[Customer ID]],customers!$A$1:$A$1001,customers!$I$1:$I$1001,,0)</f>
        <v>Yes</v>
      </c>
    </row>
    <row r="978" spans="1:16" x14ac:dyDescent="0.35">
      <c r="A978" s="3" t="s">
        <v>6007</v>
      </c>
      <c r="B978" s="5">
        <v>43643</v>
      </c>
      <c r="C978" s="3" t="s">
        <v>6008</v>
      </c>
      <c r="D978" s="4"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_xlfn.XLOOKUP(Orders[[#This Row],[Customer ID]],customers!$A$1:$A$1001,customers!$I$1:$I$1001,,0)</f>
        <v>Yes</v>
      </c>
    </row>
    <row r="979" spans="1:16" x14ac:dyDescent="0.35">
      <c r="A979" s="3" t="s">
        <v>6013</v>
      </c>
      <c r="B979" s="5">
        <v>44026</v>
      </c>
      <c r="C979" s="3" t="s">
        <v>6014</v>
      </c>
      <c r="D979" s="4"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_xlfn.XLOOKUP(Orders[[#This Row],[Customer ID]],customers!$A$1:$A$1001,customers!$I$1:$I$1001,,0)</f>
        <v>No</v>
      </c>
    </row>
    <row r="980" spans="1:16" x14ac:dyDescent="0.35">
      <c r="A980" s="3" t="s">
        <v>6019</v>
      </c>
      <c r="B980" s="5">
        <v>43913</v>
      </c>
      <c r="C980" s="3" t="s">
        <v>5990</v>
      </c>
      <c r="D980" s="4"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_xlfn.XLOOKUP(Orders[[#This Row],[Customer ID]],customers!$A$1:$A$1001,customers!$I$1:$I$1001,,0)</f>
        <v>No</v>
      </c>
    </row>
    <row r="981" spans="1:16" x14ac:dyDescent="0.35">
      <c r="A981" s="3" t="s">
        <v>6025</v>
      </c>
      <c r="B981" s="5">
        <v>43856</v>
      </c>
      <c r="C981" s="3" t="s">
        <v>6026</v>
      </c>
      <c r="D981" s="4"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_xlfn.XLOOKUP(Orders[[#This Row],[Customer ID]],customers!$A$1:$A$1001,customers!$I$1:$I$1001,,0)</f>
        <v>No</v>
      </c>
    </row>
    <row r="982" spans="1:16" x14ac:dyDescent="0.35">
      <c r="A982" s="3" t="s">
        <v>6030</v>
      </c>
      <c r="B982" s="5">
        <v>43982</v>
      </c>
      <c r="C982" s="3" t="s">
        <v>6031</v>
      </c>
      <c r="D982" s="4"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_xlfn.XLOOKUP(Orders[[#This Row],[Customer ID]],customers!$A$1:$A$1001,customers!$I$1:$I$1001,,0)</f>
        <v>Yes</v>
      </c>
    </row>
    <row r="983" spans="1:16" x14ac:dyDescent="0.35">
      <c r="A983" s="3" t="s">
        <v>6035</v>
      </c>
      <c r="B983" s="5">
        <v>44397</v>
      </c>
      <c r="C983" s="3" t="s">
        <v>6036</v>
      </c>
      <c r="D983" s="4"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_xlfn.XLOOKUP(Orders[[#This Row],[Customer ID]],customers!$A$1:$A$1001,customers!$I$1:$I$1001,,0)</f>
        <v>Yes</v>
      </c>
    </row>
    <row r="984" spans="1:16" x14ac:dyDescent="0.35">
      <c r="A984" s="3" t="s">
        <v>6041</v>
      </c>
      <c r="B984" s="5">
        <v>44785</v>
      </c>
      <c r="C984" s="3" t="s">
        <v>6042</v>
      </c>
      <c r="D984" s="4"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_xlfn.XLOOKUP(Orders[[#This Row],[Customer ID]],customers!$A$1:$A$1001,customers!$I$1:$I$1001,,0)</f>
        <v>Yes</v>
      </c>
    </row>
    <row r="985" spans="1:16" x14ac:dyDescent="0.35">
      <c r="A985" s="3" t="s">
        <v>6047</v>
      </c>
      <c r="B985" s="5">
        <v>43831</v>
      </c>
      <c r="C985" s="3" t="s">
        <v>6048</v>
      </c>
      <c r="D985" s="4"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_xlfn.XLOOKUP(Orders[[#This Row],[Customer ID]],customers!$A$1:$A$1001,customers!$I$1:$I$1001,,0)</f>
        <v>Yes</v>
      </c>
    </row>
    <row r="986" spans="1:16" x14ac:dyDescent="0.35">
      <c r="A986" s="3" t="s">
        <v>6053</v>
      </c>
      <c r="B986" s="5">
        <v>44214</v>
      </c>
      <c r="C986" s="3" t="s">
        <v>6054</v>
      </c>
      <c r="D986" s="4"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_xlfn.XLOOKUP(Orders[[#This Row],[Customer ID]],customers!$A$1:$A$1001,customers!$I$1:$I$1001,,0)</f>
        <v>Yes</v>
      </c>
    </row>
    <row r="987" spans="1:16" x14ac:dyDescent="0.35">
      <c r="A987" s="3" t="s">
        <v>6058</v>
      </c>
      <c r="B987" s="5">
        <v>44561</v>
      </c>
      <c r="C987" s="3" t="s">
        <v>6059</v>
      </c>
      <c r="D987" s="4"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_xlfn.XLOOKUP(Orders[[#This Row],[Customer ID]],customers!$A$1:$A$1001,customers!$I$1:$I$1001,,0)</f>
        <v>No</v>
      </c>
    </row>
    <row r="988" spans="1:16" x14ac:dyDescent="0.35">
      <c r="A988" s="3" t="s">
        <v>6064</v>
      </c>
      <c r="B988" s="5">
        <v>43955</v>
      </c>
      <c r="C988" s="3" t="s">
        <v>6065</v>
      </c>
      <c r="D988" s="4"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Liberca</v>
      </c>
      <c r="O988" s="4" t="str">
        <f t="shared" si="47"/>
        <v>Medium</v>
      </c>
      <c r="P988" s="4" t="str">
        <f>_xlfn.XLOOKUP(Orders[[#This Row],[Customer ID]],customers!$A$1:$A$1001,customers!$I$1:$I$1001,,0)</f>
        <v>No</v>
      </c>
    </row>
    <row r="989" spans="1:16" x14ac:dyDescent="0.35">
      <c r="A989" s="3" t="s">
        <v>6070</v>
      </c>
      <c r="B989" s="5">
        <v>44247</v>
      </c>
      <c r="C989" s="3" t="s">
        <v>6071</v>
      </c>
      <c r="D989" s="4"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_xlfn.XLOOKUP(Orders[[#This Row],[Customer ID]],customers!$A$1:$A$1001,customers!$I$1:$I$1001,,0)</f>
        <v>Yes</v>
      </c>
    </row>
    <row r="990" spans="1:16" x14ac:dyDescent="0.35">
      <c r="A990" s="3" t="s">
        <v>6076</v>
      </c>
      <c r="B990" s="5">
        <v>43897</v>
      </c>
      <c r="C990" s="3" t="s">
        <v>6077</v>
      </c>
      <c r="D990" s="4"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_xlfn.XLOOKUP(Orders[[#This Row],[Customer ID]],customers!$A$1:$A$1001,customers!$I$1:$I$1001,,0)</f>
        <v>Yes</v>
      </c>
    </row>
    <row r="991" spans="1:16" x14ac:dyDescent="0.35">
      <c r="A991" s="3" t="s">
        <v>6081</v>
      </c>
      <c r="B991" s="5">
        <v>43560</v>
      </c>
      <c r="C991" s="3" t="s">
        <v>6082</v>
      </c>
      <c r="D991" s="4"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_xlfn.XLOOKUP(Orders[[#This Row],[Customer ID]],customers!$A$1:$A$1001,customers!$I$1:$I$1001,,0)</f>
        <v>Yes</v>
      </c>
    </row>
    <row r="992" spans="1:16" x14ac:dyDescent="0.35">
      <c r="A992" s="3" t="s">
        <v>6086</v>
      </c>
      <c r="B992" s="5">
        <v>44718</v>
      </c>
      <c r="C992" s="3" t="s">
        <v>6118</v>
      </c>
      <c r="D992" s="4"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_xlfn.XLOOKUP(Orders[[#This Row],[Customer ID]],customers!$A$1:$A$1001,customers!$I$1:$I$1001,,0)</f>
        <v>No</v>
      </c>
    </row>
    <row r="993" spans="1:16" x14ac:dyDescent="0.35">
      <c r="A993" s="3" t="s">
        <v>6086</v>
      </c>
      <c r="B993" s="5">
        <v>44718</v>
      </c>
      <c r="C993" s="3" t="s">
        <v>6118</v>
      </c>
      <c r="D993" s="4"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Liberca</v>
      </c>
      <c r="O993" s="4" t="str">
        <f t="shared" si="47"/>
        <v>Dark</v>
      </c>
      <c r="P993" s="4" t="str">
        <f>_xlfn.XLOOKUP(Orders[[#This Row],[Customer ID]],customers!$A$1:$A$1001,customers!$I$1:$I$1001,,0)</f>
        <v>No</v>
      </c>
    </row>
    <row r="994" spans="1:16" x14ac:dyDescent="0.35">
      <c r="A994" s="3" t="s">
        <v>6096</v>
      </c>
      <c r="B994" s="5">
        <v>44276</v>
      </c>
      <c r="C994" s="3" t="s">
        <v>6097</v>
      </c>
      <c r="D994" s="4"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Liberca</v>
      </c>
      <c r="O994" s="4" t="str">
        <f t="shared" si="47"/>
        <v>Light</v>
      </c>
      <c r="P994" s="4" t="str">
        <f>_xlfn.XLOOKUP(Orders[[#This Row],[Customer ID]],customers!$A$1:$A$1001,customers!$I$1:$I$1001,,0)</f>
        <v>No</v>
      </c>
    </row>
    <row r="995" spans="1:16" x14ac:dyDescent="0.35">
      <c r="A995" s="3" t="s">
        <v>6101</v>
      </c>
      <c r="B995" s="5">
        <v>44549</v>
      </c>
      <c r="C995" s="3" t="s">
        <v>6102</v>
      </c>
      <c r="D995" s="4"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_xlfn.XLOOKUP(Orders[[#This Row],[Customer ID]],customers!$A$1:$A$1001,customers!$I$1:$I$1001,,0)</f>
        <v>No</v>
      </c>
    </row>
    <row r="996" spans="1:16" x14ac:dyDescent="0.35">
      <c r="A996" s="3" t="s">
        <v>6106</v>
      </c>
      <c r="B996" s="5">
        <v>44244</v>
      </c>
      <c r="C996" s="3" t="s">
        <v>6107</v>
      </c>
      <c r="D996" s="4"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_xlfn.XLOOKUP(Orders[[#This Row],[Customer ID]],customers!$A$1:$A$1001,customers!$I$1:$I$1001,,0)</f>
        <v>No</v>
      </c>
    </row>
    <row r="997" spans="1:16" x14ac:dyDescent="0.35">
      <c r="A997" s="3" t="s">
        <v>6111</v>
      </c>
      <c r="B997" s="5">
        <v>43836</v>
      </c>
      <c r="C997" s="3" t="s">
        <v>6112</v>
      </c>
      <c r="D997" s="4"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_xlfn.XLOOKUP(Orders[[#This Row],[Customer ID]],customers!$A$1:$A$1001,customers!$I$1:$I$1001,,0)</f>
        <v>No</v>
      </c>
    </row>
    <row r="998" spans="1:16" x14ac:dyDescent="0.35">
      <c r="A998" s="3" t="s">
        <v>6117</v>
      </c>
      <c r="B998" s="5">
        <v>44685</v>
      </c>
      <c r="C998" s="3" t="s">
        <v>6118</v>
      </c>
      <c r="D998" s="4"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_xlfn.XLOOKUP(Orders[[#This Row],[Customer ID]],customers!$A$1:$A$1001,customers!$I$1:$I$1001,,0)</f>
        <v>No</v>
      </c>
    </row>
    <row r="999" spans="1:16" x14ac:dyDescent="0.35">
      <c r="A999" s="3" t="s">
        <v>6122</v>
      </c>
      <c r="B999" s="5">
        <v>43749</v>
      </c>
      <c r="C999" s="3" t="s">
        <v>6118</v>
      </c>
      <c r="D999" s="4"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_xlfn.XLOOKUP(Orders[[#This Row],[Customer ID]],customers!$A$1:$A$1001,customers!$I$1:$I$1001,,0)</f>
        <v>No</v>
      </c>
    </row>
    <row r="1000" spans="1:16" x14ac:dyDescent="0.35">
      <c r="A1000" s="3" t="s">
        <v>6127</v>
      </c>
      <c r="B1000" s="5">
        <v>44411</v>
      </c>
      <c r="C1000" s="3" t="s">
        <v>6128</v>
      </c>
      <c r="D1000" s="4"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_xlfn.XLOOKUP(Orders[[#This Row],[Customer ID]],customers!$A$1:$A$1001,customers!$I$1:$I$1001,,0)</f>
        <v>No</v>
      </c>
    </row>
    <row r="1001" spans="1:16" x14ac:dyDescent="0.35">
      <c r="A1001" s="3" t="s">
        <v>6133</v>
      </c>
      <c r="B1001" s="5">
        <v>44119</v>
      </c>
      <c r="C1001" s="3" t="s">
        <v>6134</v>
      </c>
      <c r="D1001" s="4"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_xlfn.XLOOKUP(Orders[[#This Row],[Customer ID]],customers!$A$1:$A$1001,customers!$I$1:$I$1001,,0)</f>
        <v>Yes</v>
      </c>
    </row>
  </sheetData>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zoomScale="9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DEBIAN</cp:lastModifiedBy>
  <cp:revision/>
  <dcterms:created xsi:type="dcterms:W3CDTF">2022-11-26T09:51:45Z</dcterms:created>
  <dcterms:modified xsi:type="dcterms:W3CDTF">2024-12-03T18:03:45Z</dcterms:modified>
  <cp:category/>
  <cp:contentStatus/>
</cp:coreProperties>
</file>