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concurrent-bag\benches\results\"/>
    </mc:Choice>
  </mc:AlternateContent>
  <xr:revisionPtr revIDLastSave="0" documentId="13_ncr:1_{9018F325-938E-43B5-ADC1-924CC644F2DE}" xr6:coauthVersionLast="47" xr6:coauthVersionMax="47" xr10:uidLastSave="{00000000-0000-0000-0000-000000000000}"/>
  <bookViews>
    <workbookView xWindow="28800" yWindow="0" windowWidth="25800" windowHeight="21000" activeTab="1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B9" i="5"/>
  <c r="B25" i="5" s="1"/>
  <c r="B8" i="5"/>
  <c r="B7" i="5"/>
  <c r="B6" i="5"/>
  <c r="C25" i="5"/>
  <c r="C24" i="5"/>
  <c r="C23" i="5"/>
  <c r="C22" i="5"/>
  <c r="C21" i="5"/>
  <c r="C20" i="5"/>
  <c r="C19" i="5"/>
  <c r="C18" i="5"/>
  <c r="F18" i="7"/>
  <c r="C25" i="7"/>
  <c r="C24" i="7"/>
  <c r="C23" i="7"/>
  <c r="C22" i="7"/>
  <c r="C21" i="7"/>
  <c r="C20" i="7"/>
  <c r="C19" i="7"/>
  <c r="C18" i="7"/>
  <c r="B9" i="7"/>
  <c r="B8" i="7"/>
  <c r="B7" i="7"/>
  <c r="B6" i="7"/>
  <c r="G14" i="9"/>
  <c r="G47" i="9" s="1"/>
  <c r="H47" i="9" s="1"/>
  <c r="G2" i="9"/>
  <c r="G35" i="9" s="1"/>
  <c r="H35" i="9" s="1"/>
  <c r="E14" i="9"/>
  <c r="E47" i="9" s="1"/>
  <c r="E2" i="9"/>
  <c r="E35" i="9" s="1"/>
  <c r="F35" i="9" s="1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24" i="9"/>
  <c r="B23" i="9"/>
  <c r="B18" i="9"/>
  <c r="B17" i="9"/>
  <c r="B16" i="9"/>
  <c r="B22" i="9" s="1"/>
  <c r="B15" i="9"/>
  <c r="B21" i="9" s="1"/>
  <c r="B14" i="9"/>
  <c r="B20" i="9" s="1"/>
  <c r="B13" i="9"/>
  <c r="B19" i="9" s="1"/>
  <c r="B25" i="9" s="1"/>
  <c r="B12" i="9"/>
  <c r="B11" i="9"/>
  <c r="B10" i="9"/>
  <c r="C36" i="9"/>
  <c r="B36" i="9"/>
  <c r="D35" i="9"/>
  <c r="C35" i="9"/>
  <c r="B35" i="9"/>
  <c r="D34" i="9"/>
  <c r="B9" i="9"/>
  <c r="B8" i="9"/>
  <c r="G25" i="7"/>
  <c r="E25" i="7"/>
  <c r="D25" i="7"/>
  <c r="G24" i="7"/>
  <c r="E24" i="7"/>
  <c r="D24" i="7"/>
  <c r="G23" i="7"/>
  <c r="E23" i="7"/>
  <c r="D23" i="7"/>
  <c r="G22" i="7"/>
  <c r="H22" i="7" s="1"/>
  <c r="E22" i="7"/>
  <c r="F22" i="7" s="1"/>
  <c r="D22" i="7"/>
  <c r="G21" i="7"/>
  <c r="E21" i="7"/>
  <c r="D21" i="7"/>
  <c r="B21" i="7"/>
  <c r="G20" i="7"/>
  <c r="E20" i="7"/>
  <c r="D20" i="7"/>
  <c r="B20" i="7"/>
  <c r="G19" i="7"/>
  <c r="E19" i="7"/>
  <c r="D19" i="7"/>
  <c r="B19" i="7"/>
  <c r="H18" i="7"/>
  <c r="E18" i="7"/>
  <c r="D18" i="7"/>
  <c r="B18" i="7"/>
  <c r="D17" i="7"/>
  <c r="G25" i="5"/>
  <c r="G24" i="5"/>
  <c r="G23" i="5"/>
  <c r="G22" i="5"/>
  <c r="H22" i="5" s="1"/>
  <c r="G21" i="5"/>
  <c r="G20" i="5"/>
  <c r="G19" i="5"/>
  <c r="E25" i="5"/>
  <c r="E24" i="5"/>
  <c r="E23" i="5"/>
  <c r="E22" i="5"/>
  <c r="F22" i="5" s="1"/>
  <c r="E21" i="5"/>
  <c r="E20" i="5"/>
  <c r="E19" i="5"/>
  <c r="E18" i="5"/>
  <c r="D25" i="5"/>
  <c r="D24" i="5"/>
  <c r="D23" i="5"/>
  <c r="D22" i="5"/>
  <c r="D21" i="5"/>
  <c r="D20" i="5"/>
  <c r="D19" i="5"/>
  <c r="D18" i="5"/>
  <c r="B21" i="5"/>
  <c r="B20" i="5"/>
  <c r="B19" i="5"/>
  <c r="B18" i="5"/>
  <c r="B22" i="5"/>
  <c r="B24" i="5"/>
  <c r="G18" i="5"/>
  <c r="H18" i="5" s="1"/>
  <c r="D17" i="5"/>
  <c r="H19" i="7" l="1"/>
  <c r="F23" i="7"/>
  <c r="F25" i="7"/>
  <c r="H52" i="9"/>
  <c r="H49" i="9"/>
  <c r="H51" i="9"/>
  <c r="H50" i="9"/>
  <c r="H40" i="9"/>
  <c r="F24" i="7"/>
  <c r="F20" i="7"/>
  <c r="B23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24" i="7"/>
  <c r="H25" i="7"/>
  <c r="H21" i="7"/>
  <c r="H20" i="7"/>
  <c r="F21" i="7"/>
  <c r="B25" i="7"/>
  <c r="B23" i="7"/>
  <c r="H23" i="7"/>
  <c r="F19" i="7"/>
  <c r="F20" i="5"/>
  <c r="H23" i="5"/>
  <c r="H24" i="5"/>
  <c r="H25" i="5"/>
  <c r="H21" i="5"/>
  <c r="H19" i="5"/>
  <c r="H20" i="5"/>
  <c r="F23" i="5"/>
  <c r="F24" i="5"/>
  <c r="F25" i="5"/>
  <c r="F19" i="5"/>
  <c r="F21" i="5"/>
  <c r="F18" i="5"/>
  <c r="B24" i="7" l="1"/>
  <c r="B22" i="7"/>
</calcChain>
</file>

<file path=xl/sharedStrings.xml><?xml version="1.0" encoding="utf-8"?>
<sst xmlns="http://schemas.openxmlformats.org/spreadsheetml/2006/main" count="50" uniqueCount="21">
  <si>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</si>
  <si>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</si>
  <si>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</si>
  <si>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</si>
  <si>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</si>
  <si>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</si>
  <si>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</si>
  <si>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</si>
  <si>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</si>
  <si>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</si>
  <si>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ConcurrentBag (extend-batch=1)</t>
  </si>
  <si>
    <t>ConcurrentBag (extend-batch=2)</t>
  </si>
  <si>
    <t>ConcurrentBag (extend-batch=4)</t>
  </si>
  <si>
    <t>ConcurrentBag (extend-batch=16)</t>
  </si>
  <si>
    <t>ConcurrentBag (extend-batch=64)</t>
  </si>
  <si>
    <t>ConcurrentBag&lt;SplitVec&lt;_, Doubling&gt;&gt;::push</t>
  </si>
  <si>
    <t>ConcurrentBag&lt;SplitVec&lt;_, Linear&gt;&gt;::push</t>
  </si>
  <si>
    <t>ConcurrentBag&lt;FixedVec&lt;_&gt;&gt;::push</t>
  </si>
  <si>
    <t>ConcurrentBag&lt;SplitVec&lt;_, Doubling&gt;&gt;::extend</t>
  </si>
  <si>
    <t>ConcurrentBag&lt;SplitVec&lt;_, Linear&gt;&gt;::extend</t>
  </si>
  <si>
    <t>ConcurrentBag&lt;FixedVec&lt;_&gt;&gt;::extend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</si>
</sst>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1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thick">
        <color theme="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thick">
        <color theme="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0" fillId="0" borderId="0" xfId="0" applyFill="1" applyBorder="1"/>
    <xf numFmtId="0" fontId="3" fillId="4" borderId="26" xfId="0" applyFont="1" applyFill="1" applyBorder="1" applyAlignment="1">
      <alignment horizontal="left" vertical="center" indent="1"/>
    </xf>
    <xf numFmtId="0" fontId="3" fillId="4" borderId="27" xfId="0" applyFont="1" applyFill="1" applyBorder="1" applyAlignment="1">
      <alignment horizontal="right" vertical="center" wrapText="1" indent="1"/>
    </xf>
    <xf numFmtId="0" fontId="3" fillId="4" borderId="27" xfId="0" applyFont="1" applyFill="1" applyBorder="1" applyAlignment="1">
      <alignment horizontal="right" vertical="center" indent="1"/>
    </xf>
    <xf numFmtId="0" fontId="4" fillId="2" borderId="14" xfId="0" applyFont="1" applyFill="1" applyBorder="1" applyAlignment="1">
      <alignment horizontal="left" vertical="center" indent="1"/>
    </xf>
    <xf numFmtId="3" fontId="4" fillId="2" borderId="15" xfId="0" applyNumberFormat="1" applyFont="1" applyFill="1" applyBorder="1" applyAlignment="1">
      <alignment horizontal="right" vertical="center" indent="1"/>
    </xf>
    <xf numFmtId="3" fontId="4" fillId="2" borderId="16" xfId="0" applyNumberFormat="1" applyFont="1" applyFill="1" applyBorder="1" applyAlignment="1">
      <alignment horizontal="right" vertical="center" indent="1"/>
    </xf>
    <xf numFmtId="164" fontId="4" fillId="2" borderId="17" xfId="0" applyNumberFormat="1" applyFont="1" applyFill="1" applyBorder="1" applyAlignment="1">
      <alignment horizontal="right" vertical="center" indent="1"/>
    </xf>
    <xf numFmtId="9" fontId="4" fillId="2" borderId="16" xfId="0" applyNumberFormat="1" applyFont="1" applyFill="1" applyBorder="1" applyAlignment="1">
      <alignment horizontal="right" vertical="center" indent="1"/>
    </xf>
    <xf numFmtId="9" fontId="4" fillId="2" borderId="18" xfId="0" applyNumberFormat="1" applyFont="1" applyFill="1" applyBorder="1" applyAlignment="1">
      <alignment horizontal="right" vertical="center" indent="1"/>
    </xf>
    <xf numFmtId="0" fontId="4" fillId="2" borderId="19" xfId="0" applyFont="1" applyFill="1" applyBorder="1" applyAlignment="1">
      <alignment horizontal="left" vertical="center" indent="1"/>
    </xf>
    <xf numFmtId="3" fontId="4" fillId="2" borderId="11" xfId="0" applyNumberFormat="1" applyFont="1" applyFill="1" applyBorder="1" applyAlignment="1">
      <alignment horizontal="right" vertical="center" indent="1"/>
    </xf>
    <xf numFmtId="3" fontId="4" fillId="2" borderId="12" xfId="0" applyNumberFormat="1" applyFont="1" applyFill="1" applyBorder="1" applyAlignment="1">
      <alignment horizontal="right" vertical="center" indent="1"/>
    </xf>
    <xf numFmtId="164" fontId="4" fillId="2" borderId="10" xfId="0" applyNumberFormat="1" applyFont="1" applyFill="1" applyBorder="1" applyAlignment="1">
      <alignment horizontal="right" vertical="center" indent="1"/>
    </xf>
    <xf numFmtId="9" fontId="4" fillId="2" borderId="12" xfId="0" applyNumberFormat="1" applyFont="1" applyFill="1" applyBorder="1" applyAlignment="1">
      <alignment horizontal="right" vertical="center" indent="1"/>
    </xf>
    <xf numFmtId="9" fontId="4" fillId="2" borderId="20" xfId="0" applyNumberFormat="1" applyFont="1" applyFill="1" applyBorder="1" applyAlignment="1">
      <alignment horizontal="right" vertical="center" indent="1"/>
    </xf>
    <xf numFmtId="0" fontId="4" fillId="2" borderId="21" xfId="0" applyFont="1" applyFill="1" applyBorder="1" applyAlignment="1">
      <alignment horizontal="left" vertical="center" indent="1"/>
    </xf>
    <xf numFmtId="3" fontId="4" fillId="2" borderId="22" xfId="0" applyNumberFormat="1" applyFont="1" applyFill="1" applyBorder="1" applyAlignment="1">
      <alignment horizontal="right" vertical="center" indent="1"/>
    </xf>
    <xf numFmtId="3" fontId="4" fillId="2" borderId="23" xfId="0" applyNumberFormat="1" applyFont="1" applyFill="1" applyBorder="1" applyAlignment="1">
      <alignment horizontal="right" vertical="center" indent="1"/>
    </xf>
    <xf numFmtId="164" fontId="4" fillId="2" borderId="24" xfId="0" applyNumberFormat="1" applyFont="1" applyFill="1" applyBorder="1" applyAlignment="1">
      <alignment horizontal="right" vertical="center" indent="1"/>
    </xf>
    <xf numFmtId="9" fontId="4" fillId="2" borderId="23" xfId="0" applyNumberFormat="1" applyFont="1" applyFill="1" applyBorder="1" applyAlignment="1">
      <alignment horizontal="right" vertical="center" indent="1"/>
    </xf>
    <xf numFmtId="9" fontId="4" fillId="2" borderId="25" xfId="0" applyNumberFormat="1" applyFont="1" applyFill="1" applyBorder="1" applyAlignment="1">
      <alignment horizontal="right" vertical="center" inden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D80000"/>
      <color rgb="FFD0080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26"/>
  <sheetViews>
    <sheetView showGridLines="0" workbookViewId="0">
      <selection activeCell="F46" sqref="F46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65536</v>
      </c>
      <c r="D2" s="1">
        <v>0</v>
      </c>
      <c r="E2">
        <v>3.7170999999999998</v>
      </c>
      <c r="G2" s="22">
        <v>7.4029999999999996</v>
      </c>
    </row>
    <row r="3" spans="2:9" x14ac:dyDescent="0.3">
      <c r="B3" t="s">
        <v>15</v>
      </c>
      <c r="C3">
        <v>65536</v>
      </c>
      <c r="D3" s="1">
        <v>0</v>
      </c>
      <c r="E3">
        <v>2.7392099999999999</v>
      </c>
      <c r="G3" s="22">
        <v>3.8266</v>
      </c>
    </row>
    <row r="4" spans="2:9" x14ac:dyDescent="0.3">
      <c r="B4" t="s">
        <v>16</v>
      </c>
      <c r="C4">
        <v>65536</v>
      </c>
      <c r="D4" s="1">
        <v>0</v>
      </c>
      <c r="E4">
        <v>2.9256000000000002</v>
      </c>
      <c r="G4" s="22">
        <v>3.5007000000000001</v>
      </c>
    </row>
    <row r="5" spans="2:9" x14ac:dyDescent="0.3">
      <c r="B5" s="20" t="s">
        <v>17</v>
      </c>
      <c r="C5" s="20">
        <v>65536</v>
      </c>
      <c r="D5" s="21">
        <v>0</v>
      </c>
      <c r="E5" s="20">
        <v>2.4264999999999999</v>
      </c>
      <c r="F5" s="20"/>
      <c r="G5" s="23">
        <v>3.3963000000000001</v>
      </c>
      <c r="H5" s="20"/>
      <c r="I5" s="20"/>
    </row>
    <row r="6" spans="2:9" x14ac:dyDescent="0.3">
      <c r="B6" t="str">
        <f>B2</f>
        <v>rayon</v>
      </c>
      <c r="C6">
        <v>262144</v>
      </c>
      <c r="D6" s="1">
        <v>0</v>
      </c>
      <c r="E6">
        <v>5.3632999999999997</v>
      </c>
      <c r="G6" s="22">
        <v>26.773</v>
      </c>
    </row>
    <row r="7" spans="2:9" x14ac:dyDescent="0.3">
      <c r="B7" t="str">
        <f t="shared" ref="B7:B9" si="0">B3</f>
        <v>ConcurrentBag&lt;SplitVec&lt;_, Doubling&gt;&gt;::push</v>
      </c>
      <c r="C7">
        <v>262144</v>
      </c>
      <c r="D7" s="1">
        <v>0</v>
      </c>
      <c r="E7">
        <v>9.5039999999999996</v>
      </c>
      <c r="G7" s="22">
        <v>16.623000000000001</v>
      </c>
    </row>
    <row r="8" spans="2:9" x14ac:dyDescent="0.3">
      <c r="B8" t="str">
        <f t="shared" si="0"/>
        <v>ConcurrentBag&lt;SplitVec&lt;_, Linear&gt;&gt;::push</v>
      </c>
      <c r="C8">
        <v>262144</v>
      </c>
      <c r="D8" s="1">
        <v>0</v>
      </c>
      <c r="E8">
        <v>10.89</v>
      </c>
      <c r="G8" s="22">
        <v>15.903</v>
      </c>
    </row>
    <row r="9" spans="2:9" x14ac:dyDescent="0.3">
      <c r="B9" s="20" t="str">
        <f t="shared" si="0"/>
        <v>ConcurrentBag&lt;FixedVec&lt;_&gt;&gt;::push</v>
      </c>
      <c r="C9" s="20">
        <v>262144</v>
      </c>
      <c r="D9" s="21">
        <v>0</v>
      </c>
      <c r="E9" s="20">
        <v>9.4459</v>
      </c>
      <c r="F9" s="20"/>
      <c r="G9" s="20">
        <v>15.135999999999999</v>
      </c>
      <c r="H9" s="20"/>
      <c r="I9" s="20"/>
    </row>
    <row r="16" spans="2:9" ht="15" thickBot="1" x14ac:dyDescent="0.35"/>
    <row r="17" spans="2:8" ht="39.9" customHeight="1" thickTop="1" thickBot="1" x14ac:dyDescent="0.35">
      <c r="B17" s="25" t="s">
        <v>9</v>
      </c>
      <c r="C17" s="26" t="s">
        <v>0</v>
      </c>
      <c r="D17" s="27" t="str">
        <f t="shared" ref="D17:D25" si="1">D1</f>
        <v>workload</v>
      </c>
      <c r="E17" s="46" t="s">
        <v>5</v>
      </c>
      <c r="F17" s="47"/>
      <c r="G17" s="46" t="s">
        <v>6</v>
      </c>
      <c r="H17" s="48"/>
    </row>
    <row r="18" spans="2:8" ht="20.100000000000001" customHeight="1" thickTop="1" x14ac:dyDescent="0.3">
      <c r="B18" s="28" t="str">
        <f>B2</f>
        <v>rayon</v>
      </c>
      <c r="C18" s="29">
        <f>C2</f>
        <v>65536</v>
      </c>
      <c r="D18" s="30">
        <f t="shared" si="1"/>
        <v>0</v>
      </c>
      <c r="E18" s="31">
        <f t="shared" ref="E18:E25" si="2">E2</f>
        <v>3.7170999999999998</v>
      </c>
      <c r="F18" s="32">
        <f>E18/E$18</f>
        <v>1</v>
      </c>
      <c r="G18" s="31">
        <f t="shared" ref="G18:G25" si="3">G2</f>
        <v>7.4029999999999996</v>
      </c>
      <c r="H18" s="33">
        <f>G18/G$18</f>
        <v>1</v>
      </c>
    </row>
    <row r="19" spans="2:8" ht="20.100000000000001" customHeight="1" x14ac:dyDescent="0.3">
      <c r="B19" s="34" t="str">
        <f t="shared" ref="B19:B25" si="4">B3</f>
        <v>ConcurrentBag&lt;SplitVec&lt;_, Doubling&gt;&gt;::push</v>
      </c>
      <c r="C19" s="35">
        <f t="shared" ref="C19:C25" si="5">C3</f>
        <v>65536</v>
      </c>
      <c r="D19" s="36">
        <f t="shared" si="1"/>
        <v>0</v>
      </c>
      <c r="E19" s="37">
        <f t="shared" si="2"/>
        <v>2.7392099999999999</v>
      </c>
      <c r="F19" s="38">
        <f t="shared" ref="F19:F21" si="6">E19/E$18</f>
        <v>0.7369212558177074</v>
      </c>
      <c r="G19" s="37">
        <f t="shared" si="3"/>
        <v>3.8266</v>
      </c>
      <c r="H19" s="39">
        <f t="shared" ref="H19:H21" si="7">G19/G$18</f>
        <v>0.51689855464001089</v>
      </c>
    </row>
    <row r="20" spans="2:8" ht="20.100000000000001" customHeight="1" x14ac:dyDescent="0.3">
      <c r="B20" s="34" t="str">
        <f t="shared" si="4"/>
        <v>ConcurrentBag&lt;SplitVec&lt;_, Linear&gt;&gt;::push</v>
      </c>
      <c r="C20" s="35">
        <f t="shared" si="5"/>
        <v>65536</v>
      </c>
      <c r="D20" s="36">
        <f t="shared" si="1"/>
        <v>0</v>
      </c>
      <c r="E20" s="37">
        <f t="shared" si="2"/>
        <v>2.9256000000000002</v>
      </c>
      <c r="F20" s="38">
        <f t="shared" si="6"/>
        <v>0.7870651852250411</v>
      </c>
      <c r="G20" s="37">
        <f t="shared" si="3"/>
        <v>3.5007000000000001</v>
      </c>
      <c r="H20" s="39">
        <f t="shared" si="7"/>
        <v>0.47287586113737679</v>
      </c>
    </row>
    <row r="21" spans="2:8" ht="20.100000000000001" customHeight="1" thickBot="1" x14ac:dyDescent="0.35">
      <c r="B21" s="40" t="str">
        <f t="shared" si="4"/>
        <v>ConcurrentBag&lt;FixedVec&lt;_&gt;&gt;::push</v>
      </c>
      <c r="C21" s="41">
        <f t="shared" si="5"/>
        <v>65536</v>
      </c>
      <c r="D21" s="42">
        <f t="shared" si="1"/>
        <v>0</v>
      </c>
      <c r="E21" s="43">
        <f t="shared" si="2"/>
        <v>2.4264999999999999</v>
      </c>
      <c r="F21" s="44">
        <f t="shared" si="6"/>
        <v>0.65279384466385082</v>
      </c>
      <c r="G21" s="43">
        <f t="shared" si="3"/>
        <v>3.3963000000000001</v>
      </c>
      <c r="H21" s="45">
        <f t="shared" si="7"/>
        <v>0.45877347021477782</v>
      </c>
    </row>
    <row r="22" spans="2:8" ht="20.100000000000001" customHeight="1" thickTop="1" x14ac:dyDescent="0.3">
      <c r="B22" s="28" t="str">
        <f t="shared" si="4"/>
        <v>rayon</v>
      </c>
      <c r="C22" s="29">
        <f t="shared" si="5"/>
        <v>262144</v>
      </c>
      <c r="D22" s="30">
        <f t="shared" si="1"/>
        <v>0</v>
      </c>
      <c r="E22" s="31">
        <f t="shared" si="2"/>
        <v>5.3632999999999997</v>
      </c>
      <c r="F22" s="32">
        <f>E22/E$22</f>
        <v>1</v>
      </c>
      <c r="G22" s="31">
        <f t="shared" si="3"/>
        <v>26.773</v>
      </c>
      <c r="H22" s="33">
        <f>G22/G$22</f>
        <v>1</v>
      </c>
    </row>
    <row r="23" spans="2:8" ht="20.100000000000001" customHeight="1" x14ac:dyDescent="0.3">
      <c r="B23" s="34" t="str">
        <f t="shared" si="4"/>
        <v>ConcurrentBag&lt;SplitVec&lt;_, Doubling&gt;&gt;::push</v>
      </c>
      <c r="C23" s="35">
        <f t="shared" si="5"/>
        <v>262144</v>
      </c>
      <c r="D23" s="36">
        <f t="shared" si="1"/>
        <v>0</v>
      </c>
      <c r="E23" s="37">
        <f t="shared" si="2"/>
        <v>9.5039999999999996</v>
      </c>
      <c r="F23" s="38">
        <f t="shared" ref="F23:F25" si="8">E23/E$22</f>
        <v>1.7720433315309605</v>
      </c>
      <c r="G23" s="37">
        <f t="shared" si="3"/>
        <v>16.623000000000001</v>
      </c>
      <c r="H23" s="39">
        <f t="shared" ref="H23:H25" si="9">G23/G$22</f>
        <v>0.6208867142270198</v>
      </c>
    </row>
    <row r="24" spans="2:8" ht="20.100000000000001" customHeight="1" x14ac:dyDescent="0.3">
      <c r="B24" s="34" t="str">
        <f t="shared" si="4"/>
        <v>ConcurrentBag&lt;SplitVec&lt;_, Linear&gt;&gt;::push</v>
      </c>
      <c r="C24" s="35">
        <f t="shared" si="5"/>
        <v>262144</v>
      </c>
      <c r="D24" s="36">
        <f t="shared" si="1"/>
        <v>0</v>
      </c>
      <c r="E24" s="37">
        <f t="shared" si="2"/>
        <v>10.89</v>
      </c>
      <c r="F24" s="38">
        <f t="shared" si="8"/>
        <v>2.0304663173792257</v>
      </c>
      <c r="G24" s="37">
        <f t="shared" si="3"/>
        <v>15.903</v>
      </c>
      <c r="H24" s="39">
        <f t="shared" si="9"/>
        <v>0.59399394912785275</v>
      </c>
    </row>
    <row r="25" spans="2:8" ht="20.100000000000001" customHeight="1" thickBot="1" x14ac:dyDescent="0.35">
      <c r="B25" s="40" t="str">
        <f t="shared" si="4"/>
        <v>ConcurrentBag&lt;FixedVec&lt;_&gt;&gt;::push</v>
      </c>
      <c r="C25" s="41">
        <f t="shared" si="5"/>
        <v>262144</v>
      </c>
      <c r="D25" s="42">
        <f t="shared" si="1"/>
        <v>0</v>
      </c>
      <c r="E25" s="43">
        <f t="shared" si="2"/>
        <v>9.4459</v>
      </c>
      <c r="F25" s="44">
        <f t="shared" si="8"/>
        <v>1.7612104487908564</v>
      </c>
      <c r="G25" s="43">
        <f t="shared" si="3"/>
        <v>15.135999999999999</v>
      </c>
      <c r="H25" s="45">
        <f t="shared" si="9"/>
        <v>0.5653456840847122</v>
      </c>
    </row>
    <row r="26" spans="2:8" ht="15" thickTop="1" x14ac:dyDescent="0.3"/>
  </sheetData>
  <mergeCells count="2">
    <mergeCell ref="E17:F17"/>
    <mergeCell ref="G17:H17"/>
  </mergeCells>
  <conditionalFormatting sqref="F18:F21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{08A849E5-CB78-488C-9D5B-026339A7A34C}</x14:id>
        </ext>
      </extLst>
    </cfRule>
  </conditionalFormatting>
  <conditionalFormatting sqref="F22:F25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{E9B70DED-250E-46E6-A5C7-D5F48F2D6F77}</x14:id>
        </ext>
      </extLst>
    </cfRule>
  </conditionalFormatting>
  <conditionalFormatting sqref="H18:H21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{B022FDA3-7EBB-4DC4-A3A9-6D235CB84EE1}</x14:id>
        </ext>
      </extLst>
    </cfRule>
  </conditionalFormatting>
  <conditionalFormatting sqref="H22:H25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{01B817C0-39B1-4552-A0FE-5DFFA6937FE7}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F18:F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849E5-CB78-488C-9D5B-026339A7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F18:F21</xm:sqref>
        </x14:conditionalFormatting>
        <x14:conditionalFormatting xmlns:xm="http://schemas.microsoft.com/office/excel/2006/main">
          <x14:cfRule type="dataBar" id="{E9B70DED-250E-46E6-A5C7-D5F48F2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F22:F25</xm:sqref>
        </x14:conditionalFormatting>
        <x14:conditionalFormatting xmlns:xm="http://schemas.microsoft.com/office/excel/2006/main">
          <x14:cfRule type="dataBar" id="{B022FDA3-7EBB-4DC4-A3A9-6D235CB84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H18:H21</xm:sqref>
        </x14:conditionalFormatting>
        <x14:conditionalFormatting xmlns:xm="http://schemas.microsoft.com/office/excel/2006/main">
          <x14:cfRule type="dataBar" id="{01B817C0-39B1-4552-A0FE-5DFFA6937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B1:I26"/>
  <sheetViews>
    <sheetView showGridLines="0" tabSelected="1" workbookViewId="0">
      <selection activeCell="G35" sqref="G35"/>
    </sheetView>
  </sheetViews>
  <sheetFormatPr defaultRowHeight="14.4" x14ac:dyDescent="0.3"/>
  <cols>
    <col min="2" max="2" width="54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65536</v>
      </c>
      <c r="D2" s="1">
        <v>0</v>
      </c>
      <c r="E2">
        <v>4.2633000000000001</v>
      </c>
      <c r="G2" s="22">
        <v>7.1547999999999998</v>
      </c>
    </row>
    <row r="3" spans="2:9" x14ac:dyDescent="0.3">
      <c r="B3" t="s">
        <v>18</v>
      </c>
      <c r="C3">
        <v>65536</v>
      </c>
      <c r="D3" s="1">
        <v>0</v>
      </c>
      <c r="E3">
        <v>0.14282</v>
      </c>
      <c r="G3" s="22">
        <v>1.0018</v>
      </c>
    </row>
    <row r="4" spans="2:9" x14ac:dyDescent="0.3">
      <c r="B4" t="s">
        <v>19</v>
      </c>
      <c r="C4">
        <v>65536</v>
      </c>
      <c r="D4" s="1">
        <v>0</v>
      </c>
      <c r="E4">
        <v>0.15784000000000001</v>
      </c>
      <c r="G4" s="22">
        <v>1.0303</v>
      </c>
    </row>
    <row r="5" spans="2:9" x14ac:dyDescent="0.3">
      <c r="B5" s="20" t="s">
        <v>20</v>
      </c>
      <c r="C5" s="20">
        <v>65536</v>
      </c>
      <c r="D5" s="21">
        <v>0</v>
      </c>
      <c r="E5" s="20">
        <v>0.14305000000000001</v>
      </c>
      <c r="F5" s="20"/>
      <c r="G5" s="23">
        <v>1.0033000000000001</v>
      </c>
      <c r="H5" s="20"/>
      <c r="I5" s="20"/>
    </row>
    <row r="6" spans="2:9" x14ac:dyDescent="0.3">
      <c r="B6" t="str">
        <f>B2</f>
        <v>rayon</v>
      </c>
      <c r="C6">
        <v>262144</v>
      </c>
      <c r="D6" s="1">
        <v>0</v>
      </c>
      <c r="E6">
        <v>5.3914</v>
      </c>
      <c r="G6" s="22">
        <v>26.247</v>
      </c>
    </row>
    <row r="7" spans="2:9" x14ac:dyDescent="0.3">
      <c r="B7" t="str">
        <f t="shared" ref="B7:B9" si="0">B3</f>
        <v>ConcurrentBag&lt;SplitVec&lt;_, Doubling&gt;&gt;::extend</v>
      </c>
      <c r="C7">
        <v>262144</v>
      </c>
      <c r="D7" s="1">
        <v>0</v>
      </c>
      <c r="E7">
        <v>0.21109</v>
      </c>
      <c r="G7" s="22">
        <v>3.6606999999999998</v>
      </c>
    </row>
    <row r="8" spans="2:9" x14ac:dyDescent="0.3">
      <c r="B8" t="str">
        <f t="shared" si="0"/>
        <v>ConcurrentBag&lt;SplitVec&lt;_, Linear&gt;&gt;::extend</v>
      </c>
      <c r="C8">
        <v>262144</v>
      </c>
      <c r="D8" s="1">
        <v>0</v>
      </c>
      <c r="E8">
        <v>0.20188999999999999</v>
      </c>
      <c r="G8" s="22">
        <v>3.6219999999999999</v>
      </c>
    </row>
    <row r="9" spans="2:9" x14ac:dyDescent="0.3">
      <c r="B9" t="str">
        <f t="shared" si="0"/>
        <v>ConcurrentBag&lt;FixedVec&lt;_&gt;&gt;::extend</v>
      </c>
      <c r="C9" s="20">
        <v>262144</v>
      </c>
      <c r="D9" s="21">
        <v>0</v>
      </c>
      <c r="E9" s="20">
        <v>0.19142999999999999</v>
      </c>
      <c r="F9" s="20"/>
      <c r="G9" s="20">
        <v>5.6154000000000002</v>
      </c>
      <c r="H9" s="20"/>
      <c r="I9" s="20"/>
    </row>
    <row r="16" spans="2:9" ht="15" thickBot="1" x14ac:dyDescent="0.35"/>
    <row r="17" spans="2:8" ht="39.9" customHeight="1" thickTop="1" thickBot="1" x14ac:dyDescent="0.35">
      <c r="B17" s="25" t="s">
        <v>9</v>
      </c>
      <c r="C17" s="26" t="s">
        <v>0</v>
      </c>
      <c r="D17" s="27" t="str">
        <f t="shared" ref="D17:D25" si="1">D1</f>
        <v>workload</v>
      </c>
      <c r="E17" s="46" t="s">
        <v>5</v>
      </c>
      <c r="F17" s="47"/>
      <c r="G17" s="46" t="s">
        <v>6</v>
      </c>
      <c r="H17" s="48"/>
    </row>
    <row r="18" spans="2:8" ht="20.100000000000001" customHeight="1" thickTop="1" x14ac:dyDescent="0.3">
      <c r="B18" s="28" t="str">
        <f>B2</f>
        <v>rayon</v>
      </c>
      <c r="C18" s="29">
        <f>C2</f>
        <v>65536</v>
      </c>
      <c r="D18" s="30">
        <f t="shared" si="1"/>
        <v>0</v>
      </c>
      <c r="E18" s="31">
        <f t="shared" ref="E18:E25" si="2">E2</f>
        <v>4.2633000000000001</v>
      </c>
      <c r="F18" s="32">
        <f>E18/E$18</f>
        <v>1</v>
      </c>
      <c r="G18" s="31">
        <f t="shared" ref="G18:G25" si="3">G2</f>
        <v>7.1547999999999998</v>
      </c>
      <c r="H18" s="33">
        <f>G18/G$18</f>
        <v>1</v>
      </c>
    </row>
    <row r="19" spans="2:8" ht="20.100000000000001" customHeight="1" x14ac:dyDescent="0.3">
      <c r="B19" s="34" t="str">
        <f t="shared" ref="B19:B25" si="4">B3</f>
        <v>ConcurrentBag&lt;SplitVec&lt;_, Doubling&gt;&gt;::extend</v>
      </c>
      <c r="C19" s="35">
        <f t="shared" ref="C19:C25" si="5">C3</f>
        <v>65536</v>
      </c>
      <c r="D19" s="36">
        <f t="shared" si="1"/>
        <v>0</v>
      </c>
      <c r="E19" s="37">
        <f t="shared" si="2"/>
        <v>0.14282</v>
      </c>
      <c r="F19" s="38">
        <f t="shared" ref="F19:F21" si="6">E19/E$18</f>
        <v>3.3499870991954589E-2</v>
      </c>
      <c r="G19" s="37">
        <f t="shared" si="3"/>
        <v>1.0018</v>
      </c>
      <c r="H19" s="39">
        <f t="shared" ref="H19:H21" si="7">G19/G$18</f>
        <v>0.14001789008777324</v>
      </c>
    </row>
    <row r="20" spans="2:8" ht="20.100000000000001" customHeight="1" x14ac:dyDescent="0.3">
      <c r="B20" s="34" t="str">
        <f t="shared" si="4"/>
        <v>ConcurrentBag&lt;SplitVec&lt;_, Linear&gt;&gt;::extend</v>
      </c>
      <c r="C20" s="35">
        <f t="shared" si="5"/>
        <v>65536</v>
      </c>
      <c r="D20" s="36">
        <f t="shared" si="1"/>
        <v>0</v>
      </c>
      <c r="E20" s="37">
        <f t="shared" si="2"/>
        <v>0.15784000000000001</v>
      </c>
      <c r="F20" s="38">
        <f t="shared" si="6"/>
        <v>3.7022963432083132E-2</v>
      </c>
      <c r="G20" s="37">
        <f t="shared" si="3"/>
        <v>1.0303</v>
      </c>
      <c r="H20" s="39">
        <f t="shared" si="7"/>
        <v>0.14400122994353443</v>
      </c>
    </row>
    <row r="21" spans="2:8" ht="20.100000000000001" customHeight="1" thickBot="1" x14ac:dyDescent="0.35">
      <c r="B21" s="40" t="str">
        <f t="shared" si="4"/>
        <v>ConcurrentBag&lt;FixedVec&lt;_&gt;&gt;::extend</v>
      </c>
      <c r="C21" s="41">
        <f t="shared" si="5"/>
        <v>65536</v>
      </c>
      <c r="D21" s="42">
        <f t="shared" si="1"/>
        <v>0</v>
      </c>
      <c r="E21" s="43">
        <f t="shared" si="2"/>
        <v>0.14305000000000001</v>
      </c>
      <c r="F21" s="44">
        <f t="shared" si="6"/>
        <v>3.3553819810944574E-2</v>
      </c>
      <c r="G21" s="43">
        <f t="shared" si="3"/>
        <v>1.0033000000000001</v>
      </c>
      <c r="H21" s="45">
        <f t="shared" si="7"/>
        <v>0.14022753955386594</v>
      </c>
    </row>
    <row r="22" spans="2:8" ht="20.100000000000001" customHeight="1" thickTop="1" x14ac:dyDescent="0.3">
      <c r="B22" s="28" t="str">
        <f t="shared" si="4"/>
        <v>rayon</v>
      </c>
      <c r="C22" s="29">
        <f t="shared" si="5"/>
        <v>262144</v>
      </c>
      <c r="D22" s="30">
        <f t="shared" si="1"/>
        <v>0</v>
      </c>
      <c r="E22" s="31">
        <f t="shared" si="2"/>
        <v>5.3914</v>
      </c>
      <c r="F22" s="32">
        <f>E22/E$22</f>
        <v>1</v>
      </c>
      <c r="G22" s="31">
        <f t="shared" si="3"/>
        <v>26.247</v>
      </c>
      <c r="H22" s="33">
        <f>G22/G$22</f>
        <v>1</v>
      </c>
    </row>
    <row r="23" spans="2:8" ht="20.100000000000001" customHeight="1" x14ac:dyDescent="0.3">
      <c r="B23" s="34" t="str">
        <f t="shared" si="4"/>
        <v>ConcurrentBag&lt;SplitVec&lt;_, Doubling&gt;&gt;::extend</v>
      </c>
      <c r="C23" s="35">
        <f t="shared" si="5"/>
        <v>262144</v>
      </c>
      <c r="D23" s="36">
        <f t="shared" si="1"/>
        <v>0</v>
      </c>
      <c r="E23" s="37">
        <f t="shared" si="2"/>
        <v>0.21109</v>
      </c>
      <c r="F23" s="38">
        <f t="shared" ref="F23:F25" si="8">E23/E$22</f>
        <v>3.9153095670883258E-2</v>
      </c>
      <c r="G23" s="37">
        <f t="shared" si="3"/>
        <v>3.6606999999999998</v>
      </c>
      <c r="H23" s="39">
        <f t="shared" ref="H23:H25" si="9">G23/G$22</f>
        <v>0.13947117765839906</v>
      </c>
    </row>
    <row r="24" spans="2:8" ht="20.100000000000001" customHeight="1" x14ac:dyDescent="0.3">
      <c r="B24" s="34" t="str">
        <f t="shared" si="4"/>
        <v>ConcurrentBag&lt;SplitVec&lt;_, Linear&gt;&gt;::extend</v>
      </c>
      <c r="C24" s="35">
        <f t="shared" si="5"/>
        <v>262144</v>
      </c>
      <c r="D24" s="36">
        <f t="shared" si="1"/>
        <v>0</v>
      </c>
      <c r="E24" s="37">
        <f t="shared" si="2"/>
        <v>0.20188999999999999</v>
      </c>
      <c r="F24" s="38">
        <f t="shared" si="8"/>
        <v>3.7446674333197309E-2</v>
      </c>
      <c r="G24" s="37">
        <f t="shared" si="3"/>
        <v>3.6219999999999999</v>
      </c>
      <c r="H24" s="39">
        <f t="shared" si="9"/>
        <v>0.13799672343505925</v>
      </c>
    </row>
    <row r="25" spans="2:8" ht="20.100000000000001" customHeight="1" thickBot="1" x14ac:dyDescent="0.35">
      <c r="B25" s="40" t="str">
        <f t="shared" si="4"/>
        <v>ConcurrentBag&lt;FixedVec&lt;_&gt;&gt;::extend</v>
      </c>
      <c r="C25" s="41">
        <f t="shared" si="5"/>
        <v>262144</v>
      </c>
      <c r="D25" s="42">
        <f t="shared" si="1"/>
        <v>0</v>
      </c>
      <c r="E25" s="43">
        <f t="shared" si="2"/>
        <v>0.19142999999999999</v>
      </c>
      <c r="F25" s="44">
        <f t="shared" si="8"/>
        <v>3.5506547464480467E-2</v>
      </c>
      <c r="G25" s="43">
        <f t="shared" si="3"/>
        <v>5.6154000000000002</v>
      </c>
      <c r="H25" s="45">
        <f t="shared" si="9"/>
        <v>0.21394445079437652</v>
      </c>
    </row>
    <row r="26" spans="2:8" ht="15" thickTop="1" x14ac:dyDescent="0.3"/>
  </sheetData>
  <mergeCells count="2">
    <mergeCell ref="E17:F17"/>
    <mergeCell ref="G17:H17"/>
  </mergeCells>
  <conditionalFormatting sqref="F18:F21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{2957D239-BCD4-45F5-8859-242251531A0B}</x14:id>
        </ext>
      </extLst>
    </cfRule>
  </conditionalFormatting>
  <conditionalFormatting sqref="F22:F25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{1A28700B-E465-4EB4-8FEE-7612FD1016C3}</x14:id>
        </ext>
      </extLst>
    </cfRule>
  </conditionalFormatting>
  <conditionalFormatting sqref="H18:H21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{EFD277FB-0233-4310-96A1-652DC21423DE}</x14:id>
        </ext>
      </extLst>
    </cfRule>
  </conditionalFormatting>
  <conditionalFormatting sqref="H22:H25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{860C8C02-C98D-4E5B-AE47-C78A98AE937F}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F18:F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57D239-BCD4-45F5-8859-242251531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F18:F21</xm:sqref>
        </x14:conditionalFormatting>
        <x14:conditionalFormatting xmlns:xm="http://schemas.microsoft.com/office/excel/2006/main">
          <x14:cfRule type="dataBar" id="{1A28700B-E465-4EB4-8FEE-7612FD10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F22:F25</xm:sqref>
        </x14:conditionalFormatting>
        <x14:conditionalFormatting xmlns:xm="http://schemas.microsoft.com/office/excel/2006/main">
          <x14:cfRule type="dataBar" id="{EFD277FB-0233-4310-96A1-652DC214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H18:H21</xm:sqref>
        </x14:conditionalFormatting>
        <x14:conditionalFormatting xmlns:xm="http://schemas.microsoft.com/office/excel/2006/main">
          <x14:cfRule type="dataBar" id="{860C8C02-C98D-4E5B-AE47-C78A98AE9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topLeftCell="A16" workbookViewId="0">
      <selection activeCell="G31" sqref="G31"/>
    </sheetView>
  </sheetViews>
  <sheetFormatPr defaultRowHeight="14.4" x14ac:dyDescent="0.3"/>
  <cols>
    <col min="2" max="2" width="47.109375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16384</v>
      </c>
      <c r="D2" s="1">
        <v>0</v>
      </c>
      <c r="E2">
        <f>collect_with_extend!E2</f>
        <v>4.2633000000000001</v>
      </c>
      <c r="G2">
        <f>collect_with_extend!G2</f>
        <v>7.1547999999999998</v>
      </c>
    </row>
    <row r="3" spans="2:9" x14ac:dyDescent="0.3">
      <c r="B3" t="s">
        <v>10</v>
      </c>
      <c r="C3">
        <v>16384</v>
      </c>
      <c r="D3" s="1">
        <v>0</v>
      </c>
      <c r="E3">
        <v>3.8765999999999998</v>
      </c>
      <c r="G3" s="22">
        <v>12.462</v>
      </c>
    </row>
    <row r="4" spans="2:9" x14ac:dyDescent="0.3">
      <c r="B4" t="s">
        <v>11</v>
      </c>
      <c r="C4">
        <v>16384</v>
      </c>
      <c r="D4" s="1">
        <v>0</v>
      </c>
      <c r="E4">
        <v>2.4802</v>
      </c>
      <c r="G4" s="22">
        <v>11.132999999999999</v>
      </c>
    </row>
    <row r="5" spans="2:9" x14ac:dyDescent="0.3">
      <c r="B5" t="s">
        <v>12</v>
      </c>
      <c r="C5">
        <v>16384</v>
      </c>
      <c r="D5" s="1">
        <v>0</v>
      </c>
      <c r="E5">
        <v>1.5012000000000001</v>
      </c>
      <c r="G5" s="22">
        <v>8.7776999999999994</v>
      </c>
    </row>
    <row r="6" spans="2:9" x14ac:dyDescent="0.3">
      <c r="B6" t="s">
        <v>13</v>
      </c>
      <c r="C6">
        <v>16384</v>
      </c>
      <c r="D6" s="1">
        <v>0</v>
      </c>
      <c r="E6">
        <v>0.46046999999999999</v>
      </c>
      <c r="G6" s="22">
        <v>8.3180999999999994</v>
      </c>
    </row>
    <row r="7" spans="2:9" x14ac:dyDescent="0.3">
      <c r="B7" s="20" t="s">
        <v>14</v>
      </c>
      <c r="C7" s="20">
        <v>16384</v>
      </c>
      <c r="D7" s="21">
        <v>0</v>
      </c>
      <c r="E7" s="20">
        <v>0.38152999999999998</v>
      </c>
      <c r="F7" s="20"/>
      <c r="G7" s="23">
        <v>7.7671000000000001</v>
      </c>
      <c r="H7" s="20"/>
      <c r="I7" s="20"/>
    </row>
    <row r="8" spans="2:9" x14ac:dyDescent="0.3">
      <c r="B8" t="str">
        <f>B2</f>
        <v>rayon</v>
      </c>
      <c r="C8">
        <v>16384</v>
      </c>
      <c r="D8" s="1" t="s">
        <v>8</v>
      </c>
      <c r="E8" s="24">
        <v>0.54851000000000005</v>
      </c>
      <c r="G8" s="22"/>
    </row>
    <row r="9" spans="2:9" x14ac:dyDescent="0.3">
      <c r="B9" t="str">
        <f>B3</f>
        <v>ConcurrentBag (extend-batch=1)</v>
      </c>
      <c r="C9">
        <v>16384</v>
      </c>
      <c r="D9" s="1" t="s">
        <v>8</v>
      </c>
      <c r="E9" s="24">
        <v>5.4215999999999998</v>
      </c>
      <c r="G9" s="22"/>
    </row>
    <row r="10" spans="2:9" x14ac:dyDescent="0.3">
      <c r="B10" t="str">
        <f t="shared" ref="B10:B25" si="0">B4</f>
        <v>ConcurrentBag (extend-batch=2)</v>
      </c>
      <c r="C10">
        <v>16384</v>
      </c>
      <c r="D10" s="1" t="s">
        <v>8</v>
      </c>
      <c r="E10" s="24">
        <v>2.6027</v>
      </c>
      <c r="G10" s="22"/>
    </row>
    <row r="11" spans="2:9" x14ac:dyDescent="0.3">
      <c r="B11" t="str">
        <f t="shared" si="0"/>
        <v>ConcurrentBag (extend-batch=4)</v>
      </c>
      <c r="C11">
        <v>16384</v>
      </c>
      <c r="D11" s="1" t="s">
        <v>8</v>
      </c>
      <c r="E11" s="24">
        <v>1.2473000000000001</v>
      </c>
      <c r="G11" s="22"/>
    </row>
    <row r="12" spans="2:9" x14ac:dyDescent="0.3">
      <c r="B12" t="str">
        <f t="shared" si="0"/>
        <v>ConcurrentBag (extend-batch=16)</v>
      </c>
      <c r="C12">
        <v>16384</v>
      </c>
      <c r="D12" s="1" t="s">
        <v>8</v>
      </c>
      <c r="E12" s="24">
        <v>0.52783999999999998</v>
      </c>
      <c r="G12" s="22"/>
    </row>
    <row r="13" spans="2:9" x14ac:dyDescent="0.3">
      <c r="B13" s="20" t="str">
        <f t="shared" si="0"/>
        <v>ConcurrentBag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3">
      <c r="B14" t="str">
        <f t="shared" si="0"/>
        <v>rayon</v>
      </c>
      <c r="C14">
        <f t="shared" ref="C14:C25" si="1">4*16384</f>
        <v>65536</v>
      </c>
      <c r="D14" s="1">
        <v>0</v>
      </c>
      <c r="E14" t="e">
        <f>collect_with_extend!#REF!</f>
        <v>#REF!</v>
      </c>
      <c r="G14" t="e">
        <f>collect_with_extend!#REF!</f>
        <v>#REF!</v>
      </c>
    </row>
    <row r="15" spans="2:9" x14ac:dyDescent="0.3">
      <c r="B15" t="str">
        <f t="shared" si="0"/>
        <v>ConcurrentBag (extend-batch=1)</v>
      </c>
      <c r="C15">
        <f t="shared" si="1"/>
        <v>65536</v>
      </c>
      <c r="D15" s="1">
        <v>0</v>
      </c>
      <c r="E15" s="24">
        <v>15.512</v>
      </c>
      <c r="G15" s="22">
        <v>59.893000000000001</v>
      </c>
    </row>
    <row r="16" spans="2:9" x14ac:dyDescent="0.3">
      <c r="B16" t="str">
        <f t="shared" si="0"/>
        <v>ConcurrentBag (extend-batch=2)</v>
      </c>
      <c r="C16">
        <f t="shared" si="1"/>
        <v>65536</v>
      </c>
      <c r="D16" s="1">
        <v>0</v>
      </c>
      <c r="E16" s="24">
        <v>12.02</v>
      </c>
      <c r="G16" s="22">
        <v>47.826999999999998</v>
      </c>
    </row>
    <row r="17" spans="2:9" x14ac:dyDescent="0.3">
      <c r="B17" t="str">
        <f t="shared" si="0"/>
        <v>ConcurrentBag (extend-batch=4)</v>
      </c>
      <c r="C17">
        <f t="shared" si="1"/>
        <v>65536</v>
      </c>
      <c r="D17" s="1">
        <v>0</v>
      </c>
      <c r="E17" s="24">
        <v>4.9581999999999997</v>
      </c>
      <c r="G17" s="22">
        <v>44.576000000000001</v>
      </c>
    </row>
    <row r="18" spans="2:9" x14ac:dyDescent="0.3">
      <c r="B18" t="str">
        <f t="shared" si="0"/>
        <v>ConcurrentBag (extend-batch=16)</v>
      </c>
      <c r="C18">
        <f t="shared" si="1"/>
        <v>65536</v>
      </c>
      <c r="D18" s="1">
        <v>0</v>
      </c>
      <c r="E18" s="24">
        <v>2.0644999999999998</v>
      </c>
      <c r="G18" s="22">
        <v>43.219000000000001</v>
      </c>
    </row>
    <row r="19" spans="2:9" x14ac:dyDescent="0.3">
      <c r="B19" s="20" t="str">
        <f t="shared" si="0"/>
        <v>ConcurrentBag (extend-batch=64)</v>
      </c>
      <c r="C19" s="20">
        <f t="shared" si="1"/>
        <v>65536</v>
      </c>
      <c r="D19" s="21">
        <v>0</v>
      </c>
      <c r="E19" s="20">
        <v>0.80408000000000002</v>
      </c>
      <c r="F19" s="20"/>
      <c r="G19" s="20">
        <v>42.152000000000001</v>
      </c>
      <c r="H19" s="20"/>
      <c r="I19" s="20"/>
    </row>
    <row r="20" spans="2:9" x14ac:dyDescent="0.3">
      <c r="B20" t="str">
        <f t="shared" si="0"/>
        <v>rayon</v>
      </c>
      <c r="C20">
        <f t="shared" si="1"/>
        <v>65536</v>
      </c>
      <c r="D20" s="1" t="s">
        <v>8</v>
      </c>
      <c r="E20" s="24">
        <v>1.2231000000000001</v>
      </c>
      <c r="G20" s="22"/>
    </row>
    <row r="21" spans="2:9" x14ac:dyDescent="0.3">
      <c r="B21" t="str">
        <f t="shared" si="0"/>
        <v>ConcurrentBag (extend-batch=1)</v>
      </c>
      <c r="C21">
        <f t="shared" si="1"/>
        <v>65536</v>
      </c>
      <c r="D21" s="1" t="s">
        <v>8</v>
      </c>
      <c r="E21" s="24">
        <v>22.484000000000002</v>
      </c>
      <c r="G21" s="22"/>
    </row>
    <row r="22" spans="2:9" x14ac:dyDescent="0.3">
      <c r="B22" t="str">
        <f t="shared" si="0"/>
        <v>ConcurrentBag (extend-batch=2)</v>
      </c>
      <c r="C22">
        <f t="shared" si="1"/>
        <v>65536</v>
      </c>
      <c r="D22" s="1" t="s">
        <v>8</v>
      </c>
      <c r="E22" s="24">
        <v>9.7194000000000003</v>
      </c>
      <c r="G22" s="22"/>
    </row>
    <row r="23" spans="2:9" x14ac:dyDescent="0.3">
      <c r="B23" t="str">
        <f t="shared" si="0"/>
        <v>ConcurrentBag (extend-batch=4)</v>
      </c>
      <c r="C23">
        <f t="shared" si="1"/>
        <v>65536</v>
      </c>
      <c r="D23" s="1" t="s">
        <v>8</v>
      </c>
      <c r="E23" s="24">
        <v>5.0632000000000001</v>
      </c>
      <c r="G23" s="22"/>
    </row>
    <row r="24" spans="2:9" x14ac:dyDescent="0.3">
      <c r="B24" t="str">
        <f t="shared" si="0"/>
        <v>ConcurrentBag (extend-batch=16)</v>
      </c>
      <c r="C24">
        <f t="shared" si="1"/>
        <v>65536</v>
      </c>
      <c r="D24" s="1" t="s">
        <v>8</v>
      </c>
      <c r="E24" s="24">
        <v>1.4888999999999999</v>
      </c>
      <c r="G24" s="22"/>
    </row>
    <row r="25" spans="2:9" x14ac:dyDescent="0.3">
      <c r="B25" s="20" t="str">
        <f t="shared" si="0"/>
        <v>ConcurrentBag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" thickBot="1" x14ac:dyDescent="0.35"/>
    <row r="34" spans="2:8" ht="39.9" customHeight="1" thickBot="1" x14ac:dyDescent="0.35">
      <c r="B34" s="12" t="s">
        <v>9</v>
      </c>
      <c r="C34" s="14" t="s">
        <v>7</v>
      </c>
      <c r="D34" s="13" t="str">
        <f>D1</f>
        <v>workload</v>
      </c>
      <c r="E34" s="49" t="s">
        <v>5</v>
      </c>
      <c r="F34" s="50"/>
      <c r="G34" s="49" t="s">
        <v>6</v>
      </c>
      <c r="H34" s="51"/>
    </row>
    <row r="35" spans="2:8" ht="20.100000000000001" customHeight="1" x14ac:dyDescent="0.3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4.2633000000000001</v>
      </c>
      <c r="F35" s="5">
        <f>E35/E$35</f>
        <v>1</v>
      </c>
      <c r="G35" s="8">
        <f>G2</f>
        <v>7.1547999999999998</v>
      </c>
      <c r="H35" s="5">
        <f>G35/G$35</f>
        <v>1</v>
      </c>
    </row>
    <row r="36" spans="2:8" ht="20.100000000000001" customHeight="1" x14ac:dyDescent="0.3">
      <c r="B36" s="15" t="str">
        <f>B3</f>
        <v>ConcurrentBag (extend-batch=1)</v>
      </c>
      <c r="C36" s="16">
        <f>C3</f>
        <v>16384</v>
      </c>
      <c r="D36" s="17">
        <f t="shared" ref="D36:E58" si="2">D3</f>
        <v>0</v>
      </c>
      <c r="E36" s="18">
        <f t="shared" si="2"/>
        <v>3.8765999999999998</v>
      </c>
      <c r="F36" s="19">
        <f t="shared" ref="F36:F39" si="3">E36/E$35</f>
        <v>0.90929561607205678</v>
      </c>
      <c r="G36" s="18">
        <f t="shared" ref="G36:G58" si="4">G3</f>
        <v>12.462</v>
      </c>
      <c r="H36" s="19">
        <f t="shared" ref="H36:H40" si="5">G36/G$35</f>
        <v>1.7417677642980935</v>
      </c>
    </row>
    <row r="37" spans="2:8" ht="20.100000000000001" customHeight="1" x14ac:dyDescent="0.3">
      <c r="B37" s="15" t="str">
        <f t="shared" ref="B37:C58" si="6">B4</f>
        <v>ConcurrentBag (extend-batch=2)</v>
      </c>
      <c r="C37" s="16">
        <f t="shared" si="6"/>
        <v>16384</v>
      </c>
      <c r="D37" s="17">
        <f t="shared" si="2"/>
        <v>0</v>
      </c>
      <c r="E37" s="18">
        <f t="shared" si="2"/>
        <v>2.4802</v>
      </c>
      <c r="F37" s="19">
        <f t="shared" si="3"/>
        <v>0.58175591677808269</v>
      </c>
      <c r="G37" s="18">
        <f t="shared" si="4"/>
        <v>11.132999999999999</v>
      </c>
      <c r="H37" s="19">
        <f t="shared" si="5"/>
        <v>1.5560183373399674</v>
      </c>
    </row>
    <row r="38" spans="2:8" ht="20.100000000000001" customHeight="1" x14ac:dyDescent="0.3">
      <c r="B38" s="15" t="str">
        <f t="shared" si="6"/>
        <v>ConcurrentBag (extend-batch=4)</v>
      </c>
      <c r="C38" s="16">
        <f t="shared" si="6"/>
        <v>16384</v>
      </c>
      <c r="D38" s="17">
        <f t="shared" si="2"/>
        <v>0</v>
      </c>
      <c r="E38" s="18">
        <f t="shared" si="2"/>
        <v>1.5012000000000001</v>
      </c>
      <c r="F38" s="19">
        <f t="shared" si="3"/>
        <v>0.35212159594680181</v>
      </c>
      <c r="G38" s="18">
        <f t="shared" si="4"/>
        <v>8.7776999999999994</v>
      </c>
      <c r="H38" s="19">
        <f t="shared" si="5"/>
        <v>1.226826745681221</v>
      </c>
    </row>
    <row r="39" spans="2:8" ht="20.100000000000001" customHeight="1" x14ac:dyDescent="0.3">
      <c r="B39" s="15" t="str">
        <f t="shared" si="6"/>
        <v>ConcurrentBag (extend-batch=16)</v>
      </c>
      <c r="C39" s="16">
        <f t="shared" si="6"/>
        <v>16384</v>
      </c>
      <c r="D39" s="17">
        <f t="shared" si="2"/>
        <v>0</v>
      </c>
      <c r="E39" s="18">
        <f t="shared" si="2"/>
        <v>0.46046999999999999</v>
      </c>
      <c r="F39" s="19">
        <f t="shared" si="3"/>
        <v>0.10800788121877418</v>
      </c>
      <c r="G39" s="18">
        <f t="shared" si="4"/>
        <v>8.3180999999999994</v>
      </c>
      <c r="H39" s="19">
        <f t="shared" si="5"/>
        <v>1.1625901492704198</v>
      </c>
    </row>
    <row r="40" spans="2:8" ht="20.100000000000001" customHeight="1" thickBot="1" x14ac:dyDescent="0.35">
      <c r="B40" s="6" t="str">
        <f t="shared" si="6"/>
        <v>ConcurrentBag (extend-batch=64)</v>
      </c>
      <c r="C40" s="3">
        <f t="shared" si="6"/>
        <v>16384</v>
      </c>
      <c r="D40" s="11">
        <f t="shared" si="2"/>
        <v>0</v>
      </c>
      <c r="E40" s="9">
        <f t="shared" si="2"/>
        <v>0.38152999999999998</v>
      </c>
      <c r="F40" s="7">
        <f>E40/E$35</f>
        <v>8.9491708301081316E-2</v>
      </c>
      <c r="G40" s="9">
        <f t="shared" si="4"/>
        <v>7.7671000000000001</v>
      </c>
      <c r="H40" s="7">
        <f t="shared" si="5"/>
        <v>1.0855789120590373</v>
      </c>
    </row>
    <row r="41" spans="2:8" ht="20.100000000000001" hidden="1" customHeight="1" x14ac:dyDescent="0.3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3">
      <c r="B42" s="15" t="str">
        <f t="shared" si="6"/>
        <v>ConcurrentBag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3">
      <c r="B43" s="15" t="str">
        <f t="shared" si="6"/>
        <v>ConcurrentBag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3">
      <c r="B44" s="15" t="str">
        <f t="shared" si="6"/>
        <v>ConcurrentBag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3">
      <c r="B45" s="15" t="str">
        <f t="shared" si="6"/>
        <v>ConcurrentBag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5">
      <c r="B46" s="6" t="str">
        <f t="shared" si="6"/>
        <v>ConcurrentBag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3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 t="e">
        <f t="shared" si="2"/>
        <v>#REF!</v>
      </c>
      <c r="F47" s="5" t="e">
        <f>E47/E$47</f>
        <v>#REF!</v>
      </c>
      <c r="G47" s="8" t="e">
        <f t="shared" si="4"/>
        <v>#REF!</v>
      </c>
      <c r="H47" s="5" t="e">
        <f>G47/G$47</f>
        <v>#REF!</v>
      </c>
    </row>
    <row r="48" spans="2:8" ht="20.100000000000001" customHeight="1" x14ac:dyDescent="0.3">
      <c r="B48" s="15" t="str">
        <f t="shared" si="6"/>
        <v>ConcurrentBag (extend-batch=1)</v>
      </c>
      <c r="C48" s="16">
        <f t="shared" si="6"/>
        <v>65536</v>
      </c>
      <c r="D48" s="17">
        <f t="shared" si="2"/>
        <v>0</v>
      </c>
      <c r="E48" s="18">
        <f t="shared" si="2"/>
        <v>15.512</v>
      </c>
      <c r="F48" s="19" t="e">
        <f t="shared" ref="F48:F52" si="9">E48/E$47</f>
        <v>#REF!</v>
      </c>
      <c r="G48" s="18">
        <f t="shared" si="4"/>
        <v>59.893000000000001</v>
      </c>
      <c r="H48" s="19" t="e">
        <f t="shared" ref="H48:H52" si="10">G48/G$47</f>
        <v>#REF!</v>
      </c>
    </row>
    <row r="49" spans="2:8" ht="20.100000000000001" customHeight="1" x14ac:dyDescent="0.3">
      <c r="B49" s="15" t="str">
        <f t="shared" si="6"/>
        <v>ConcurrentBag (extend-batch=2)</v>
      </c>
      <c r="C49" s="16">
        <f t="shared" si="6"/>
        <v>65536</v>
      </c>
      <c r="D49" s="17">
        <f t="shared" si="2"/>
        <v>0</v>
      </c>
      <c r="E49" s="18">
        <f t="shared" si="2"/>
        <v>12.02</v>
      </c>
      <c r="F49" s="19" t="e">
        <f t="shared" si="9"/>
        <v>#REF!</v>
      </c>
      <c r="G49" s="18">
        <f t="shared" si="4"/>
        <v>47.826999999999998</v>
      </c>
      <c r="H49" s="19" t="e">
        <f t="shared" si="10"/>
        <v>#REF!</v>
      </c>
    </row>
    <row r="50" spans="2:8" ht="20.100000000000001" customHeight="1" x14ac:dyDescent="0.3">
      <c r="B50" s="15" t="str">
        <f t="shared" si="6"/>
        <v>ConcurrentBag (extend-batch=4)</v>
      </c>
      <c r="C50" s="16">
        <f t="shared" si="6"/>
        <v>65536</v>
      </c>
      <c r="D50" s="17">
        <f t="shared" si="2"/>
        <v>0</v>
      </c>
      <c r="E50" s="18">
        <f t="shared" si="2"/>
        <v>4.9581999999999997</v>
      </c>
      <c r="F50" s="19" t="e">
        <f t="shared" si="9"/>
        <v>#REF!</v>
      </c>
      <c r="G50" s="18">
        <f t="shared" si="4"/>
        <v>44.576000000000001</v>
      </c>
      <c r="H50" s="19" t="e">
        <f t="shared" si="10"/>
        <v>#REF!</v>
      </c>
    </row>
    <row r="51" spans="2:8" ht="20.100000000000001" customHeight="1" x14ac:dyDescent="0.3">
      <c r="B51" s="15" t="str">
        <f t="shared" si="6"/>
        <v>ConcurrentBag (extend-batch=16)</v>
      </c>
      <c r="C51" s="16">
        <f t="shared" si="6"/>
        <v>65536</v>
      </c>
      <c r="D51" s="17">
        <f t="shared" si="2"/>
        <v>0</v>
      </c>
      <c r="E51" s="18">
        <f t="shared" si="2"/>
        <v>2.0644999999999998</v>
      </c>
      <c r="F51" s="19" t="e">
        <f t="shared" si="9"/>
        <v>#REF!</v>
      </c>
      <c r="G51" s="18">
        <f t="shared" si="4"/>
        <v>43.219000000000001</v>
      </c>
      <c r="H51" s="19" t="e">
        <f t="shared" si="10"/>
        <v>#REF!</v>
      </c>
    </row>
    <row r="52" spans="2:8" ht="20.100000000000001" customHeight="1" thickBot="1" x14ac:dyDescent="0.35">
      <c r="B52" s="6" t="str">
        <f t="shared" si="6"/>
        <v>ConcurrentBag (extend-batch=64)</v>
      </c>
      <c r="C52" s="3">
        <f t="shared" si="6"/>
        <v>65536</v>
      </c>
      <c r="D52" s="11">
        <f t="shared" si="2"/>
        <v>0</v>
      </c>
      <c r="E52" s="9">
        <f t="shared" si="2"/>
        <v>0.80408000000000002</v>
      </c>
      <c r="F52" s="7" t="e">
        <f t="shared" si="9"/>
        <v>#REF!</v>
      </c>
      <c r="G52" s="9">
        <f t="shared" si="4"/>
        <v>42.152000000000001</v>
      </c>
      <c r="H52" s="7" t="e">
        <f t="shared" si="10"/>
        <v>#REF!</v>
      </c>
    </row>
    <row r="53" spans="2:8" ht="20.100000000000001" hidden="1" customHeight="1" x14ac:dyDescent="0.3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3">
      <c r="B54" s="15" t="str">
        <f t="shared" si="6"/>
        <v>ConcurrentBag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3">
      <c r="B55" s="15" t="str">
        <f t="shared" si="6"/>
        <v>ConcurrentBag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3">
      <c r="B56" s="15" t="str">
        <f t="shared" si="6"/>
        <v>ConcurrentBag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3">
      <c r="B57" s="15" t="str">
        <f t="shared" si="6"/>
        <v>ConcurrentBag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5">
      <c r="B58" s="6" t="str">
        <f t="shared" si="6"/>
        <v>ConcurrentBag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2024-06-14T14:44:28Z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2024-06-01T18:53:22Z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445919bd-1f0e-4f7d-bd07-1d10ef132a9d</vt:lpwstr>
  </property>
  <property fmtid="{D5CDD505-2E9C-101B-9397-08002B2CF9AE}" pid="8" name="MSIP_Label_736915f3-2f02-4945-8997-f2963298db46_ContentBits">
    <vt:lpwstr>1</vt:lpwstr>
  </property>
</Properties>
</file>