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I:\uurdev\orx\orx-concurrent-bag\benches\results\"/>
    </mc:Choice>
  </mc:AlternateContent>
  <xr:revisionPtr revIDLastSave="0" documentId="13_ncr:1_{7CAE429C-A22F-45E6-A6EB-D054EBE0F59F}" xr6:coauthVersionLast="47" xr6:coauthVersionMax="47" xr10:uidLastSave="{00000000-0000-0000-0000-000000000000}"/>
  <bookViews>
    <workbookView xWindow="25350" yWindow="1215" windowWidth="21165" windowHeight="19170" activeTab="2" xr2:uid="{201707E4-C870-4993-88CE-4A7BD9846E2B}"/>
  </bookViews>
  <sheets>
    <sheet name="collect_with_push" sheetId="5" r:id="rId1"/>
    <sheet name="collect_with_extend" sheetId="7" r:id="rId2"/>
    <sheet name="collect_with_extend_batches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" i="9" l="1"/>
  <c r="G47" i="9" s="1"/>
  <c r="H47" i="9" s="1"/>
  <c r="G2" i="9"/>
  <c r="G35" i="9"/>
  <c r="H35" i="9" s="1"/>
  <c r="E14" i="9"/>
  <c r="E2" i="9"/>
  <c r="C14" i="9"/>
  <c r="C47" i="9" s="1"/>
  <c r="C15" i="9"/>
  <c r="C16" i="9"/>
  <c r="C17" i="9"/>
  <c r="C18" i="9"/>
  <c r="C19" i="9"/>
  <c r="C52" i="9" s="1"/>
  <c r="C20" i="9"/>
  <c r="C21" i="9"/>
  <c r="C22" i="9"/>
  <c r="C55" i="9" s="1"/>
  <c r="C23" i="9"/>
  <c r="C24" i="9"/>
  <c r="C25" i="9"/>
  <c r="G58" i="9"/>
  <c r="H58" i="9" s="1"/>
  <c r="G57" i="9"/>
  <c r="H57" i="9" s="1"/>
  <c r="G56" i="9"/>
  <c r="G55" i="9"/>
  <c r="H55" i="9" s="1"/>
  <c r="G54" i="9"/>
  <c r="H54" i="9" s="1"/>
  <c r="G53" i="9"/>
  <c r="H56" i="9" s="1"/>
  <c r="G52" i="9"/>
  <c r="G51" i="9"/>
  <c r="G50" i="9"/>
  <c r="G49" i="9"/>
  <c r="G48" i="9"/>
  <c r="G46" i="9"/>
  <c r="G45" i="9"/>
  <c r="G44" i="9"/>
  <c r="G43" i="9"/>
  <c r="G42" i="9"/>
  <c r="G41" i="9"/>
  <c r="H44" i="9" s="1"/>
  <c r="G40" i="9"/>
  <c r="G39" i="9"/>
  <c r="G38" i="9"/>
  <c r="G37" i="9"/>
  <c r="G36" i="9"/>
  <c r="E58" i="9"/>
  <c r="E57" i="9"/>
  <c r="E56" i="9"/>
  <c r="F56" i="9" s="1"/>
  <c r="E55" i="9"/>
  <c r="E54" i="9"/>
  <c r="E53" i="9"/>
  <c r="E52" i="9"/>
  <c r="E51" i="9"/>
  <c r="E50" i="9"/>
  <c r="E49" i="9"/>
  <c r="E48" i="9"/>
  <c r="E47" i="9"/>
  <c r="E46" i="9"/>
  <c r="E45" i="9"/>
  <c r="E44" i="9"/>
  <c r="E43" i="9"/>
  <c r="E42" i="9"/>
  <c r="E41" i="9"/>
  <c r="E40" i="9"/>
  <c r="E39" i="9"/>
  <c r="E38" i="9"/>
  <c r="E37" i="9"/>
  <c r="E36" i="9"/>
  <c r="D58" i="9"/>
  <c r="D57" i="9"/>
  <c r="D56" i="9"/>
  <c r="D55" i="9"/>
  <c r="D54" i="9"/>
  <c r="D53" i="9"/>
  <c r="D52" i="9"/>
  <c r="D51" i="9"/>
  <c r="D50" i="9"/>
  <c r="D49" i="9"/>
  <c r="D48" i="9"/>
  <c r="D47" i="9"/>
  <c r="D46" i="9"/>
  <c r="D45" i="9"/>
  <c r="D44" i="9"/>
  <c r="D43" i="9"/>
  <c r="D42" i="9"/>
  <c r="D41" i="9"/>
  <c r="D40" i="9"/>
  <c r="D39" i="9"/>
  <c r="D38" i="9"/>
  <c r="D37" i="9"/>
  <c r="D36" i="9"/>
  <c r="C58" i="9"/>
  <c r="C57" i="9"/>
  <c r="C56" i="9"/>
  <c r="C54" i="9"/>
  <c r="C53" i="9"/>
  <c r="C51" i="9"/>
  <c r="C50" i="9"/>
  <c r="C49" i="9"/>
  <c r="C48" i="9"/>
  <c r="C46" i="9"/>
  <c r="C45" i="9"/>
  <c r="C44" i="9"/>
  <c r="C43" i="9"/>
  <c r="C42" i="9"/>
  <c r="C41" i="9"/>
  <c r="C40" i="9"/>
  <c r="C39" i="9"/>
  <c r="C38" i="9"/>
  <c r="C37" i="9"/>
  <c r="B58" i="9"/>
  <c r="B57" i="9"/>
  <c r="B56" i="9"/>
  <c r="B55" i="9"/>
  <c r="B54" i="9"/>
  <c r="B53" i="9"/>
  <c r="B52" i="9"/>
  <c r="B51" i="9"/>
  <c r="B50" i="9"/>
  <c r="B49" i="9"/>
  <c r="B48" i="9"/>
  <c r="B47" i="9"/>
  <c r="B46" i="9"/>
  <c r="B45" i="9"/>
  <c r="B44" i="9"/>
  <c r="B43" i="9"/>
  <c r="B42" i="9"/>
  <c r="B41" i="9"/>
  <c r="B40" i="9"/>
  <c r="B39" i="9"/>
  <c r="B38" i="9"/>
  <c r="B37" i="9"/>
  <c r="B24" i="9"/>
  <c r="B23" i="9"/>
  <c r="B18" i="9"/>
  <c r="B17" i="9"/>
  <c r="B16" i="9"/>
  <c r="B22" i="9" s="1"/>
  <c r="B15" i="9"/>
  <c r="B21" i="9" s="1"/>
  <c r="B14" i="9"/>
  <c r="B20" i="9" s="1"/>
  <c r="B13" i="9"/>
  <c r="B19" i="9" s="1"/>
  <c r="B25" i="9" s="1"/>
  <c r="B12" i="9"/>
  <c r="B11" i="9"/>
  <c r="B10" i="9"/>
  <c r="C36" i="9"/>
  <c r="B36" i="9"/>
  <c r="E35" i="9"/>
  <c r="F35" i="9" s="1"/>
  <c r="D35" i="9"/>
  <c r="C35" i="9"/>
  <c r="B35" i="9"/>
  <c r="D34" i="9"/>
  <c r="B9" i="9"/>
  <c r="B8" i="9"/>
  <c r="G41" i="7"/>
  <c r="E41" i="7"/>
  <c r="D41" i="7"/>
  <c r="C41" i="7"/>
  <c r="G40" i="7"/>
  <c r="E40" i="7"/>
  <c r="F40" i="7" s="1"/>
  <c r="D40" i="7"/>
  <c r="C40" i="7"/>
  <c r="G39" i="7"/>
  <c r="E39" i="7"/>
  <c r="D39" i="7"/>
  <c r="C39" i="7"/>
  <c r="G38" i="7"/>
  <c r="H38" i="7" s="1"/>
  <c r="E38" i="7"/>
  <c r="F38" i="7" s="1"/>
  <c r="D38" i="7"/>
  <c r="C38" i="7"/>
  <c r="G37" i="7"/>
  <c r="E37" i="7"/>
  <c r="F37" i="7" s="1"/>
  <c r="D37" i="7"/>
  <c r="C37" i="7"/>
  <c r="G36" i="7"/>
  <c r="E36" i="7"/>
  <c r="D36" i="7"/>
  <c r="C36" i="7"/>
  <c r="G35" i="7"/>
  <c r="E35" i="7"/>
  <c r="F35" i="7" s="1"/>
  <c r="D35" i="7"/>
  <c r="C35" i="7"/>
  <c r="G34" i="7"/>
  <c r="H34" i="7" s="1"/>
  <c r="E34" i="7"/>
  <c r="F34" i="7" s="1"/>
  <c r="D34" i="7"/>
  <c r="C34" i="7"/>
  <c r="G33" i="7"/>
  <c r="E33" i="7"/>
  <c r="D33" i="7"/>
  <c r="C33" i="7"/>
  <c r="G32" i="7"/>
  <c r="E32" i="7"/>
  <c r="D32" i="7"/>
  <c r="C32" i="7"/>
  <c r="G31" i="7"/>
  <c r="E31" i="7"/>
  <c r="F31" i="7" s="1"/>
  <c r="D31" i="7"/>
  <c r="C31" i="7"/>
  <c r="G30" i="7"/>
  <c r="H30" i="7" s="1"/>
  <c r="E30" i="7"/>
  <c r="F30" i="7" s="1"/>
  <c r="D30" i="7"/>
  <c r="C30" i="7"/>
  <c r="G29" i="7"/>
  <c r="E29" i="7"/>
  <c r="D29" i="7"/>
  <c r="C29" i="7"/>
  <c r="B29" i="7"/>
  <c r="G28" i="7"/>
  <c r="E28" i="7"/>
  <c r="D28" i="7"/>
  <c r="C28" i="7"/>
  <c r="B28" i="7"/>
  <c r="G27" i="7"/>
  <c r="H27" i="7" s="1"/>
  <c r="E27" i="7"/>
  <c r="D27" i="7"/>
  <c r="C27" i="7"/>
  <c r="B27" i="7"/>
  <c r="G26" i="7"/>
  <c r="H26" i="7" s="1"/>
  <c r="E26" i="7"/>
  <c r="F26" i="7" s="1"/>
  <c r="D26" i="7"/>
  <c r="C26" i="7"/>
  <c r="B26" i="7"/>
  <c r="D25" i="7"/>
  <c r="B9" i="7"/>
  <c r="B13" i="7" s="1"/>
  <c r="B8" i="7"/>
  <c r="B32" i="7" s="1"/>
  <c r="B7" i="7"/>
  <c r="B11" i="7" s="1"/>
  <c r="B6" i="7"/>
  <c r="B30" i="7" s="1"/>
  <c r="G41" i="5"/>
  <c r="G40" i="5"/>
  <c r="G39" i="5"/>
  <c r="G38" i="5"/>
  <c r="H38" i="5" s="1"/>
  <c r="G37" i="5"/>
  <c r="G36" i="5"/>
  <c r="G35" i="5"/>
  <c r="G34" i="5"/>
  <c r="H34" i="5" s="1"/>
  <c r="G33" i="5"/>
  <c r="G32" i="5"/>
  <c r="G31" i="5"/>
  <c r="G30" i="5"/>
  <c r="H30" i="5" s="1"/>
  <c r="G29" i="5"/>
  <c r="G28" i="5"/>
  <c r="G27" i="5"/>
  <c r="E41" i="5"/>
  <c r="E40" i="5"/>
  <c r="E39" i="5"/>
  <c r="E38" i="5"/>
  <c r="F38" i="5" s="1"/>
  <c r="E37" i="5"/>
  <c r="E36" i="5"/>
  <c r="E35" i="5"/>
  <c r="E34" i="5"/>
  <c r="F34" i="5" s="1"/>
  <c r="E33" i="5"/>
  <c r="E32" i="5"/>
  <c r="E31" i="5"/>
  <c r="E30" i="5"/>
  <c r="F30" i="5" s="1"/>
  <c r="E29" i="5"/>
  <c r="E28" i="5"/>
  <c r="E27" i="5"/>
  <c r="E26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B41" i="5"/>
  <c r="B40" i="5"/>
  <c r="B38" i="5"/>
  <c r="B37" i="5"/>
  <c r="B36" i="5"/>
  <c r="B34" i="5"/>
  <c r="B30" i="5"/>
  <c r="B29" i="5"/>
  <c r="B28" i="5"/>
  <c r="B27" i="5"/>
  <c r="B26" i="5"/>
  <c r="B14" i="5"/>
  <c r="B10" i="5"/>
  <c r="B9" i="5"/>
  <c r="B13" i="5" s="1"/>
  <c r="B17" i="5" s="1"/>
  <c r="B8" i="5"/>
  <c r="B12" i="5" s="1"/>
  <c r="B16" i="5" s="1"/>
  <c r="B7" i="5"/>
  <c r="B11" i="5" s="1"/>
  <c r="B6" i="5"/>
  <c r="G26" i="5"/>
  <c r="H26" i="5" s="1"/>
  <c r="D25" i="5"/>
  <c r="H52" i="9" l="1"/>
  <c r="H49" i="9"/>
  <c r="H51" i="9"/>
  <c r="H50" i="9"/>
  <c r="H40" i="9"/>
  <c r="B31" i="7"/>
  <c r="F36" i="7"/>
  <c r="F28" i="7"/>
  <c r="B33" i="5"/>
  <c r="B32" i="5"/>
  <c r="B35" i="5"/>
  <c r="B15" i="5"/>
  <c r="B39" i="5" s="1"/>
  <c r="B31" i="5"/>
  <c r="H36" i="9"/>
  <c r="H38" i="9"/>
  <c r="H39" i="9"/>
  <c r="H45" i="9"/>
  <c r="H48" i="9"/>
  <c r="H37" i="9"/>
  <c r="F58" i="9"/>
  <c r="F45" i="9"/>
  <c r="F48" i="9"/>
  <c r="F49" i="9"/>
  <c r="F38" i="9"/>
  <c r="F54" i="9"/>
  <c r="F40" i="9"/>
  <c r="F39" i="9"/>
  <c r="F52" i="9"/>
  <c r="F55" i="9"/>
  <c r="F53" i="9"/>
  <c r="F44" i="9"/>
  <c r="H46" i="9"/>
  <c r="H42" i="9"/>
  <c r="H43" i="9"/>
  <c r="F57" i="9"/>
  <c r="F47" i="9"/>
  <c r="F50" i="9"/>
  <c r="F51" i="9"/>
  <c r="F43" i="9"/>
  <c r="F37" i="9"/>
  <c r="F42" i="9"/>
  <c r="F46" i="9"/>
  <c r="F41" i="9"/>
  <c r="H41" i="9"/>
  <c r="H53" i="9"/>
  <c r="F36" i="9"/>
  <c r="H40" i="7"/>
  <c r="H39" i="7"/>
  <c r="H41" i="7"/>
  <c r="H31" i="7"/>
  <c r="H32" i="7"/>
  <c r="H33" i="7"/>
  <c r="H36" i="7"/>
  <c r="H37" i="7"/>
  <c r="H29" i="7"/>
  <c r="H28" i="7"/>
  <c r="F41" i="7"/>
  <c r="F39" i="7"/>
  <c r="F33" i="7"/>
  <c r="F32" i="7"/>
  <c r="F29" i="7"/>
  <c r="B17" i="7"/>
  <c r="B41" i="7" s="1"/>
  <c r="B37" i="7"/>
  <c r="B35" i="7"/>
  <c r="B15" i="7"/>
  <c r="B39" i="7" s="1"/>
  <c r="B10" i="7"/>
  <c r="H35" i="7"/>
  <c r="B12" i="7"/>
  <c r="B33" i="7"/>
  <c r="F27" i="7"/>
  <c r="F39" i="5"/>
  <c r="F31" i="5"/>
  <c r="F32" i="5"/>
  <c r="F40" i="5"/>
  <c r="F33" i="5"/>
  <c r="F41" i="5"/>
  <c r="F28" i="5"/>
  <c r="H40" i="5"/>
  <c r="H41" i="5"/>
  <c r="H32" i="5"/>
  <c r="H35" i="5"/>
  <c r="H36" i="5"/>
  <c r="H37" i="5"/>
  <c r="H33" i="5"/>
  <c r="H31" i="5"/>
  <c r="H29" i="5"/>
  <c r="H27" i="5"/>
  <c r="H28" i="5"/>
  <c r="H39" i="5"/>
  <c r="F35" i="5"/>
  <c r="F36" i="5"/>
  <c r="F37" i="5"/>
  <c r="F27" i="5"/>
  <c r="F29" i="5"/>
  <c r="F26" i="5"/>
  <c r="B36" i="7" l="1"/>
  <c r="B16" i="7"/>
  <c r="B40" i="7" s="1"/>
  <c r="B14" i="7"/>
  <c r="B38" i="7" s="1"/>
  <c r="B34" i="7"/>
</calcChain>
</file>

<file path=xl/sharedStrings.xml><?xml version="1.0" encoding="utf-8"?>
<sst xmlns="http://schemas.openxmlformats.org/spreadsheetml/2006/main" count="66" uniqueCount="21">
  <si>
    <t>number of elements</t>
  </si>
  <si>
    <t>rayon</t>
  </si>
  <si>
    <t>workload</t>
  </si>
  <si>
    <t>output size: i32</t>
  </si>
  <si>
    <t>output size: [i32; 32]</t>
  </si>
  <si>
    <t>duration (ms) with
output size: i32</t>
  </si>
  <si>
    <t>duration (ms) with
output size: [i32; 32]</t>
  </si>
  <si>
    <t>number of elements
per thread</t>
  </si>
  <si>
    <t>20ns</t>
  </si>
  <si>
    <t>method</t>
  </si>
  <si>
    <t>ConcurrentBag (extend-batch=1)</t>
  </si>
  <si>
    <t>ConcurrentBag (extend-batch=2)</t>
  </si>
  <si>
    <t>ConcurrentBag (extend-batch=4)</t>
  </si>
  <si>
    <t>ConcurrentBag (extend-batch=16)</t>
  </si>
  <si>
    <t>ConcurrentBag (extend-batch=64)</t>
  </si>
  <si>
    <t>ConcurrentBag&lt;SplitVec&lt;_, Doubling&gt;&gt;::push</t>
  </si>
  <si>
    <t>ConcurrentBag&lt;SplitVec&lt;_, Linear&gt;&gt;::push</t>
  </si>
  <si>
    <t>ConcurrentBag&lt;FixedVec&lt;_&gt;&gt;::push</t>
  </si>
  <si>
    <t>ConcurrentBag&lt;SplitVec&lt;_, Doubling&gt;&gt;::extend</t>
  </si>
  <si>
    <t>ConcurrentBag&lt;SplitVec&lt;_, Linear&gt;&gt;::extend</t>
  </si>
  <si>
    <t>ConcurrentBag&lt;FixedVec&lt;_&gt;&gt;::extend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</si>
</sst>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b/>
      <sz val="11"/>
      <color theme="0" tint="-4.9989318521683403E-2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medium">
        <color theme="1" tint="0.1499679555650502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medium">
        <color theme="1" tint="0.14996795556505021"/>
      </bottom>
      <diagonal/>
    </border>
    <border>
      <left style="medium">
        <color theme="1" tint="0.14993743705557422"/>
      </left>
      <right style="thin">
        <color theme="0" tint="-0.24994659260841701"/>
      </right>
      <top style="medium">
        <color theme="1" tint="0.14996795556505021"/>
      </top>
      <bottom/>
      <diagonal/>
    </border>
    <border>
      <left style="thin">
        <color theme="0" tint="-0.24994659260841701"/>
      </left>
      <right style="medium">
        <color theme="1" tint="0.14993743705557422"/>
      </right>
      <top style="medium">
        <color theme="1" tint="0.14996795556505021"/>
      </top>
      <bottom/>
      <diagonal/>
    </border>
    <border>
      <left style="medium">
        <color theme="1" tint="0.14993743705557422"/>
      </left>
      <right style="thin">
        <color theme="0" tint="-0.24994659260841701"/>
      </right>
      <top/>
      <bottom style="medium">
        <color theme="1" tint="0.14996795556505021"/>
      </bottom>
      <diagonal/>
    </border>
    <border>
      <left style="thin">
        <color theme="0" tint="-0.24994659260841701"/>
      </left>
      <right style="medium">
        <color theme="1" tint="0.14993743705557422"/>
      </right>
      <top/>
      <bottom style="medium">
        <color theme="1" tint="0.14996795556505021"/>
      </bottom>
      <diagonal/>
    </border>
    <border>
      <left style="medium">
        <color theme="1" tint="0.14993743705557422"/>
      </left>
      <right style="medium">
        <color theme="0" tint="-0.499984740745262"/>
      </right>
      <top style="medium">
        <color theme="1" tint="0.14996795556505021"/>
      </top>
      <bottom style="medium">
        <color theme="1" tint="0.14996795556505021"/>
      </bottom>
      <diagonal/>
    </border>
    <border>
      <left style="medium">
        <color theme="0" tint="-0.499984740745262"/>
      </left>
      <right style="medium">
        <color theme="0" tint="-0.499984740745262"/>
      </right>
      <top style="medium">
        <color theme="1" tint="0.14996795556505021"/>
      </top>
      <bottom style="medium">
        <color theme="1" tint="0.14996795556505021"/>
      </bottom>
      <diagonal/>
    </border>
    <border>
      <left style="medium">
        <color theme="0" tint="-0.499984740745262"/>
      </left>
      <right style="medium">
        <color theme="1" tint="0.14993743705557422"/>
      </right>
      <top style="medium">
        <color theme="1" tint="0.14996795556505021"/>
      </top>
      <bottom style="medium">
        <color theme="1" tint="0.14996795556505021"/>
      </bottom>
      <diagonal/>
    </border>
    <border>
      <left style="medium">
        <color theme="1" tint="0.14993743705557422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medium">
        <color theme="1" tint="0.14993743705557422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right"/>
    </xf>
    <xf numFmtId="3" fontId="1" fillId="0" borderId="1" xfId="0" applyNumberFormat="1" applyFont="1" applyBorder="1" applyAlignment="1">
      <alignment horizontal="right" vertical="center" indent="1"/>
    </xf>
    <xf numFmtId="3" fontId="1" fillId="0" borderId="2" xfId="0" applyNumberFormat="1" applyFont="1" applyBorder="1" applyAlignment="1">
      <alignment horizontal="right" vertical="center" indent="1"/>
    </xf>
    <xf numFmtId="0" fontId="1" fillId="0" borderId="3" xfId="0" applyFont="1" applyBorder="1" applyAlignment="1">
      <alignment horizontal="left" vertical="center" indent="1"/>
    </xf>
    <xf numFmtId="9" fontId="1" fillId="0" borderId="4" xfId="0" applyNumberFormat="1" applyFont="1" applyBorder="1" applyAlignment="1">
      <alignment horizontal="right" vertical="center" indent="1"/>
    </xf>
    <xf numFmtId="0" fontId="1" fillId="0" borderId="5" xfId="0" applyFont="1" applyBorder="1" applyAlignment="1">
      <alignment horizontal="left" vertical="center" indent="1"/>
    </xf>
    <xf numFmtId="9" fontId="1" fillId="0" borderId="6" xfId="0" applyNumberFormat="1" applyFont="1" applyBorder="1" applyAlignment="1">
      <alignment horizontal="right" vertical="center" indent="1"/>
    </xf>
    <xf numFmtId="164" fontId="1" fillId="0" borderId="3" xfId="0" applyNumberFormat="1" applyFont="1" applyBorder="1" applyAlignment="1">
      <alignment horizontal="right" vertical="center" indent="1"/>
    </xf>
    <xf numFmtId="164" fontId="1" fillId="0" borderId="5" xfId="0" applyNumberFormat="1" applyFont="1" applyBorder="1" applyAlignment="1">
      <alignment horizontal="right" vertical="center" indent="1"/>
    </xf>
    <xf numFmtId="3" fontId="1" fillId="0" borderId="4" xfId="0" applyNumberFormat="1" applyFont="1" applyBorder="1" applyAlignment="1">
      <alignment horizontal="right" vertical="center" indent="1"/>
    </xf>
    <xf numFmtId="3" fontId="1" fillId="0" borderId="6" xfId="0" applyNumberFormat="1" applyFont="1" applyBorder="1" applyAlignment="1">
      <alignment horizontal="right" vertical="center" indent="1"/>
    </xf>
    <xf numFmtId="0" fontId="2" fillId="2" borderId="7" xfId="0" applyFont="1" applyFill="1" applyBorder="1" applyAlignment="1">
      <alignment horizontal="left" vertical="center" indent="1"/>
    </xf>
    <xf numFmtId="0" fontId="2" fillId="2" borderId="8" xfId="0" applyFont="1" applyFill="1" applyBorder="1" applyAlignment="1">
      <alignment horizontal="right" vertical="center" indent="1"/>
    </xf>
    <xf numFmtId="0" fontId="2" fillId="2" borderId="8" xfId="0" applyFont="1" applyFill="1" applyBorder="1" applyAlignment="1">
      <alignment horizontal="right" vertical="center" wrapText="1" indent="1"/>
    </xf>
    <xf numFmtId="0" fontId="1" fillId="0" borderId="10" xfId="0" applyFont="1" applyBorder="1" applyAlignment="1">
      <alignment horizontal="left" vertical="center" indent="1"/>
    </xf>
    <xf numFmtId="3" fontId="1" fillId="0" borderId="11" xfId="0" applyNumberFormat="1" applyFont="1" applyBorder="1" applyAlignment="1">
      <alignment horizontal="right" vertical="center" indent="1"/>
    </xf>
    <xf numFmtId="3" fontId="1" fillId="0" borderId="12" xfId="0" applyNumberFormat="1" applyFont="1" applyBorder="1" applyAlignment="1">
      <alignment horizontal="right" vertical="center" indent="1"/>
    </xf>
    <xf numFmtId="164" fontId="1" fillId="0" borderId="10" xfId="0" applyNumberFormat="1" applyFont="1" applyBorder="1" applyAlignment="1">
      <alignment horizontal="right" vertical="center" indent="1"/>
    </xf>
    <xf numFmtId="9" fontId="1" fillId="0" borderId="12" xfId="0" applyNumberFormat="1" applyFont="1" applyBorder="1" applyAlignment="1">
      <alignment horizontal="right" vertical="center" indent="1"/>
    </xf>
    <xf numFmtId="0" fontId="0" fillId="0" borderId="13" xfId="0" applyBorder="1"/>
    <xf numFmtId="0" fontId="0" fillId="0" borderId="13" xfId="0" applyBorder="1" applyAlignment="1">
      <alignment horizontal="right"/>
    </xf>
    <xf numFmtId="0" fontId="0" fillId="3" borderId="0" xfId="0" applyFill="1"/>
    <xf numFmtId="0" fontId="0" fillId="3" borderId="13" xfId="0" applyFill="1" applyBorder="1"/>
    <xf numFmtId="0" fontId="2" fillId="2" borderId="8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FC78D-902C-4DF1-8F50-38A3D8921053}">
  <dimension ref="B1:I41"/>
  <sheetViews>
    <sheetView showGridLines="0" workbookViewId="0">
      <selection activeCell="G2" sqref="G2"/>
    </sheetView>
  </sheetViews>
  <sheetFormatPr defaultRowHeight="15" x14ac:dyDescent="0.25"/>
  <cols>
    <col min="2" max="2" width="51.7109375" bestFit="1" customWidth="1"/>
    <col min="3" max="3" width="29.7109375" customWidth="1"/>
    <col min="4" max="4" width="29.7109375" hidden="1" customWidth="1"/>
    <col min="5" max="8" width="17.7109375" customWidth="1"/>
  </cols>
  <sheetData>
    <row r="1" spans="2:9" x14ac:dyDescent="0.25">
      <c r="C1" s="1" t="s">
        <v>0</v>
      </c>
      <c r="D1" s="1" t="s">
        <v>2</v>
      </c>
      <c r="E1" s="1" t="s">
        <v>3</v>
      </c>
      <c r="F1" s="1"/>
      <c r="G1" s="1" t="s">
        <v>4</v>
      </c>
    </row>
    <row r="2" spans="2:9" x14ac:dyDescent="0.25">
      <c r="B2" t="s">
        <v>1</v>
      </c>
      <c r="C2">
        <v>16384</v>
      </c>
      <c r="D2" s="1">
        <v>0</v>
      </c>
      <c r="E2">
        <v>0.26207999999999998</v>
      </c>
      <c r="G2" s="22">
        <v>19.791</v>
      </c>
    </row>
    <row r="3" spans="2:9" x14ac:dyDescent="0.25">
      <c r="B3" t="s">
        <v>15</v>
      </c>
      <c r="C3">
        <v>16384</v>
      </c>
      <c r="D3" s="1">
        <v>0</v>
      </c>
      <c r="E3">
        <v>4.1532999999999998</v>
      </c>
      <c r="G3" s="22">
        <v>10.696</v>
      </c>
    </row>
    <row r="4" spans="2:9" x14ac:dyDescent="0.25">
      <c r="B4" t="s">
        <v>16</v>
      </c>
      <c r="C4">
        <v>16384</v>
      </c>
      <c r="D4" s="1">
        <v>0</v>
      </c>
      <c r="E4">
        <v>5.4705000000000004</v>
      </c>
      <c r="G4" s="22">
        <v>12.385</v>
      </c>
    </row>
    <row r="5" spans="2:9" x14ac:dyDescent="0.25">
      <c r="B5" s="20" t="s">
        <v>17</v>
      </c>
      <c r="C5" s="20">
        <v>16384</v>
      </c>
      <c r="D5" s="21">
        <v>0</v>
      </c>
      <c r="E5" s="20">
        <v>3.95</v>
      </c>
      <c r="F5" s="20"/>
      <c r="G5" s="23">
        <v>10.888999999999999</v>
      </c>
      <c r="H5" s="20"/>
      <c r="I5" s="20"/>
    </row>
    <row r="6" spans="2:9" x14ac:dyDescent="0.25">
      <c r="B6" t="str">
        <f>B2</f>
        <v>rayon</v>
      </c>
      <c r="C6">
        <v>16384</v>
      </c>
      <c r="D6" s="1" t="s">
        <v>8</v>
      </c>
      <c r="E6">
        <v>0.54823999999999995</v>
      </c>
      <c r="G6" s="22">
        <v>18.863</v>
      </c>
    </row>
    <row r="7" spans="2:9" x14ac:dyDescent="0.25">
      <c r="B7" t="str">
        <f>B3</f>
        <v>ConcurrentBag&lt;SplitVec&lt;_, Doubling&gt;&gt;::push</v>
      </c>
      <c r="C7">
        <v>16384</v>
      </c>
      <c r="D7" s="1" t="s">
        <v>8</v>
      </c>
      <c r="E7">
        <v>4.8959000000000001</v>
      </c>
      <c r="G7" s="22">
        <v>13.276</v>
      </c>
    </row>
    <row r="8" spans="2:9" x14ac:dyDescent="0.25">
      <c r="B8" t="str">
        <f t="shared" ref="B8:B17" si="0">B4</f>
        <v>ConcurrentBag&lt;SplitVec&lt;_, Linear&gt;&gt;::push</v>
      </c>
      <c r="C8">
        <v>16384</v>
      </c>
      <c r="D8" s="1" t="s">
        <v>8</v>
      </c>
      <c r="E8">
        <v>4.8270999999999997</v>
      </c>
      <c r="G8" s="22">
        <v>13.029</v>
      </c>
    </row>
    <row r="9" spans="2:9" x14ac:dyDescent="0.25">
      <c r="B9" s="20" t="str">
        <f t="shared" si="0"/>
        <v>ConcurrentBag&lt;FixedVec&lt;_&gt;&gt;::push</v>
      </c>
      <c r="C9" s="20">
        <v>16384</v>
      </c>
      <c r="D9" s="21" t="s">
        <v>8</v>
      </c>
      <c r="E9" s="20">
        <v>4.6432000000000002</v>
      </c>
      <c r="F9" s="20"/>
      <c r="G9" s="20">
        <v>11.721</v>
      </c>
      <c r="H9" s="20"/>
      <c r="I9" s="20"/>
    </row>
    <row r="10" spans="2:9" x14ac:dyDescent="0.25">
      <c r="B10" t="str">
        <f t="shared" si="0"/>
        <v>rayon</v>
      </c>
      <c r="C10">
        <v>65536</v>
      </c>
      <c r="D10" s="1">
        <v>0</v>
      </c>
      <c r="E10">
        <v>1.3241000000000001</v>
      </c>
      <c r="G10" s="22">
        <v>81.653999999999996</v>
      </c>
    </row>
    <row r="11" spans="2:9" x14ac:dyDescent="0.25">
      <c r="B11" t="str">
        <f t="shared" si="0"/>
        <v>ConcurrentBag&lt;SplitVec&lt;_, Doubling&gt;&gt;::push</v>
      </c>
      <c r="C11">
        <v>65536</v>
      </c>
      <c r="D11" s="1">
        <v>0</v>
      </c>
      <c r="E11">
        <v>18.547999999999998</v>
      </c>
      <c r="G11" s="22">
        <v>43.246000000000002</v>
      </c>
    </row>
    <row r="12" spans="2:9" x14ac:dyDescent="0.25">
      <c r="B12" t="str">
        <f t="shared" si="0"/>
        <v>ConcurrentBag&lt;SplitVec&lt;_, Linear&gt;&gt;::push</v>
      </c>
      <c r="C12">
        <v>65536</v>
      </c>
      <c r="D12" s="1">
        <v>0</v>
      </c>
      <c r="E12">
        <v>23.760999999999999</v>
      </c>
      <c r="G12" s="22">
        <v>56.267000000000003</v>
      </c>
    </row>
    <row r="13" spans="2:9" x14ac:dyDescent="0.25">
      <c r="B13" s="20" t="str">
        <f t="shared" si="0"/>
        <v>ConcurrentBag&lt;FixedVec&lt;_&gt;&gt;::push</v>
      </c>
      <c r="C13" s="20">
        <v>65536</v>
      </c>
      <c r="D13" s="21">
        <v>0</v>
      </c>
      <c r="E13" s="20">
        <v>16.693999999999999</v>
      </c>
      <c r="F13" s="20"/>
      <c r="G13" s="20">
        <v>51.183</v>
      </c>
      <c r="H13" s="20"/>
      <c r="I13" s="20"/>
    </row>
    <row r="14" spans="2:9" x14ac:dyDescent="0.25">
      <c r="B14" t="str">
        <f t="shared" si="0"/>
        <v>rayon</v>
      </c>
      <c r="C14">
        <v>65536</v>
      </c>
      <c r="D14" s="1" t="s">
        <v>8</v>
      </c>
      <c r="E14">
        <v>1.468</v>
      </c>
      <c r="G14" s="22">
        <v>80.281000000000006</v>
      </c>
    </row>
    <row r="15" spans="2:9" x14ac:dyDescent="0.25">
      <c r="B15" t="str">
        <f t="shared" si="0"/>
        <v>ConcurrentBag&lt;SplitVec&lt;_, Doubling&gt;&gt;::push</v>
      </c>
      <c r="C15">
        <v>65536</v>
      </c>
      <c r="D15" s="1" t="s">
        <v>8</v>
      </c>
      <c r="E15">
        <v>17.001999999999999</v>
      </c>
      <c r="G15" s="22">
        <v>49.162999999999997</v>
      </c>
    </row>
    <row r="16" spans="2:9" x14ac:dyDescent="0.25">
      <c r="B16" t="str">
        <f t="shared" si="0"/>
        <v>ConcurrentBag&lt;SplitVec&lt;_, Linear&gt;&gt;::push</v>
      </c>
      <c r="C16">
        <v>65536</v>
      </c>
      <c r="D16" s="1" t="s">
        <v>8</v>
      </c>
      <c r="E16">
        <v>22.344000000000001</v>
      </c>
      <c r="G16" s="22">
        <v>53.402000000000001</v>
      </c>
    </row>
    <row r="17" spans="2:9" x14ac:dyDescent="0.25">
      <c r="B17" s="20" t="str">
        <f t="shared" si="0"/>
        <v>ConcurrentBag&lt;FixedVec&lt;_&gt;&gt;::push</v>
      </c>
      <c r="C17" s="20">
        <v>65536</v>
      </c>
      <c r="D17" s="21" t="s">
        <v>8</v>
      </c>
      <c r="E17" s="20">
        <v>19.791</v>
      </c>
      <c r="F17" s="20"/>
      <c r="G17" s="20">
        <v>48.369</v>
      </c>
      <c r="H17" s="20"/>
      <c r="I17" s="20"/>
    </row>
    <row r="24" spans="2:9" ht="15.75" thickBot="1" x14ac:dyDescent="0.3"/>
    <row r="25" spans="2:9" ht="39.950000000000003" customHeight="1" thickBot="1" x14ac:dyDescent="0.3">
      <c r="B25" s="12" t="s">
        <v>9</v>
      </c>
      <c r="C25" s="14" t="s">
        <v>7</v>
      </c>
      <c r="D25" s="13" t="str">
        <f>D1</f>
        <v>workload</v>
      </c>
      <c r="E25" s="24" t="s">
        <v>5</v>
      </c>
      <c r="F25" s="25"/>
      <c r="G25" s="24" t="s">
        <v>6</v>
      </c>
      <c r="H25" s="26"/>
    </row>
    <row r="26" spans="2:9" ht="20.100000000000001" customHeight="1" x14ac:dyDescent="0.25">
      <c r="B26" s="4" t="str">
        <f>B2</f>
        <v>rayon</v>
      </c>
      <c r="C26" s="2">
        <f t="shared" ref="C26:C41" si="1">C2</f>
        <v>16384</v>
      </c>
      <c r="D26" s="10">
        <f t="shared" ref="D26" si="2">D2</f>
        <v>0</v>
      </c>
      <c r="E26" s="8">
        <f t="shared" ref="E26:E41" si="3">E2</f>
        <v>0.26207999999999998</v>
      </c>
      <c r="F26" s="5">
        <f>E26/E$26</f>
        <v>1</v>
      </c>
      <c r="G26" s="8">
        <f t="shared" ref="G26:G41" si="4">G2</f>
        <v>19.791</v>
      </c>
      <c r="H26" s="5">
        <f>G26/G$26</f>
        <v>1</v>
      </c>
    </row>
    <row r="27" spans="2:9" ht="20.100000000000001" customHeight="1" x14ac:dyDescent="0.25">
      <c r="B27" s="15" t="str">
        <f t="shared" ref="B27:B41" si="5">B3</f>
        <v>ConcurrentBag&lt;SplitVec&lt;_, Doubling&gt;&gt;::push</v>
      </c>
      <c r="C27" s="16">
        <f t="shared" si="1"/>
        <v>16384</v>
      </c>
      <c r="D27" s="17">
        <f t="shared" ref="D27:D41" si="6">D3</f>
        <v>0</v>
      </c>
      <c r="E27" s="18">
        <f t="shared" si="3"/>
        <v>4.1532999999999998</v>
      </c>
      <c r="F27" s="19">
        <f t="shared" ref="F27:F29" si="7">E27/E$26</f>
        <v>15.847451159951161</v>
      </c>
      <c r="G27" s="18">
        <f t="shared" si="4"/>
        <v>10.696</v>
      </c>
      <c r="H27" s="19">
        <f t="shared" ref="H27:H29" si="8">G27/G$26</f>
        <v>0.54044767823758266</v>
      </c>
    </row>
    <row r="28" spans="2:9" ht="20.100000000000001" customHeight="1" x14ac:dyDescent="0.25">
      <c r="B28" s="15" t="str">
        <f t="shared" si="5"/>
        <v>ConcurrentBag&lt;SplitVec&lt;_, Linear&gt;&gt;::push</v>
      </c>
      <c r="C28" s="16">
        <f t="shared" si="1"/>
        <v>16384</v>
      </c>
      <c r="D28" s="17">
        <f t="shared" si="6"/>
        <v>0</v>
      </c>
      <c r="E28" s="18">
        <f t="shared" si="3"/>
        <v>5.4705000000000004</v>
      </c>
      <c r="F28" s="19">
        <f t="shared" si="7"/>
        <v>20.873397435897438</v>
      </c>
      <c r="G28" s="18">
        <f t="shared" si="4"/>
        <v>12.385</v>
      </c>
      <c r="H28" s="19">
        <f t="shared" si="8"/>
        <v>0.62578950027790403</v>
      </c>
    </row>
    <row r="29" spans="2:9" ht="20.100000000000001" customHeight="1" thickBot="1" x14ac:dyDescent="0.3">
      <c r="B29" s="6" t="str">
        <f t="shared" si="5"/>
        <v>ConcurrentBag&lt;FixedVec&lt;_&gt;&gt;::push</v>
      </c>
      <c r="C29" s="3">
        <f t="shared" si="1"/>
        <v>16384</v>
      </c>
      <c r="D29" s="11">
        <f t="shared" si="6"/>
        <v>0</v>
      </c>
      <c r="E29" s="9">
        <f t="shared" si="3"/>
        <v>3.95</v>
      </c>
      <c r="F29" s="7">
        <f t="shared" si="7"/>
        <v>15.071733821733824</v>
      </c>
      <c r="G29" s="9">
        <f t="shared" si="4"/>
        <v>10.888999999999999</v>
      </c>
      <c r="H29" s="7">
        <f t="shared" si="8"/>
        <v>0.55019958567025407</v>
      </c>
    </row>
    <row r="30" spans="2:9" ht="20.100000000000001" hidden="1" customHeight="1" x14ac:dyDescent="0.25">
      <c r="B30" s="4" t="str">
        <f t="shared" si="5"/>
        <v>rayon</v>
      </c>
      <c r="C30" s="2">
        <f t="shared" si="1"/>
        <v>16384</v>
      </c>
      <c r="D30" s="10" t="str">
        <f t="shared" si="6"/>
        <v>20ns</v>
      </c>
      <c r="E30" s="8">
        <f t="shared" si="3"/>
        <v>0.54823999999999995</v>
      </c>
      <c r="F30" s="5">
        <f>E30/E$30</f>
        <v>1</v>
      </c>
      <c r="G30" s="8">
        <f t="shared" si="4"/>
        <v>18.863</v>
      </c>
      <c r="H30" s="5">
        <f>G30/G$30</f>
        <v>1</v>
      </c>
    </row>
    <row r="31" spans="2:9" ht="20.100000000000001" hidden="1" customHeight="1" x14ac:dyDescent="0.25">
      <c r="B31" s="15" t="str">
        <f t="shared" si="5"/>
        <v>ConcurrentBag&lt;SplitVec&lt;_, Doubling&gt;&gt;::push</v>
      </c>
      <c r="C31" s="16">
        <f t="shared" si="1"/>
        <v>16384</v>
      </c>
      <c r="D31" s="17" t="str">
        <f t="shared" si="6"/>
        <v>20ns</v>
      </c>
      <c r="E31" s="18">
        <f t="shared" si="3"/>
        <v>4.8959000000000001</v>
      </c>
      <c r="F31" s="19">
        <f t="shared" ref="F31:F33" si="9">E31/E$30</f>
        <v>8.9302130453815867</v>
      </c>
      <c r="G31" s="18">
        <f t="shared" si="4"/>
        <v>13.276</v>
      </c>
      <c r="H31" s="19">
        <f t="shared" ref="H31:H33" si="10">G31/G$30</f>
        <v>0.70381169485235651</v>
      </c>
    </row>
    <row r="32" spans="2:9" ht="20.100000000000001" hidden="1" customHeight="1" x14ac:dyDescent="0.25">
      <c r="B32" s="15" t="str">
        <f t="shared" si="5"/>
        <v>ConcurrentBag&lt;SplitVec&lt;_, Linear&gt;&gt;::push</v>
      </c>
      <c r="C32" s="16">
        <f t="shared" si="1"/>
        <v>16384</v>
      </c>
      <c r="D32" s="17" t="str">
        <f t="shared" si="6"/>
        <v>20ns</v>
      </c>
      <c r="E32" s="18">
        <f t="shared" si="3"/>
        <v>4.8270999999999997</v>
      </c>
      <c r="F32" s="19">
        <f t="shared" si="9"/>
        <v>8.8047205603385379</v>
      </c>
      <c r="G32" s="18">
        <f t="shared" si="4"/>
        <v>13.029</v>
      </c>
      <c r="H32" s="19">
        <f t="shared" si="10"/>
        <v>0.69071727720935161</v>
      </c>
    </row>
    <row r="33" spans="2:8" ht="20.100000000000001" hidden="1" customHeight="1" thickBot="1" x14ac:dyDescent="0.3">
      <c r="B33" s="6" t="str">
        <f t="shared" si="5"/>
        <v>ConcurrentBag&lt;FixedVec&lt;_&gt;&gt;::push</v>
      </c>
      <c r="C33" s="3">
        <f t="shared" si="1"/>
        <v>16384</v>
      </c>
      <c r="D33" s="11" t="str">
        <f t="shared" si="6"/>
        <v>20ns</v>
      </c>
      <c r="E33" s="9">
        <f t="shared" si="3"/>
        <v>4.6432000000000002</v>
      </c>
      <c r="F33" s="7">
        <f t="shared" si="9"/>
        <v>8.4692835254633021</v>
      </c>
      <c r="G33" s="9">
        <f t="shared" si="4"/>
        <v>11.721</v>
      </c>
      <c r="H33" s="7">
        <f t="shared" si="10"/>
        <v>0.62137517892169858</v>
      </c>
    </row>
    <row r="34" spans="2:8" ht="20.100000000000001" customHeight="1" x14ac:dyDescent="0.25">
      <c r="B34" s="4" t="str">
        <f t="shared" si="5"/>
        <v>rayon</v>
      </c>
      <c r="C34" s="2">
        <f t="shared" si="1"/>
        <v>65536</v>
      </c>
      <c r="D34" s="10">
        <f t="shared" si="6"/>
        <v>0</v>
      </c>
      <c r="E34" s="8">
        <f t="shared" si="3"/>
        <v>1.3241000000000001</v>
      </c>
      <c r="F34" s="5">
        <f>E34/E$34</f>
        <v>1</v>
      </c>
      <c r="G34" s="8">
        <f t="shared" si="4"/>
        <v>81.653999999999996</v>
      </c>
      <c r="H34" s="5">
        <f>G34/G$34</f>
        <v>1</v>
      </c>
    </row>
    <row r="35" spans="2:8" ht="20.100000000000001" customHeight="1" x14ac:dyDescent="0.25">
      <c r="B35" s="15" t="str">
        <f t="shared" si="5"/>
        <v>ConcurrentBag&lt;SplitVec&lt;_, Doubling&gt;&gt;::push</v>
      </c>
      <c r="C35" s="16">
        <f t="shared" si="1"/>
        <v>65536</v>
      </c>
      <c r="D35" s="17">
        <f t="shared" si="6"/>
        <v>0</v>
      </c>
      <c r="E35" s="18">
        <f t="shared" si="3"/>
        <v>18.547999999999998</v>
      </c>
      <c r="F35" s="19">
        <f t="shared" ref="F35:F37" si="11">E35/E$34</f>
        <v>14.008005437655765</v>
      </c>
      <c r="G35" s="18">
        <f t="shared" si="4"/>
        <v>43.246000000000002</v>
      </c>
      <c r="H35" s="19">
        <f t="shared" ref="H35:H37" si="12">G35/G$34</f>
        <v>0.52962500306169946</v>
      </c>
    </row>
    <row r="36" spans="2:8" ht="20.100000000000001" customHeight="1" x14ac:dyDescent="0.25">
      <c r="B36" s="15" t="str">
        <f t="shared" si="5"/>
        <v>ConcurrentBag&lt;SplitVec&lt;_, Linear&gt;&gt;::push</v>
      </c>
      <c r="C36" s="16">
        <f t="shared" si="1"/>
        <v>65536</v>
      </c>
      <c r="D36" s="17">
        <f t="shared" si="6"/>
        <v>0</v>
      </c>
      <c r="E36" s="18">
        <f t="shared" si="3"/>
        <v>23.760999999999999</v>
      </c>
      <c r="F36" s="19">
        <f t="shared" si="11"/>
        <v>17.945019258364169</v>
      </c>
      <c r="G36" s="18">
        <f t="shared" si="4"/>
        <v>56.267000000000003</v>
      </c>
      <c r="H36" s="19">
        <f t="shared" si="12"/>
        <v>0.68909055282043752</v>
      </c>
    </row>
    <row r="37" spans="2:8" ht="20.100000000000001" customHeight="1" thickBot="1" x14ac:dyDescent="0.3">
      <c r="B37" s="6" t="str">
        <f t="shared" si="5"/>
        <v>ConcurrentBag&lt;FixedVec&lt;_&gt;&gt;::push</v>
      </c>
      <c r="C37" s="3">
        <f t="shared" si="1"/>
        <v>65536</v>
      </c>
      <c r="D37" s="11">
        <f t="shared" si="6"/>
        <v>0</v>
      </c>
      <c r="E37" s="9">
        <f t="shared" si="3"/>
        <v>16.693999999999999</v>
      </c>
      <c r="F37" s="7">
        <f t="shared" si="11"/>
        <v>12.607809077864209</v>
      </c>
      <c r="G37" s="9">
        <f t="shared" si="4"/>
        <v>51.183</v>
      </c>
      <c r="H37" s="7">
        <f t="shared" si="12"/>
        <v>0.62682783452127266</v>
      </c>
    </row>
    <row r="38" spans="2:8" ht="20.100000000000001" hidden="1" customHeight="1" x14ac:dyDescent="0.25">
      <c r="B38" s="4" t="str">
        <f t="shared" si="5"/>
        <v>rayon</v>
      </c>
      <c r="C38" s="2">
        <f t="shared" si="1"/>
        <v>65536</v>
      </c>
      <c r="D38" s="10" t="str">
        <f t="shared" si="6"/>
        <v>20ns</v>
      </c>
      <c r="E38" s="8">
        <f t="shared" si="3"/>
        <v>1.468</v>
      </c>
      <c r="F38" s="5">
        <f>E38/E$38</f>
        <v>1</v>
      </c>
      <c r="G38" s="8">
        <f t="shared" si="4"/>
        <v>80.281000000000006</v>
      </c>
      <c r="H38" s="5">
        <f>G38/G$38</f>
        <v>1</v>
      </c>
    </row>
    <row r="39" spans="2:8" ht="20.100000000000001" hidden="1" customHeight="1" x14ac:dyDescent="0.25">
      <c r="B39" s="15" t="str">
        <f t="shared" si="5"/>
        <v>ConcurrentBag&lt;SplitVec&lt;_, Doubling&gt;&gt;::push</v>
      </c>
      <c r="C39" s="16">
        <f t="shared" si="1"/>
        <v>65536</v>
      </c>
      <c r="D39" s="17" t="str">
        <f t="shared" si="6"/>
        <v>20ns</v>
      </c>
      <c r="E39" s="18">
        <f t="shared" si="3"/>
        <v>17.001999999999999</v>
      </c>
      <c r="F39" s="19">
        <f t="shared" ref="F39:F41" si="13">E39/E$38</f>
        <v>11.581743869209809</v>
      </c>
      <c r="G39" s="18">
        <f t="shared" si="4"/>
        <v>49.162999999999997</v>
      </c>
      <c r="H39" s="19">
        <f t="shared" ref="H39:H41" si="14">G39/G$38</f>
        <v>0.61238649244528587</v>
      </c>
    </row>
    <row r="40" spans="2:8" ht="20.100000000000001" hidden="1" customHeight="1" x14ac:dyDescent="0.25">
      <c r="B40" s="15" t="str">
        <f t="shared" si="5"/>
        <v>ConcurrentBag&lt;SplitVec&lt;_, Linear&gt;&gt;::push</v>
      </c>
      <c r="C40" s="16">
        <f t="shared" si="1"/>
        <v>65536</v>
      </c>
      <c r="D40" s="17" t="str">
        <f t="shared" si="6"/>
        <v>20ns</v>
      </c>
      <c r="E40" s="18">
        <f t="shared" si="3"/>
        <v>22.344000000000001</v>
      </c>
      <c r="F40" s="19">
        <f t="shared" si="13"/>
        <v>15.220708446866485</v>
      </c>
      <c r="G40" s="18">
        <f t="shared" si="4"/>
        <v>53.402000000000001</v>
      </c>
      <c r="H40" s="19">
        <f t="shared" si="14"/>
        <v>0.66518852530486661</v>
      </c>
    </row>
    <row r="41" spans="2:8" ht="20.100000000000001" hidden="1" customHeight="1" thickBot="1" x14ac:dyDescent="0.3">
      <c r="B41" s="6" t="str">
        <f t="shared" si="5"/>
        <v>ConcurrentBag&lt;FixedVec&lt;_&gt;&gt;::push</v>
      </c>
      <c r="C41" s="3">
        <f t="shared" si="1"/>
        <v>65536</v>
      </c>
      <c r="D41" s="11" t="str">
        <f t="shared" si="6"/>
        <v>20ns</v>
      </c>
      <c r="E41" s="9">
        <f t="shared" si="3"/>
        <v>19.791</v>
      </c>
      <c r="F41" s="7">
        <f t="shared" si="13"/>
        <v>13.481607629427794</v>
      </c>
      <c r="G41" s="9">
        <f t="shared" si="4"/>
        <v>48.369</v>
      </c>
      <c r="H41" s="7">
        <f t="shared" si="14"/>
        <v>0.60249623198515212</v>
      </c>
    </row>
  </sheetData>
  <mergeCells count="2">
    <mergeCell ref="E25:F25"/>
    <mergeCell ref="G25:H25"/>
  </mergeCells>
  <conditionalFormatting sqref="F26:F29">
    <cfRule type="dataBar" priority="8">
      <dataBar showValue="0">
        <cfvo type="min"/>
        <cfvo type="max"/>
        <color rgb="FFFFB628"/>
      </dataBar>
      <extLst>
        <ext xmlns:x14="http://schemas.microsoft.com/office/spreadsheetml/2009/9/main" uri="{B025F937-C7B1-47D3-B67F-A62EFF666E3E}">
          <x14:id>{174497F1-D66C-4F56-9A51-8124BED158B6}</x14:id>
        </ext>
      </extLst>
    </cfRule>
  </conditionalFormatting>
  <conditionalFormatting sqref="F30:F33">
    <cfRule type="dataBar" priority="7">
      <dataBar showValue="0">
        <cfvo type="min"/>
        <cfvo type="max"/>
        <color rgb="FFFFB628"/>
      </dataBar>
      <extLst>
        <ext xmlns:x14="http://schemas.microsoft.com/office/spreadsheetml/2009/9/main" uri="{B025F937-C7B1-47D3-B67F-A62EFF666E3E}">
          <x14:id>{4B8F1DF9-AF92-48B3-92F1-001448B4A017}</x14:id>
        </ext>
      </extLst>
    </cfRule>
  </conditionalFormatting>
  <conditionalFormatting sqref="F34:F37">
    <cfRule type="dataBar" priority="6">
      <dataBar showValue="0">
        <cfvo type="min"/>
        <cfvo type="max"/>
        <color rgb="FFFFB628"/>
      </dataBar>
      <extLst>
        <ext xmlns:x14="http://schemas.microsoft.com/office/spreadsheetml/2009/9/main" uri="{B025F937-C7B1-47D3-B67F-A62EFF666E3E}">
          <x14:id>{21C99A28-1CAC-4B17-A70E-A8D9E6030683}</x14:id>
        </ext>
      </extLst>
    </cfRule>
  </conditionalFormatting>
  <conditionalFormatting sqref="F38:F41">
    <cfRule type="dataBar" priority="5">
      <dataBar showValue="0">
        <cfvo type="min"/>
        <cfvo type="max"/>
        <color rgb="FFFFB628"/>
      </dataBar>
      <extLst>
        <ext xmlns:x14="http://schemas.microsoft.com/office/spreadsheetml/2009/9/main" uri="{B025F937-C7B1-47D3-B67F-A62EFF666E3E}">
          <x14:id>{C1542B4F-C815-48F6-8D42-21DA975D34CF}</x14:id>
        </ext>
      </extLst>
    </cfRule>
  </conditionalFormatting>
  <conditionalFormatting sqref="H26:H29">
    <cfRule type="dataBar" priority="4">
      <dataBar showValue="0">
        <cfvo type="min"/>
        <cfvo type="max"/>
        <color rgb="FFFFB628"/>
      </dataBar>
      <extLst>
        <ext xmlns:x14="http://schemas.microsoft.com/office/spreadsheetml/2009/9/main" uri="{B025F937-C7B1-47D3-B67F-A62EFF666E3E}">
          <x14:id>{627311B3-B6B8-4CCB-B3C2-F1D77A962B62}</x14:id>
        </ext>
      </extLst>
    </cfRule>
  </conditionalFormatting>
  <conditionalFormatting sqref="H30:H33">
    <cfRule type="dataBar" priority="3">
      <dataBar showValue="0">
        <cfvo type="min"/>
        <cfvo type="max"/>
        <color rgb="FFFFB628"/>
      </dataBar>
      <extLst>
        <ext xmlns:x14="http://schemas.microsoft.com/office/spreadsheetml/2009/9/main" uri="{B025F937-C7B1-47D3-B67F-A62EFF666E3E}">
          <x14:id>{3D1EF6E5-53F3-4100-ABDC-DDFE5F43B8F4}</x14:id>
        </ext>
      </extLst>
    </cfRule>
  </conditionalFormatting>
  <conditionalFormatting sqref="H34:H37">
    <cfRule type="dataBar" priority="2">
      <dataBar showValue="0">
        <cfvo type="min"/>
        <cfvo type="max"/>
        <color rgb="FFFFB628"/>
      </dataBar>
      <extLst>
        <ext xmlns:x14="http://schemas.microsoft.com/office/spreadsheetml/2009/9/main" uri="{B025F937-C7B1-47D3-B67F-A62EFF666E3E}">
          <x14:id>{797CD07D-31EB-4762-BEBB-2FA26E0D1365}</x14:id>
        </ext>
      </extLst>
    </cfRule>
  </conditionalFormatting>
  <conditionalFormatting sqref="H38:H41">
    <cfRule type="dataBar" priority="1">
      <dataBar showValue="0">
        <cfvo type="min"/>
        <cfvo type="max"/>
        <color rgb="FFFFB628"/>
      </dataBar>
      <extLst>
        <ext xmlns:x14="http://schemas.microsoft.com/office/spreadsheetml/2009/9/main" uri="{B025F937-C7B1-47D3-B67F-A62EFF666E3E}">
          <x14:id>{ECB5298B-030E-4B3D-9008-3CAFAC2EA877}</x14:id>
        </ext>
      </extLst>
    </cfRule>
  </conditionalFormatting>
  <pageMargins left="0.7" right="0.7" top="0.75" bottom="0.75" header="0.3" footer="0.3"/>
  <pageSetup paperSize="9" orientation="portrait" horizontalDpi="4294967293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74497F1-D66C-4F56-9A51-8124BED158B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F26:F29</xm:sqref>
        </x14:conditionalFormatting>
        <x14:conditionalFormatting xmlns:xm="http://schemas.microsoft.com/office/excel/2006/main">
          <x14:cfRule type="dataBar" id="{4B8F1DF9-AF92-48B3-92F1-001448B4A01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F30:F33</xm:sqref>
        </x14:conditionalFormatting>
        <x14:conditionalFormatting xmlns:xm="http://schemas.microsoft.com/office/excel/2006/main">
          <x14:cfRule type="dataBar" id="{21C99A28-1CAC-4B17-A70E-A8D9E603068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F34:F37</xm:sqref>
        </x14:conditionalFormatting>
        <x14:conditionalFormatting xmlns:xm="http://schemas.microsoft.com/office/excel/2006/main">
          <x14:cfRule type="dataBar" id="{C1542B4F-C815-48F6-8D42-21DA975D34C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F38:F41</xm:sqref>
        </x14:conditionalFormatting>
        <x14:conditionalFormatting xmlns:xm="http://schemas.microsoft.com/office/excel/2006/main">
          <x14:cfRule type="dataBar" id="{627311B3-B6B8-4CCB-B3C2-F1D77A962B6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H26:H29</xm:sqref>
        </x14:conditionalFormatting>
        <x14:conditionalFormatting xmlns:xm="http://schemas.microsoft.com/office/excel/2006/main">
          <x14:cfRule type="dataBar" id="{3D1EF6E5-53F3-4100-ABDC-DDFE5F43B8F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H30:H33</xm:sqref>
        </x14:conditionalFormatting>
        <x14:conditionalFormatting xmlns:xm="http://schemas.microsoft.com/office/excel/2006/main">
          <x14:cfRule type="dataBar" id="{797CD07D-31EB-4762-BEBB-2FA26E0D136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H34:H37</xm:sqref>
        </x14:conditionalFormatting>
        <x14:conditionalFormatting xmlns:xm="http://schemas.microsoft.com/office/excel/2006/main">
          <x14:cfRule type="dataBar" id="{ECB5298B-030E-4B3D-9008-3CAFAC2EA87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H38:H41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C745C-D468-49EC-93AB-3CA0AF648CD4}">
  <dimension ref="B1:I41"/>
  <sheetViews>
    <sheetView showGridLines="0" workbookViewId="0">
      <selection activeCell="F14" sqref="F14"/>
    </sheetView>
  </sheetViews>
  <sheetFormatPr defaultRowHeight="15" x14ac:dyDescent="0.25"/>
  <cols>
    <col min="2" max="2" width="54" bestFit="1" customWidth="1"/>
    <col min="3" max="3" width="29.7109375" customWidth="1"/>
    <col min="4" max="4" width="29.7109375" hidden="1" customWidth="1"/>
    <col min="5" max="8" width="17.7109375" customWidth="1"/>
  </cols>
  <sheetData>
    <row r="1" spans="2:9" x14ac:dyDescent="0.25">
      <c r="C1" s="1" t="s">
        <v>0</v>
      </c>
      <c r="D1" s="1" t="s">
        <v>2</v>
      </c>
      <c r="E1" s="1" t="s">
        <v>3</v>
      </c>
      <c r="F1" s="1"/>
      <c r="G1" s="1" t="s">
        <v>4</v>
      </c>
    </row>
    <row r="2" spans="2:9" x14ac:dyDescent="0.25">
      <c r="B2" t="s">
        <v>1</v>
      </c>
      <c r="C2">
        <v>16384</v>
      </c>
      <c r="D2" s="1">
        <v>0</v>
      </c>
      <c r="E2">
        <v>0.26207999999999998</v>
      </c>
      <c r="G2" s="22">
        <v>19.791</v>
      </c>
    </row>
    <row r="3" spans="2:9" x14ac:dyDescent="0.25">
      <c r="B3" t="s">
        <v>18</v>
      </c>
      <c r="C3">
        <v>16384</v>
      </c>
      <c r="D3" s="1">
        <v>0</v>
      </c>
      <c r="E3">
        <v>0.32496000000000003</v>
      </c>
      <c r="G3" s="22">
        <v>6.0583</v>
      </c>
    </row>
    <row r="4" spans="2:9" x14ac:dyDescent="0.25">
      <c r="B4" t="s">
        <v>19</v>
      </c>
      <c r="C4">
        <v>16384</v>
      </c>
      <c r="D4" s="1">
        <v>0</v>
      </c>
      <c r="E4">
        <v>0.38901999999999998</v>
      </c>
      <c r="G4" s="22">
        <v>6.5092999999999996</v>
      </c>
    </row>
    <row r="5" spans="2:9" x14ac:dyDescent="0.25">
      <c r="B5" s="20" t="s">
        <v>20</v>
      </c>
      <c r="C5" s="20">
        <v>16384</v>
      </c>
      <c r="D5" s="21">
        <v>0</v>
      </c>
      <c r="E5" s="20">
        <v>0.40483000000000002</v>
      </c>
      <c r="F5" s="20"/>
      <c r="G5" s="23">
        <v>7.1651999999999996</v>
      </c>
      <c r="H5" s="20"/>
      <c r="I5" s="20"/>
    </row>
    <row r="6" spans="2:9" x14ac:dyDescent="0.25">
      <c r="B6" t="str">
        <f>B2</f>
        <v>rayon</v>
      </c>
      <c r="C6">
        <v>16384</v>
      </c>
      <c r="D6" s="1" t="s">
        <v>8</v>
      </c>
      <c r="E6">
        <v>0.48764000000000002</v>
      </c>
      <c r="G6" s="22">
        <v>19.321999999999999</v>
      </c>
    </row>
    <row r="7" spans="2:9" x14ac:dyDescent="0.25">
      <c r="B7" t="str">
        <f>B3</f>
        <v>ConcurrentBag&lt;SplitVec&lt;_, Doubling&gt;&gt;::extend</v>
      </c>
      <c r="C7">
        <v>16384</v>
      </c>
      <c r="D7" s="1" t="s">
        <v>8</v>
      </c>
      <c r="E7">
        <v>0.49142999999999998</v>
      </c>
      <c r="G7" s="22">
        <v>6.4730999999999996</v>
      </c>
    </row>
    <row r="8" spans="2:9" x14ac:dyDescent="0.25">
      <c r="B8" t="str">
        <f t="shared" ref="B8:B17" si="0">B4</f>
        <v>ConcurrentBag&lt;SplitVec&lt;_, Linear&gt;&gt;::extend</v>
      </c>
      <c r="C8">
        <v>16384</v>
      </c>
      <c r="D8" s="1" t="s">
        <v>8</v>
      </c>
      <c r="E8">
        <v>0.61722999999999995</v>
      </c>
      <c r="G8" s="22">
        <v>6.8558000000000003</v>
      </c>
    </row>
    <row r="9" spans="2:9" x14ac:dyDescent="0.25">
      <c r="B9" s="20" t="str">
        <f t="shared" si="0"/>
        <v>ConcurrentBag&lt;FixedVec&lt;_&gt;&gt;::extend</v>
      </c>
      <c r="C9" s="20">
        <v>16384</v>
      </c>
      <c r="D9" s="21" t="s">
        <v>8</v>
      </c>
      <c r="E9" s="20">
        <v>0.43439</v>
      </c>
      <c r="F9" s="20"/>
      <c r="G9" s="20">
        <v>6.4774000000000003</v>
      </c>
      <c r="H9" s="20"/>
      <c r="I9" s="20"/>
    </row>
    <row r="10" spans="2:9" x14ac:dyDescent="0.25">
      <c r="B10" t="str">
        <f t="shared" si="0"/>
        <v>rayon</v>
      </c>
      <c r="C10">
        <v>65536</v>
      </c>
      <c r="D10" s="1">
        <v>0</v>
      </c>
      <c r="E10">
        <v>1.3241000000000001</v>
      </c>
      <c r="G10" s="22">
        <v>81.653999999999996</v>
      </c>
    </row>
    <row r="11" spans="2:9" x14ac:dyDescent="0.25">
      <c r="B11" t="str">
        <f t="shared" si="0"/>
        <v>ConcurrentBag&lt;SplitVec&lt;_, Doubling&gt;&gt;::extend</v>
      </c>
      <c r="C11">
        <v>65536</v>
      </c>
      <c r="D11" s="1">
        <v>0</v>
      </c>
      <c r="E11">
        <v>0.69342999999999999</v>
      </c>
      <c r="G11" s="22">
        <v>24.927</v>
      </c>
    </row>
    <row r="12" spans="2:9" x14ac:dyDescent="0.25">
      <c r="B12" t="str">
        <f t="shared" si="0"/>
        <v>ConcurrentBag&lt;SplitVec&lt;_, Linear&gt;&gt;::extend</v>
      </c>
      <c r="C12">
        <v>65536</v>
      </c>
      <c r="D12" s="1">
        <v>0</v>
      </c>
      <c r="E12">
        <v>0.82179000000000002</v>
      </c>
      <c r="G12" s="22">
        <v>27.818999999999999</v>
      </c>
    </row>
    <row r="13" spans="2:9" x14ac:dyDescent="0.25">
      <c r="B13" s="20" t="str">
        <f t="shared" si="0"/>
        <v>ConcurrentBag&lt;FixedVec&lt;_&gt;&gt;::extend</v>
      </c>
      <c r="C13" s="20">
        <v>65536</v>
      </c>
      <c r="D13" s="21">
        <v>0</v>
      </c>
      <c r="E13" s="20">
        <v>0.75366999999999995</v>
      </c>
      <c r="F13" s="20"/>
      <c r="G13" s="20">
        <v>24.934999999999999</v>
      </c>
      <c r="H13" s="20"/>
      <c r="I13" s="20"/>
    </row>
    <row r="14" spans="2:9" x14ac:dyDescent="0.25">
      <c r="B14" t="str">
        <f t="shared" si="0"/>
        <v>rayon</v>
      </c>
      <c r="C14">
        <v>65536</v>
      </c>
      <c r="D14" s="1" t="s">
        <v>8</v>
      </c>
      <c r="E14">
        <v>1.3212999999999999</v>
      </c>
      <c r="G14" s="22">
        <v>81.343000000000004</v>
      </c>
    </row>
    <row r="15" spans="2:9" x14ac:dyDescent="0.25">
      <c r="B15" t="str">
        <f t="shared" si="0"/>
        <v>ConcurrentBag&lt;SplitVec&lt;_, Doubling&gt;&gt;::extend</v>
      </c>
      <c r="C15">
        <v>65536</v>
      </c>
      <c r="D15" s="1" t="s">
        <v>8</v>
      </c>
      <c r="E15">
        <v>0.99661</v>
      </c>
      <c r="G15" s="22">
        <v>25.25</v>
      </c>
    </row>
    <row r="16" spans="2:9" x14ac:dyDescent="0.25">
      <c r="B16" t="str">
        <f t="shared" si="0"/>
        <v>ConcurrentBag&lt;SplitVec&lt;_, Linear&gt;&gt;::extend</v>
      </c>
      <c r="C16">
        <v>65536</v>
      </c>
      <c r="D16" s="1" t="s">
        <v>8</v>
      </c>
      <c r="E16">
        <v>1.0018</v>
      </c>
      <c r="G16" s="22">
        <v>29.224</v>
      </c>
    </row>
    <row r="17" spans="2:9" x14ac:dyDescent="0.25">
      <c r="B17" s="20" t="str">
        <f t="shared" si="0"/>
        <v>ConcurrentBag&lt;FixedVec&lt;_&gt;&gt;::extend</v>
      </c>
      <c r="C17" s="20">
        <v>65536</v>
      </c>
      <c r="D17" s="21" t="s">
        <v>8</v>
      </c>
      <c r="E17" s="20">
        <v>0.80808000000000002</v>
      </c>
      <c r="F17" s="20"/>
      <c r="G17" s="20">
        <v>25.58</v>
      </c>
      <c r="H17" s="20"/>
      <c r="I17" s="20"/>
    </row>
    <row r="24" spans="2:9" ht="15.75" thickBot="1" x14ac:dyDescent="0.3"/>
    <row r="25" spans="2:9" ht="39.950000000000003" customHeight="1" thickBot="1" x14ac:dyDescent="0.3">
      <c r="B25" s="12" t="s">
        <v>9</v>
      </c>
      <c r="C25" s="14" t="s">
        <v>7</v>
      </c>
      <c r="D25" s="13" t="str">
        <f>D1</f>
        <v>workload</v>
      </c>
      <c r="E25" s="24" t="s">
        <v>5</v>
      </c>
      <c r="F25" s="25"/>
      <c r="G25" s="24" t="s">
        <v>6</v>
      </c>
      <c r="H25" s="26"/>
    </row>
    <row r="26" spans="2:9" ht="20.100000000000001" customHeight="1" x14ac:dyDescent="0.25">
      <c r="B26" s="4" t="str">
        <f>B2</f>
        <v>rayon</v>
      </c>
      <c r="C26" s="2">
        <f t="shared" ref="C26:E41" si="1">C2</f>
        <v>16384</v>
      </c>
      <c r="D26" s="10">
        <f t="shared" si="1"/>
        <v>0</v>
      </c>
      <c r="E26" s="8">
        <f t="shared" si="1"/>
        <v>0.26207999999999998</v>
      </c>
      <c r="F26" s="5">
        <f>E26/E$26</f>
        <v>1</v>
      </c>
      <c r="G26" s="8">
        <f t="shared" ref="G26:G41" si="2">G2</f>
        <v>19.791</v>
      </c>
      <c r="H26" s="5">
        <f>G26/G$26</f>
        <v>1</v>
      </c>
    </row>
    <row r="27" spans="2:9" ht="20.100000000000001" customHeight="1" x14ac:dyDescent="0.25">
      <c r="B27" s="15" t="str">
        <f t="shared" ref="B27:B41" si="3">B3</f>
        <v>ConcurrentBag&lt;SplitVec&lt;_, Doubling&gt;&gt;::extend</v>
      </c>
      <c r="C27" s="16">
        <f t="shared" si="1"/>
        <v>16384</v>
      </c>
      <c r="D27" s="17">
        <f t="shared" si="1"/>
        <v>0</v>
      </c>
      <c r="E27" s="18">
        <f t="shared" si="1"/>
        <v>0.32496000000000003</v>
      </c>
      <c r="F27" s="19">
        <f t="shared" ref="F27:F29" si="4">E27/E$26</f>
        <v>1.2399267399267402</v>
      </c>
      <c r="G27" s="18">
        <f t="shared" si="2"/>
        <v>6.0583</v>
      </c>
      <c r="H27" s="19">
        <f t="shared" ref="H27:H29" si="5">G27/G$26</f>
        <v>0.30611389015208934</v>
      </c>
    </row>
    <row r="28" spans="2:9" ht="20.100000000000001" customHeight="1" x14ac:dyDescent="0.25">
      <c r="B28" s="15" t="str">
        <f t="shared" si="3"/>
        <v>ConcurrentBag&lt;SplitVec&lt;_, Linear&gt;&gt;::extend</v>
      </c>
      <c r="C28" s="16">
        <f t="shared" si="1"/>
        <v>16384</v>
      </c>
      <c r="D28" s="17">
        <f t="shared" si="1"/>
        <v>0</v>
      </c>
      <c r="E28" s="18">
        <f t="shared" si="1"/>
        <v>0.38901999999999998</v>
      </c>
      <c r="F28" s="19">
        <f t="shared" si="4"/>
        <v>1.4843559218559219</v>
      </c>
      <c r="G28" s="18">
        <f t="shared" si="2"/>
        <v>6.5092999999999996</v>
      </c>
      <c r="H28" s="19">
        <f t="shared" si="5"/>
        <v>0.32890202617351316</v>
      </c>
    </row>
    <row r="29" spans="2:9" ht="20.100000000000001" customHeight="1" thickBot="1" x14ac:dyDescent="0.3">
      <c r="B29" s="6" t="str">
        <f t="shared" si="3"/>
        <v>ConcurrentBag&lt;FixedVec&lt;_&gt;&gt;::extend</v>
      </c>
      <c r="C29" s="3">
        <f t="shared" si="1"/>
        <v>16384</v>
      </c>
      <c r="D29" s="11">
        <f t="shared" si="1"/>
        <v>0</v>
      </c>
      <c r="E29" s="9">
        <f t="shared" si="1"/>
        <v>0.40483000000000002</v>
      </c>
      <c r="F29" s="7">
        <f t="shared" si="4"/>
        <v>1.5446810134310136</v>
      </c>
      <c r="G29" s="9">
        <f t="shared" si="2"/>
        <v>7.1651999999999996</v>
      </c>
      <c r="H29" s="7">
        <f t="shared" si="5"/>
        <v>0.36204335303926022</v>
      </c>
    </row>
    <row r="30" spans="2:9" ht="20.100000000000001" hidden="1" customHeight="1" x14ac:dyDescent="0.25">
      <c r="B30" s="4" t="str">
        <f t="shared" si="3"/>
        <v>rayon</v>
      </c>
      <c r="C30" s="2">
        <f t="shared" si="1"/>
        <v>16384</v>
      </c>
      <c r="D30" s="10" t="str">
        <f t="shared" si="1"/>
        <v>20ns</v>
      </c>
      <c r="E30" s="8">
        <f t="shared" si="1"/>
        <v>0.48764000000000002</v>
      </c>
      <c r="F30" s="5">
        <f>E30/E$30</f>
        <v>1</v>
      </c>
      <c r="G30" s="8">
        <f t="shared" si="2"/>
        <v>19.321999999999999</v>
      </c>
      <c r="H30" s="5">
        <f>G30/G$30</f>
        <v>1</v>
      </c>
    </row>
    <row r="31" spans="2:9" ht="20.100000000000001" hidden="1" customHeight="1" x14ac:dyDescent="0.25">
      <c r="B31" s="15" t="str">
        <f t="shared" si="3"/>
        <v>ConcurrentBag&lt;SplitVec&lt;_, Doubling&gt;&gt;::extend</v>
      </c>
      <c r="C31" s="16">
        <f t="shared" si="1"/>
        <v>16384</v>
      </c>
      <c r="D31" s="17" t="str">
        <f t="shared" si="1"/>
        <v>20ns</v>
      </c>
      <c r="E31" s="18">
        <f t="shared" si="1"/>
        <v>0.49142999999999998</v>
      </c>
      <c r="F31" s="19">
        <f t="shared" ref="F31:F33" si="6">E31/E$30</f>
        <v>1.0077721269789188</v>
      </c>
      <c r="G31" s="18">
        <f t="shared" si="2"/>
        <v>6.4730999999999996</v>
      </c>
      <c r="H31" s="19">
        <f t="shared" ref="H31:H33" si="7">G31/G$30</f>
        <v>0.33501190352965532</v>
      </c>
    </row>
    <row r="32" spans="2:9" ht="20.100000000000001" hidden="1" customHeight="1" x14ac:dyDescent="0.25">
      <c r="B32" s="15" t="str">
        <f t="shared" si="3"/>
        <v>ConcurrentBag&lt;SplitVec&lt;_, Linear&gt;&gt;::extend</v>
      </c>
      <c r="C32" s="16">
        <f t="shared" si="1"/>
        <v>16384</v>
      </c>
      <c r="D32" s="17" t="str">
        <f t="shared" si="1"/>
        <v>20ns</v>
      </c>
      <c r="E32" s="18">
        <f t="shared" si="1"/>
        <v>0.61722999999999995</v>
      </c>
      <c r="F32" s="19">
        <f t="shared" si="6"/>
        <v>1.2657493232712655</v>
      </c>
      <c r="G32" s="18">
        <f t="shared" si="2"/>
        <v>6.8558000000000003</v>
      </c>
      <c r="H32" s="19">
        <f t="shared" si="7"/>
        <v>0.35481834178656457</v>
      </c>
    </row>
    <row r="33" spans="2:8" ht="20.100000000000001" hidden="1" customHeight="1" thickBot="1" x14ac:dyDescent="0.3">
      <c r="B33" s="6" t="str">
        <f t="shared" si="3"/>
        <v>ConcurrentBag&lt;FixedVec&lt;_&gt;&gt;::extend</v>
      </c>
      <c r="C33" s="3">
        <f t="shared" si="1"/>
        <v>16384</v>
      </c>
      <c r="D33" s="11" t="str">
        <f t="shared" si="1"/>
        <v>20ns</v>
      </c>
      <c r="E33" s="9">
        <f t="shared" si="1"/>
        <v>0.43439</v>
      </c>
      <c r="F33" s="7">
        <f t="shared" si="6"/>
        <v>0.89080059059962269</v>
      </c>
      <c r="G33" s="9">
        <f t="shared" si="2"/>
        <v>6.4774000000000003</v>
      </c>
      <c r="H33" s="7">
        <f t="shared" si="7"/>
        <v>0.33523444777973299</v>
      </c>
    </row>
    <row r="34" spans="2:8" ht="20.100000000000001" customHeight="1" x14ac:dyDescent="0.25">
      <c r="B34" s="4" t="str">
        <f t="shared" si="3"/>
        <v>rayon</v>
      </c>
      <c r="C34" s="2">
        <f t="shared" si="1"/>
        <v>65536</v>
      </c>
      <c r="D34" s="10">
        <f t="shared" si="1"/>
        <v>0</v>
      </c>
      <c r="E34" s="8">
        <f t="shared" si="1"/>
        <v>1.3241000000000001</v>
      </c>
      <c r="F34" s="5">
        <f>E34/E$34</f>
        <v>1</v>
      </c>
      <c r="G34" s="8">
        <f t="shared" si="2"/>
        <v>81.653999999999996</v>
      </c>
      <c r="H34" s="5">
        <f>G34/G$34</f>
        <v>1</v>
      </c>
    </row>
    <row r="35" spans="2:8" ht="20.100000000000001" customHeight="1" x14ac:dyDescent="0.25">
      <c r="B35" s="15" t="str">
        <f t="shared" si="3"/>
        <v>ConcurrentBag&lt;SplitVec&lt;_, Doubling&gt;&gt;::extend</v>
      </c>
      <c r="C35" s="16">
        <f t="shared" si="1"/>
        <v>65536</v>
      </c>
      <c r="D35" s="17">
        <f t="shared" si="1"/>
        <v>0</v>
      </c>
      <c r="E35" s="18">
        <f t="shared" si="1"/>
        <v>0.69342999999999999</v>
      </c>
      <c r="F35" s="19">
        <f t="shared" ref="F35:F37" si="8">E35/E$34</f>
        <v>0.52369911638093791</v>
      </c>
      <c r="G35" s="18">
        <f t="shared" si="2"/>
        <v>24.927</v>
      </c>
      <c r="H35" s="19">
        <f t="shared" ref="H35:H37" si="9">G35/G$34</f>
        <v>0.30527592034682932</v>
      </c>
    </row>
    <row r="36" spans="2:8" ht="20.100000000000001" customHeight="1" x14ac:dyDescent="0.25">
      <c r="B36" s="15" t="str">
        <f t="shared" si="3"/>
        <v>ConcurrentBag&lt;SplitVec&lt;_, Linear&gt;&gt;::extend</v>
      </c>
      <c r="C36" s="16">
        <f t="shared" si="1"/>
        <v>65536</v>
      </c>
      <c r="D36" s="17">
        <f t="shared" si="1"/>
        <v>0</v>
      </c>
      <c r="E36" s="18">
        <f t="shared" si="1"/>
        <v>0.82179000000000002</v>
      </c>
      <c r="F36" s="19">
        <f t="shared" si="8"/>
        <v>0.62064043501246124</v>
      </c>
      <c r="G36" s="18">
        <f t="shared" si="2"/>
        <v>27.818999999999999</v>
      </c>
      <c r="H36" s="19">
        <f t="shared" si="9"/>
        <v>0.34069365860827394</v>
      </c>
    </row>
    <row r="37" spans="2:8" ht="20.100000000000001" customHeight="1" thickBot="1" x14ac:dyDescent="0.3">
      <c r="B37" s="6" t="str">
        <f t="shared" si="3"/>
        <v>ConcurrentBag&lt;FixedVec&lt;_&gt;&gt;::extend</v>
      </c>
      <c r="C37" s="3">
        <f t="shared" si="1"/>
        <v>65536</v>
      </c>
      <c r="D37" s="11">
        <f t="shared" si="1"/>
        <v>0</v>
      </c>
      <c r="E37" s="9">
        <f t="shared" si="1"/>
        <v>0.75366999999999995</v>
      </c>
      <c r="F37" s="7">
        <f t="shared" si="8"/>
        <v>0.56919416962465064</v>
      </c>
      <c r="G37" s="9">
        <f t="shared" si="2"/>
        <v>24.934999999999999</v>
      </c>
      <c r="H37" s="7">
        <f t="shared" si="9"/>
        <v>0.30537389472652904</v>
      </c>
    </row>
    <row r="38" spans="2:8" ht="20.100000000000001" hidden="1" customHeight="1" x14ac:dyDescent="0.25">
      <c r="B38" s="4" t="str">
        <f t="shared" si="3"/>
        <v>rayon</v>
      </c>
      <c r="C38" s="2">
        <f t="shared" si="1"/>
        <v>65536</v>
      </c>
      <c r="D38" s="10" t="str">
        <f t="shared" si="1"/>
        <v>20ns</v>
      </c>
      <c r="E38" s="8">
        <f t="shared" si="1"/>
        <v>1.3212999999999999</v>
      </c>
      <c r="F38" s="5">
        <f>E38/E$38</f>
        <v>1</v>
      </c>
      <c r="G38" s="8">
        <f t="shared" si="2"/>
        <v>81.343000000000004</v>
      </c>
      <c r="H38" s="5">
        <f>G38/G$38</f>
        <v>1</v>
      </c>
    </row>
    <row r="39" spans="2:8" ht="20.100000000000001" hidden="1" customHeight="1" x14ac:dyDescent="0.25">
      <c r="B39" s="15" t="str">
        <f t="shared" si="3"/>
        <v>ConcurrentBag&lt;SplitVec&lt;_, Doubling&gt;&gt;::extend</v>
      </c>
      <c r="C39" s="16">
        <f t="shared" si="1"/>
        <v>65536</v>
      </c>
      <c r="D39" s="17" t="str">
        <f t="shared" si="1"/>
        <v>20ns</v>
      </c>
      <c r="E39" s="18">
        <f t="shared" si="1"/>
        <v>0.99661</v>
      </c>
      <c r="F39" s="19">
        <f t="shared" ref="F39:F41" si="10">E39/E$38</f>
        <v>0.75426473927192916</v>
      </c>
      <c r="G39" s="18">
        <f t="shared" si="2"/>
        <v>25.25</v>
      </c>
      <c r="H39" s="19">
        <f t="shared" ref="H39:H41" si="11">G39/G$38</f>
        <v>0.31041392621368769</v>
      </c>
    </row>
    <row r="40" spans="2:8" ht="20.100000000000001" hidden="1" customHeight="1" x14ac:dyDescent="0.25">
      <c r="B40" s="15" t="str">
        <f t="shared" si="3"/>
        <v>ConcurrentBag&lt;SplitVec&lt;_, Linear&gt;&gt;::extend</v>
      </c>
      <c r="C40" s="16">
        <f t="shared" si="1"/>
        <v>65536</v>
      </c>
      <c r="D40" s="17" t="str">
        <f t="shared" si="1"/>
        <v>20ns</v>
      </c>
      <c r="E40" s="18">
        <f t="shared" si="1"/>
        <v>1.0018</v>
      </c>
      <c r="F40" s="19">
        <f t="shared" si="10"/>
        <v>0.7581926890183911</v>
      </c>
      <c r="G40" s="18">
        <f t="shared" si="2"/>
        <v>29.224</v>
      </c>
      <c r="H40" s="19">
        <f t="shared" si="11"/>
        <v>0.35926877543242808</v>
      </c>
    </row>
    <row r="41" spans="2:8" ht="20.100000000000001" hidden="1" customHeight="1" thickBot="1" x14ac:dyDescent="0.3">
      <c r="B41" s="6" t="str">
        <f t="shared" si="3"/>
        <v>ConcurrentBag&lt;FixedVec&lt;_&gt;&gt;::extend</v>
      </c>
      <c r="C41" s="3">
        <f t="shared" si="1"/>
        <v>65536</v>
      </c>
      <c r="D41" s="11" t="str">
        <f t="shared" si="1"/>
        <v>20ns</v>
      </c>
      <c r="E41" s="9">
        <f t="shared" si="1"/>
        <v>0.80808000000000002</v>
      </c>
      <c r="F41" s="7">
        <f t="shared" si="10"/>
        <v>0.61157950503292213</v>
      </c>
      <c r="G41" s="9">
        <f t="shared" si="2"/>
        <v>25.58</v>
      </c>
      <c r="H41" s="7">
        <f t="shared" si="11"/>
        <v>0.31447082109093588</v>
      </c>
    </row>
  </sheetData>
  <mergeCells count="2">
    <mergeCell ref="E25:F25"/>
    <mergeCell ref="G25:H25"/>
  </mergeCells>
  <conditionalFormatting sqref="F26:F29">
    <cfRule type="dataBar" priority="8">
      <dataBar showValue="0">
        <cfvo type="min"/>
        <cfvo type="max"/>
        <color rgb="FFFFB628"/>
      </dataBar>
      <extLst>
        <ext xmlns:x14="http://schemas.microsoft.com/office/spreadsheetml/2009/9/main" uri="{B025F937-C7B1-47D3-B67F-A62EFF666E3E}">
          <x14:id>{CD93E360-D953-42E5-8FEE-5146481F67F0}</x14:id>
        </ext>
      </extLst>
    </cfRule>
  </conditionalFormatting>
  <conditionalFormatting sqref="F30:F33">
    <cfRule type="dataBar" priority="7">
      <dataBar showValue="0">
        <cfvo type="min"/>
        <cfvo type="max"/>
        <color rgb="FFFFB628"/>
      </dataBar>
      <extLst>
        <ext xmlns:x14="http://schemas.microsoft.com/office/spreadsheetml/2009/9/main" uri="{B025F937-C7B1-47D3-B67F-A62EFF666E3E}">
          <x14:id>{D60CDE1A-266F-46C2-9B8C-3C04E03CBD9A}</x14:id>
        </ext>
      </extLst>
    </cfRule>
  </conditionalFormatting>
  <conditionalFormatting sqref="F34:F37">
    <cfRule type="dataBar" priority="6">
      <dataBar showValue="0">
        <cfvo type="min"/>
        <cfvo type="max"/>
        <color rgb="FFFFB628"/>
      </dataBar>
      <extLst>
        <ext xmlns:x14="http://schemas.microsoft.com/office/spreadsheetml/2009/9/main" uri="{B025F937-C7B1-47D3-B67F-A62EFF666E3E}">
          <x14:id>{6F09E420-AA1D-4AC2-9D03-E8F1B78836A4}</x14:id>
        </ext>
      </extLst>
    </cfRule>
  </conditionalFormatting>
  <conditionalFormatting sqref="F38:F41">
    <cfRule type="dataBar" priority="5">
      <dataBar showValue="0">
        <cfvo type="min"/>
        <cfvo type="max"/>
        <color rgb="FFFFB628"/>
      </dataBar>
      <extLst>
        <ext xmlns:x14="http://schemas.microsoft.com/office/spreadsheetml/2009/9/main" uri="{B025F937-C7B1-47D3-B67F-A62EFF666E3E}">
          <x14:id>{187D5E21-996C-451F-8DB6-E8D6EA72FB9E}</x14:id>
        </ext>
      </extLst>
    </cfRule>
  </conditionalFormatting>
  <conditionalFormatting sqref="H26:H29">
    <cfRule type="dataBar" priority="4">
      <dataBar showValue="0">
        <cfvo type="min"/>
        <cfvo type="max"/>
        <color rgb="FFFFB628"/>
      </dataBar>
      <extLst>
        <ext xmlns:x14="http://schemas.microsoft.com/office/spreadsheetml/2009/9/main" uri="{B025F937-C7B1-47D3-B67F-A62EFF666E3E}">
          <x14:id>{AF343617-ADE9-4CE5-AA1F-9E56E9053FA1}</x14:id>
        </ext>
      </extLst>
    </cfRule>
  </conditionalFormatting>
  <conditionalFormatting sqref="H30:H33">
    <cfRule type="dataBar" priority="3">
      <dataBar showValue="0">
        <cfvo type="min"/>
        <cfvo type="max"/>
        <color rgb="FFFFB628"/>
      </dataBar>
      <extLst>
        <ext xmlns:x14="http://schemas.microsoft.com/office/spreadsheetml/2009/9/main" uri="{B025F937-C7B1-47D3-B67F-A62EFF666E3E}">
          <x14:id>{E805AB57-F299-4FA2-AC8D-B1DE7C32D8FA}</x14:id>
        </ext>
      </extLst>
    </cfRule>
  </conditionalFormatting>
  <conditionalFormatting sqref="H34:H37">
    <cfRule type="dataBar" priority="2">
      <dataBar showValue="0">
        <cfvo type="min"/>
        <cfvo type="max"/>
        <color rgb="FFFFB628"/>
      </dataBar>
      <extLst>
        <ext xmlns:x14="http://schemas.microsoft.com/office/spreadsheetml/2009/9/main" uri="{B025F937-C7B1-47D3-B67F-A62EFF666E3E}">
          <x14:id>{89FB1955-5879-416E-97E1-F976E09782C2}</x14:id>
        </ext>
      </extLst>
    </cfRule>
  </conditionalFormatting>
  <conditionalFormatting sqref="H38:H41">
    <cfRule type="dataBar" priority="1">
      <dataBar showValue="0">
        <cfvo type="min"/>
        <cfvo type="max"/>
        <color rgb="FFFFB628"/>
      </dataBar>
      <extLst>
        <ext xmlns:x14="http://schemas.microsoft.com/office/spreadsheetml/2009/9/main" uri="{B025F937-C7B1-47D3-B67F-A62EFF666E3E}">
          <x14:id>{031F4E5F-6E3F-4C4A-8390-64B7A55B289C}</x14:id>
        </ext>
      </extLst>
    </cfRule>
  </conditionalFormatting>
  <pageMargins left="0.7" right="0.7" top="0.75" bottom="0.75" header="0.3" footer="0.3"/>
  <pageSetup paperSize="9" orientation="portrait" horizontalDpi="4294967293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D93E360-D953-42E5-8FEE-5146481F67F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F26:F29</xm:sqref>
        </x14:conditionalFormatting>
        <x14:conditionalFormatting xmlns:xm="http://schemas.microsoft.com/office/excel/2006/main">
          <x14:cfRule type="dataBar" id="{D60CDE1A-266F-46C2-9B8C-3C04E03CBD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F30:F33</xm:sqref>
        </x14:conditionalFormatting>
        <x14:conditionalFormatting xmlns:xm="http://schemas.microsoft.com/office/excel/2006/main">
          <x14:cfRule type="dataBar" id="{6F09E420-AA1D-4AC2-9D03-E8F1B78836A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F34:F37</xm:sqref>
        </x14:conditionalFormatting>
        <x14:conditionalFormatting xmlns:xm="http://schemas.microsoft.com/office/excel/2006/main">
          <x14:cfRule type="dataBar" id="{187D5E21-996C-451F-8DB6-E8D6EA72FB9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F38:F41</xm:sqref>
        </x14:conditionalFormatting>
        <x14:conditionalFormatting xmlns:xm="http://schemas.microsoft.com/office/excel/2006/main">
          <x14:cfRule type="dataBar" id="{AF343617-ADE9-4CE5-AA1F-9E56E9053FA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H26:H29</xm:sqref>
        </x14:conditionalFormatting>
        <x14:conditionalFormatting xmlns:xm="http://schemas.microsoft.com/office/excel/2006/main">
          <x14:cfRule type="dataBar" id="{E805AB57-F299-4FA2-AC8D-B1DE7C32D8F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H30:H33</xm:sqref>
        </x14:conditionalFormatting>
        <x14:conditionalFormatting xmlns:xm="http://schemas.microsoft.com/office/excel/2006/main">
          <x14:cfRule type="dataBar" id="{89FB1955-5879-416E-97E1-F976E09782C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H34:H37</xm:sqref>
        </x14:conditionalFormatting>
        <x14:conditionalFormatting xmlns:xm="http://schemas.microsoft.com/office/excel/2006/main">
          <x14:cfRule type="dataBar" id="{031F4E5F-6E3F-4C4A-8390-64B7A55B289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H38:H41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7F42C-248E-4367-AF13-B78D57BAABDB}">
  <dimension ref="B1:I58"/>
  <sheetViews>
    <sheetView showGridLines="0" tabSelected="1" workbookViewId="0">
      <selection activeCell="H32" sqref="H32"/>
    </sheetView>
  </sheetViews>
  <sheetFormatPr defaultRowHeight="15" x14ac:dyDescent="0.25"/>
  <cols>
    <col min="2" max="2" width="47.140625" customWidth="1"/>
    <col min="3" max="3" width="29.7109375" customWidth="1"/>
    <col min="4" max="4" width="29.7109375" hidden="1" customWidth="1"/>
    <col min="5" max="8" width="17.7109375" customWidth="1"/>
  </cols>
  <sheetData>
    <row r="1" spans="2:9" x14ac:dyDescent="0.25">
      <c r="C1" s="1" t="s">
        <v>0</v>
      </c>
      <c r="D1" s="1" t="s">
        <v>2</v>
      </c>
      <c r="E1" s="1" t="s">
        <v>3</v>
      </c>
      <c r="F1" s="1"/>
      <c r="G1" s="1" t="s">
        <v>4</v>
      </c>
    </row>
    <row r="2" spans="2:9" x14ac:dyDescent="0.25">
      <c r="B2" t="s">
        <v>1</v>
      </c>
      <c r="C2">
        <v>16384</v>
      </c>
      <c r="D2" s="1">
        <v>0</v>
      </c>
      <c r="E2">
        <f>collect_with_extend!E2</f>
        <v>0.26207999999999998</v>
      </c>
      <c r="G2">
        <f>collect_with_extend!G2</f>
        <v>19.791</v>
      </c>
    </row>
    <row r="3" spans="2:9" x14ac:dyDescent="0.25">
      <c r="B3" t="s">
        <v>10</v>
      </c>
      <c r="C3">
        <v>16384</v>
      </c>
      <c r="D3" s="1">
        <v>0</v>
      </c>
      <c r="E3">
        <v>3.8765999999999998</v>
      </c>
      <c r="G3" s="22">
        <v>12.462</v>
      </c>
    </row>
    <row r="4" spans="2:9" x14ac:dyDescent="0.25">
      <c r="B4" t="s">
        <v>11</v>
      </c>
      <c r="C4">
        <v>16384</v>
      </c>
      <c r="D4" s="1">
        <v>0</v>
      </c>
      <c r="E4">
        <v>2.4802</v>
      </c>
      <c r="G4" s="22">
        <v>11.132999999999999</v>
      </c>
    </row>
    <row r="5" spans="2:9" x14ac:dyDescent="0.25">
      <c r="B5" t="s">
        <v>12</v>
      </c>
      <c r="C5">
        <v>16384</v>
      </c>
      <c r="D5" s="1">
        <v>0</v>
      </c>
      <c r="E5">
        <v>1.5012000000000001</v>
      </c>
      <c r="G5" s="22">
        <v>8.7776999999999994</v>
      </c>
    </row>
    <row r="6" spans="2:9" x14ac:dyDescent="0.25">
      <c r="B6" t="s">
        <v>13</v>
      </c>
      <c r="C6">
        <v>16384</v>
      </c>
      <c r="D6" s="1">
        <v>0</v>
      </c>
      <c r="E6">
        <v>0.46046999999999999</v>
      </c>
      <c r="G6" s="22">
        <v>8.3180999999999994</v>
      </c>
    </row>
    <row r="7" spans="2:9" x14ac:dyDescent="0.25">
      <c r="B7" s="20" t="s">
        <v>14</v>
      </c>
      <c r="C7" s="20">
        <v>16384</v>
      </c>
      <c r="D7" s="21">
        <v>0</v>
      </c>
      <c r="E7" s="20">
        <v>0.38152999999999998</v>
      </c>
      <c r="F7" s="20"/>
      <c r="G7" s="23">
        <v>7.7671000000000001</v>
      </c>
      <c r="H7" s="20"/>
      <c r="I7" s="20"/>
    </row>
    <row r="8" spans="2:9" x14ac:dyDescent="0.25">
      <c r="B8" t="str">
        <f>B2</f>
        <v>rayon</v>
      </c>
      <c r="C8">
        <v>16384</v>
      </c>
      <c r="D8" s="1" t="s">
        <v>8</v>
      </c>
      <c r="E8" s="27">
        <v>0.54851000000000005</v>
      </c>
      <c r="G8" s="22"/>
    </row>
    <row r="9" spans="2:9" x14ac:dyDescent="0.25">
      <c r="B9" t="str">
        <f>B3</f>
        <v>ConcurrentBag (extend-batch=1)</v>
      </c>
      <c r="C9">
        <v>16384</v>
      </c>
      <c r="D9" s="1" t="s">
        <v>8</v>
      </c>
      <c r="E9" s="27">
        <v>5.4215999999999998</v>
      </c>
      <c r="G9" s="22"/>
    </row>
    <row r="10" spans="2:9" x14ac:dyDescent="0.25">
      <c r="B10" t="str">
        <f t="shared" ref="B10:B25" si="0">B4</f>
        <v>ConcurrentBag (extend-batch=2)</v>
      </c>
      <c r="C10">
        <v>16384</v>
      </c>
      <c r="D10" s="1" t="s">
        <v>8</v>
      </c>
      <c r="E10" s="27">
        <v>2.6027</v>
      </c>
      <c r="G10" s="22"/>
    </row>
    <row r="11" spans="2:9" x14ac:dyDescent="0.25">
      <c r="B11" t="str">
        <f t="shared" si="0"/>
        <v>ConcurrentBag (extend-batch=4)</v>
      </c>
      <c r="C11">
        <v>16384</v>
      </c>
      <c r="D11" s="1" t="s">
        <v>8</v>
      </c>
      <c r="E11" s="27">
        <v>1.2473000000000001</v>
      </c>
      <c r="G11" s="22"/>
    </row>
    <row r="12" spans="2:9" x14ac:dyDescent="0.25">
      <c r="B12" t="str">
        <f t="shared" si="0"/>
        <v>ConcurrentBag (extend-batch=16)</v>
      </c>
      <c r="C12">
        <v>16384</v>
      </c>
      <c r="D12" s="1" t="s">
        <v>8</v>
      </c>
      <c r="E12" s="27">
        <v>0.52783999999999998</v>
      </c>
      <c r="G12" s="22"/>
    </row>
    <row r="13" spans="2:9" x14ac:dyDescent="0.25">
      <c r="B13" s="20" t="str">
        <f t="shared" si="0"/>
        <v>ConcurrentBag (extend-batch=64)</v>
      </c>
      <c r="C13" s="20">
        <v>16384</v>
      </c>
      <c r="D13" s="21" t="s">
        <v>8</v>
      </c>
      <c r="E13" s="20">
        <v>0.50009999999999999</v>
      </c>
      <c r="F13" s="20"/>
      <c r="G13" s="20"/>
      <c r="H13" s="20"/>
      <c r="I13" s="20"/>
    </row>
    <row r="14" spans="2:9" x14ac:dyDescent="0.25">
      <c r="B14" t="str">
        <f t="shared" si="0"/>
        <v>rayon</v>
      </c>
      <c r="C14">
        <f t="shared" ref="C14:C25" si="1">4*16384</f>
        <v>65536</v>
      </c>
      <c r="D14" s="1">
        <v>0</v>
      </c>
      <c r="E14">
        <f>collect_with_extend!E14</f>
        <v>1.3212999999999999</v>
      </c>
      <c r="G14">
        <f>collect_with_extend!G14</f>
        <v>81.343000000000004</v>
      </c>
    </row>
    <row r="15" spans="2:9" x14ac:dyDescent="0.25">
      <c r="B15" t="str">
        <f t="shared" si="0"/>
        <v>ConcurrentBag (extend-batch=1)</v>
      </c>
      <c r="C15">
        <f t="shared" si="1"/>
        <v>65536</v>
      </c>
      <c r="D15" s="1">
        <v>0</v>
      </c>
      <c r="E15" s="27">
        <v>15.512</v>
      </c>
      <c r="G15" s="22">
        <v>59.893000000000001</v>
      </c>
    </row>
    <row r="16" spans="2:9" x14ac:dyDescent="0.25">
      <c r="B16" t="str">
        <f t="shared" si="0"/>
        <v>ConcurrentBag (extend-batch=2)</v>
      </c>
      <c r="C16">
        <f t="shared" si="1"/>
        <v>65536</v>
      </c>
      <c r="D16" s="1">
        <v>0</v>
      </c>
      <c r="E16" s="27">
        <v>12.02</v>
      </c>
      <c r="G16" s="22">
        <v>47.826999999999998</v>
      </c>
    </row>
    <row r="17" spans="2:9" x14ac:dyDescent="0.25">
      <c r="B17" t="str">
        <f t="shared" si="0"/>
        <v>ConcurrentBag (extend-batch=4)</v>
      </c>
      <c r="C17">
        <f t="shared" si="1"/>
        <v>65536</v>
      </c>
      <c r="D17" s="1">
        <v>0</v>
      </c>
      <c r="E17" s="27">
        <v>4.9581999999999997</v>
      </c>
      <c r="G17" s="22">
        <v>44.576000000000001</v>
      </c>
    </row>
    <row r="18" spans="2:9" x14ac:dyDescent="0.25">
      <c r="B18" t="str">
        <f t="shared" si="0"/>
        <v>ConcurrentBag (extend-batch=16)</v>
      </c>
      <c r="C18">
        <f t="shared" si="1"/>
        <v>65536</v>
      </c>
      <c r="D18" s="1">
        <v>0</v>
      </c>
      <c r="E18" s="27">
        <v>2.0644999999999998</v>
      </c>
      <c r="G18" s="22">
        <v>43.219000000000001</v>
      </c>
    </row>
    <row r="19" spans="2:9" x14ac:dyDescent="0.25">
      <c r="B19" s="20" t="str">
        <f t="shared" si="0"/>
        <v>ConcurrentBag (extend-batch=64)</v>
      </c>
      <c r="C19" s="20">
        <f t="shared" si="1"/>
        <v>65536</v>
      </c>
      <c r="D19" s="21">
        <v>0</v>
      </c>
      <c r="E19" s="20">
        <v>0.80408000000000002</v>
      </c>
      <c r="F19" s="20"/>
      <c r="G19" s="20">
        <v>42.152000000000001</v>
      </c>
      <c r="H19" s="20"/>
      <c r="I19" s="20"/>
    </row>
    <row r="20" spans="2:9" x14ac:dyDescent="0.25">
      <c r="B20" t="str">
        <f t="shared" si="0"/>
        <v>rayon</v>
      </c>
      <c r="C20">
        <f t="shared" si="1"/>
        <v>65536</v>
      </c>
      <c r="D20" s="1" t="s">
        <v>8</v>
      </c>
      <c r="E20" s="27">
        <v>1.2231000000000001</v>
      </c>
      <c r="G20" s="22"/>
    </row>
    <row r="21" spans="2:9" x14ac:dyDescent="0.25">
      <c r="B21" t="str">
        <f t="shared" si="0"/>
        <v>ConcurrentBag (extend-batch=1)</v>
      </c>
      <c r="C21">
        <f t="shared" si="1"/>
        <v>65536</v>
      </c>
      <c r="D21" s="1" t="s">
        <v>8</v>
      </c>
      <c r="E21" s="27">
        <v>22.484000000000002</v>
      </c>
      <c r="G21" s="22"/>
    </row>
    <row r="22" spans="2:9" x14ac:dyDescent="0.25">
      <c r="B22" t="str">
        <f t="shared" si="0"/>
        <v>ConcurrentBag (extend-batch=2)</v>
      </c>
      <c r="C22">
        <f t="shared" si="1"/>
        <v>65536</v>
      </c>
      <c r="D22" s="1" t="s">
        <v>8</v>
      </c>
      <c r="E22" s="27">
        <v>9.7194000000000003</v>
      </c>
      <c r="G22" s="22"/>
    </row>
    <row r="23" spans="2:9" x14ac:dyDescent="0.25">
      <c r="B23" t="str">
        <f t="shared" si="0"/>
        <v>ConcurrentBag (extend-batch=4)</v>
      </c>
      <c r="C23">
        <f t="shared" si="1"/>
        <v>65536</v>
      </c>
      <c r="D23" s="1" t="s">
        <v>8</v>
      </c>
      <c r="E23" s="27">
        <v>5.0632000000000001</v>
      </c>
      <c r="G23" s="22"/>
    </row>
    <row r="24" spans="2:9" x14ac:dyDescent="0.25">
      <c r="B24" t="str">
        <f t="shared" si="0"/>
        <v>ConcurrentBag (extend-batch=16)</v>
      </c>
      <c r="C24">
        <f t="shared" si="1"/>
        <v>65536</v>
      </c>
      <c r="D24" s="1" t="s">
        <v>8</v>
      </c>
      <c r="E24" s="27">
        <v>1.4888999999999999</v>
      </c>
      <c r="G24" s="22"/>
    </row>
    <row r="25" spans="2:9" x14ac:dyDescent="0.25">
      <c r="B25" s="20" t="str">
        <f t="shared" si="0"/>
        <v>ConcurrentBag (extend-batch=64)</v>
      </c>
      <c r="C25" s="20">
        <f t="shared" si="1"/>
        <v>65536</v>
      </c>
      <c r="D25" s="21" t="s">
        <v>8</v>
      </c>
      <c r="E25" s="20">
        <v>1.0051000000000001</v>
      </c>
      <c r="F25" s="20"/>
      <c r="G25" s="20"/>
      <c r="H25" s="20"/>
      <c r="I25" s="20"/>
    </row>
    <row r="33" spans="2:8" ht="15.75" thickBot="1" x14ac:dyDescent="0.3"/>
    <row r="34" spans="2:8" ht="39.950000000000003" customHeight="1" thickBot="1" x14ac:dyDescent="0.3">
      <c r="B34" s="12" t="s">
        <v>9</v>
      </c>
      <c r="C34" s="14" t="s">
        <v>7</v>
      </c>
      <c r="D34" s="13" t="str">
        <f>D1</f>
        <v>workload</v>
      </c>
      <c r="E34" s="24" t="s">
        <v>5</v>
      </c>
      <c r="F34" s="25"/>
      <c r="G34" s="24" t="s">
        <v>6</v>
      </c>
      <c r="H34" s="26"/>
    </row>
    <row r="35" spans="2:8" ht="20.100000000000001" customHeight="1" x14ac:dyDescent="0.25">
      <c r="B35" s="4" t="str">
        <f>B2</f>
        <v>rayon</v>
      </c>
      <c r="C35" s="2">
        <f>C2</f>
        <v>16384</v>
      </c>
      <c r="D35" s="10">
        <f>D2</f>
        <v>0</v>
      </c>
      <c r="E35" s="8">
        <f>E2</f>
        <v>0.26207999999999998</v>
      </c>
      <c r="F35" s="5">
        <f>E35/E$35</f>
        <v>1</v>
      </c>
      <c r="G35" s="8">
        <f>G2</f>
        <v>19.791</v>
      </c>
      <c r="H35" s="5">
        <f>G35/G$35</f>
        <v>1</v>
      </c>
    </row>
    <row r="36" spans="2:8" ht="20.100000000000001" customHeight="1" x14ac:dyDescent="0.25">
      <c r="B36" s="15" t="str">
        <f>B3</f>
        <v>ConcurrentBag (extend-batch=1)</v>
      </c>
      <c r="C36" s="16">
        <f>C3</f>
        <v>16384</v>
      </c>
      <c r="D36" s="17">
        <f t="shared" ref="D36:E58" si="2">D3</f>
        <v>0</v>
      </c>
      <c r="E36" s="18">
        <f t="shared" si="2"/>
        <v>3.8765999999999998</v>
      </c>
      <c r="F36" s="19">
        <f t="shared" ref="F36:F40" si="3">E36/E$35</f>
        <v>14.791666666666668</v>
      </c>
      <c r="G36" s="18">
        <f t="shared" ref="G36:G58" si="4">G3</f>
        <v>12.462</v>
      </c>
      <c r="H36" s="19">
        <f t="shared" ref="H36:H40" si="5">G36/G$35</f>
        <v>0.62968015764741547</v>
      </c>
    </row>
    <row r="37" spans="2:8" ht="20.100000000000001" customHeight="1" x14ac:dyDescent="0.25">
      <c r="B37" s="15" t="str">
        <f t="shared" ref="B37:C58" si="6">B4</f>
        <v>ConcurrentBag (extend-batch=2)</v>
      </c>
      <c r="C37" s="16">
        <f t="shared" si="6"/>
        <v>16384</v>
      </c>
      <c r="D37" s="17">
        <f t="shared" si="2"/>
        <v>0</v>
      </c>
      <c r="E37" s="18">
        <f t="shared" si="2"/>
        <v>2.4802</v>
      </c>
      <c r="F37" s="19">
        <f t="shared" si="3"/>
        <v>9.46352258852259</v>
      </c>
      <c r="G37" s="18">
        <f t="shared" si="4"/>
        <v>11.132999999999999</v>
      </c>
      <c r="H37" s="19">
        <f t="shared" si="5"/>
        <v>0.56252842201000453</v>
      </c>
    </row>
    <row r="38" spans="2:8" ht="20.100000000000001" customHeight="1" x14ac:dyDescent="0.25">
      <c r="B38" s="15" t="str">
        <f t="shared" si="6"/>
        <v>ConcurrentBag (extend-batch=4)</v>
      </c>
      <c r="C38" s="16">
        <f t="shared" si="6"/>
        <v>16384</v>
      </c>
      <c r="D38" s="17">
        <f t="shared" si="2"/>
        <v>0</v>
      </c>
      <c r="E38" s="18">
        <f t="shared" si="2"/>
        <v>1.5012000000000001</v>
      </c>
      <c r="F38" s="19">
        <f t="shared" si="3"/>
        <v>5.728021978021979</v>
      </c>
      <c r="G38" s="18">
        <f t="shared" si="4"/>
        <v>8.7776999999999994</v>
      </c>
      <c r="H38" s="19">
        <f t="shared" si="5"/>
        <v>0.44351978171896311</v>
      </c>
    </row>
    <row r="39" spans="2:8" ht="20.100000000000001" customHeight="1" x14ac:dyDescent="0.25">
      <c r="B39" s="15" t="str">
        <f t="shared" si="6"/>
        <v>ConcurrentBag (extend-batch=16)</v>
      </c>
      <c r="C39" s="16">
        <f t="shared" si="6"/>
        <v>16384</v>
      </c>
      <c r="D39" s="17">
        <f t="shared" si="2"/>
        <v>0</v>
      </c>
      <c r="E39" s="18">
        <f t="shared" si="2"/>
        <v>0.46046999999999999</v>
      </c>
      <c r="F39" s="19">
        <f t="shared" si="3"/>
        <v>1.7569826007326008</v>
      </c>
      <c r="G39" s="18">
        <f t="shared" si="4"/>
        <v>8.3180999999999994</v>
      </c>
      <c r="H39" s="19">
        <f t="shared" si="5"/>
        <v>0.42029710474458082</v>
      </c>
    </row>
    <row r="40" spans="2:8" ht="20.100000000000001" customHeight="1" thickBot="1" x14ac:dyDescent="0.3">
      <c r="B40" s="6" t="str">
        <f t="shared" si="6"/>
        <v>ConcurrentBag (extend-batch=64)</v>
      </c>
      <c r="C40" s="3">
        <f t="shared" si="6"/>
        <v>16384</v>
      </c>
      <c r="D40" s="11">
        <f t="shared" si="2"/>
        <v>0</v>
      </c>
      <c r="E40" s="9">
        <f t="shared" si="2"/>
        <v>0.38152999999999998</v>
      </c>
      <c r="F40" s="7">
        <f>E40/E$35</f>
        <v>1.4557768620268621</v>
      </c>
      <c r="G40" s="9">
        <f t="shared" si="4"/>
        <v>7.7671000000000001</v>
      </c>
      <c r="H40" s="7">
        <f t="shared" si="5"/>
        <v>0.39245616694457075</v>
      </c>
    </row>
    <row r="41" spans="2:8" ht="20.100000000000001" hidden="1" customHeight="1" x14ac:dyDescent="0.25">
      <c r="B41" s="4" t="str">
        <f t="shared" si="6"/>
        <v>rayon</v>
      </c>
      <c r="C41" s="2">
        <f t="shared" si="6"/>
        <v>16384</v>
      </c>
      <c r="D41" s="10" t="str">
        <f t="shared" si="2"/>
        <v>20ns</v>
      </c>
      <c r="E41" s="8">
        <f t="shared" si="2"/>
        <v>0.54851000000000005</v>
      </c>
      <c r="F41" s="5">
        <f>E41/E$41</f>
        <v>1</v>
      </c>
      <c r="G41" s="8">
        <f t="shared" si="4"/>
        <v>0</v>
      </c>
      <c r="H41" s="5" t="e">
        <f>G41/G$41</f>
        <v>#DIV/0!</v>
      </c>
    </row>
    <row r="42" spans="2:8" ht="20.100000000000001" hidden="1" customHeight="1" x14ac:dyDescent="0.25">
      <c r="B42" s="15" t="str">
        <f t="shared" si="6"/>
        <v>ConcurrentBag (extend-batch=1)</v>
      </c>
      <c r="C42" s="16">
        <f t="shared" si="6"/>
        <v>16384</v>
      </c>
      <c r="D42" s="17" t="str">
        <f t="shared" si="2"/>
        <v>20ns</v>
      </c>
      <c r="E42" s="18">
        <f t="shared" si="2"/>
        <v>5.4215999999999998</v>
      </c>
      <c r="F42" s="19">
        <f t="shared" ref="F42:F46" si="7">E42/E$41</f>
        <v>9.8842318280432426</v>
      </c>
      <c r="G42" s="18">
        <f t="shared" si="4"/>
        <v>0</v>
      </c>
      <c r="H42" s="19" t="e">
        <f t="shared" ref="H42:H46" si="8">G42/G$41</f>
        <v>#DIV/0!</v>
      </c>
    </row>
    <row r="43" spans="2:8" ht="20.100000000000001" hidden="1" customHeight="1" x14ac:dyDescent="0.25">
      <c r="B43" s="15" t="str">
        <f t="shared" si="6"/>
        <v>ConcurrentBag (extend-batch=2)</v>
      </c>
      <c r="C43" s="16">
        <f t="shared" si="6"/>
        <v>16384</v>
      </c>
      <c r="D43" s="17" t="str">
        <f t="shared" si="2"/>
        <v>20ns</v>
      </c>
      <c r="E43" s="18">
        <f t="shared" si="2"/>
        <v>2.6027</v>
      </c>
      <c r="F43" s="19">
        <f t="shared" si="7"/>
        <v>4.7450365535724046</v>
      </c>
      <c r="G43" s="18">
        <f t="shared" si="4"/>
        <v>0</v>
      </c>
      <c r="H43" s="19" t="e">
        <f t="shared" si="8"/>
        <v>#DIV/0!</v>
      </c>
    </row>
    <row r="44" spans="2:8" ht="20.100000000000001" hidden="1" customHeight="1" x14ac:dyDescent="0.25">
      <c r="B44" s="15" t="str">
        <f t="shared" si="6"/>
        <v>ConcurrentBag (extend-batch=4)</v>
      </c>
      <c r="C44" s="16">
        <f t="shared" si="6"/>
        <v>16384</v>
      </c>
      <c r="D44" s="17" t="str">
        <f t="shared" si="2"/>
        <v>20ns</v>
      </c>
      <c r="E44" s="18">
        <f t="shared" si="2"/>
        <v>1.2473000000000001</v>
      </c>
      <c r="F44" s="19">
        <f t="shared" si="7"/>
        <v>2.273978596561594</v>
      </c>
      <c r="G44" s="18">
        <f t="shared" si="4"/>
        <v>0</v>
      </c>
      <c r="H44" s="19" t="e">
        <f t="shared" si="8"/>
        <v>#DIV/0!</v>
      </c>
    </row>
    <row r="45" spans="2:8" ht="20.100000000000001" hidden="1" customHeight="1" x14ac:dyDescent="0.25">
      <c r="B45" s="15" t="str">
        <f t="shared" si="6"/>
        <v>ConcurrentBag (extend-batch=16)</v>
      </c>
      <c r="C45" s="16">
        <f t="shared" si="6"/>
        <v>16384</v>
      </c>
      <c r="D45" s="17" t="str">
        <f t="shared" si="2"/>
        <v>20ns</v>
      </c>
      <c r="E45" s="18">
        <f t="shared" si="2"/>
        <v>0.52783999999999998</v>
      </c>
      <c r="F45" s="19">
        <f t="shared" si="7"/>
        <v>0.96231609268746221</v>
      </c>
      <c r="G45" s="18">
        <f t="shared" si="4"/>
        <v>0</v>
      </c>
      <c r="H45" s="19" t="e">
        <f t="shared" si="8"/>
        <v>#DIV/0!</v>
      </c>
    </row>
    <row r="46" spans="2:8" ht="20.100000000000001" hidden="1" customHeight="1" thickBot="1" x14ac:dyDescent="0.3">
      <c r="B46" s="6" t="str">
        <f t="shared" si="6"/>
        <v>ConcurrentBag (extend-batch=64)</v>
      </c>
      <c r="C46" s="3">
        <f t="shared" si="6"/>
        <v>16384</v>
      </c>
      <c r="D46" s="11" t="str">
        <f t="shared" si="2"/>
        <v>20ns</v>
      </c>
      <c r="E46" s="9">
        <f t="shared" si="2"/>
        <v>0.50009999999999999</v>
      </c>
      <c r="F46" s="7">
        <f t="shared" si="7"/>
        <v>0.91174272119013311</v>
      </c>
      <c r="G46" s="9">
        <f t="shared" si="4"/>
        <v>0</v>
      </c>
      <c r="H46" s="7" t="e">
        <f t="shared" si="8"/>
        <v>#DIV/0!</v>
      </c>
    </row>
    <row r="47" spans="2:8" ht="20.100000000000001" customHeight="1" x14ac:dyDescent="0.25">
      <c r="B47" s="4" t="str">
        <f t="shared" si="6"/>
        <v>rayon</v>
      </c>
      <c r="C47" s="2">
        <f t="shared" si="6"/>
        <v>65536</v>
      </c>
      <c r="D47" s="10">
        <f t="shared" si="2"/>
        <v>0</v>
      </c>
      <c r="E47" s="8">
        <f t="shared" si="2"/>
        <v>1.3212999999999999</v>
      </c>
      <c r="F47" s="5">
        <f>E47/E$47</f>
        <v>1</v>
      </c>
      <c r="G47" s="8">
        <f t="shared" si="4"/>
        <v>81.343000000000004</v>
      </c>
      <c r="H47" s="5">
        <f>G47/G$47</f>
        <v>1</v>
      </c>
    </row>
    <row r="48" spans="2:8" ht="20.100000000000001" customHeight="1" x14ac:dyDescent="0.25">
      <c r="B48" s="15" t="str">
        <f t="shared" si="6"/>
        <v>ConcurrentBag (extend-batch=1)</v>
      </c>
      <c r="C48" s="16">
        <f t="shared" si="6"/>
        <v>65536</v>
      </c>
      <c r="D48" s="17">
        <f t="shared" si="2"/>
        <v>0</v>
      </c>
      <c r="E48" s="18">
        <f t="shared" si="2"/>
        <v>15.512</v>
      </c>
      <c r="F48" s="19">
        <f t="shared" ref="F48:F52" si="9">E48/E$47</f>
        <v>11.739953076515555</v>
      </c>
      <c r="G48" s="18">
        <f t="shared" si="4"/>
        <v>59.893000000000001</v>
      </c>
      <c r="H48" s="19">
        <f t="shared" ref="H48:H52" si="10">G48/G$47</f>
        <v>0.7363018329788672</v>
      </c>
    </row>
    <row r="49" spans="2:8" ht="20.100000000000001" customHeight="1" x14ac:dyDescent="0.25">
      <c r="B49" s="15" t="str">
        <f t="shared" si="6"/>
        <v>ConcurrentBag (extend-batch=2)</v>
      </c>
      <c r="C49" s="16">
        <f t="shared" si="6"/>
        <v>65536</v>
      </c>
      <c r="D49" s="17">
        <f t="shared" si="2"/>
        <v>0</v>
      </c>
      <c r="E49" s="18">
        <f t="shared" si="2"/>
        <v>12.02</v>
      </c>
      <c r="F49" s="19">
        <f t="shared" si="9"/>
        <v>9.0971013395897984</v>
      </c>
      <c r="G49" s="18">
        <f t="shared" si="4"/>
        <v>47.826999999999998</v>
      </c>
      <c r="H49" s="19">
        <f t="shared" si="10"/>
        <v>0.58796700392166501</v>
      </c>
    </row>
    <row r="50" spans="2:8" ht="20.100000000000001" customHeight="1" x14ac:dyDescent="0.25">
      <c r="B50" s="15" t="str">
        <f t="shared" si="6"/>
        <v>ConcurrentBag (extend-batch=4)</v>
      </c>
      <c r="C50" s="16">
        <f t="shared" si="6"/>
        <v>65536</v>
      </c>
      <c r="D50" s="17">
        <f t="shared" si="2"/>
        <v>0</v>
      </c>
      <c r="E50" s="18">
        <f t="shared" si="2"/>
        <v>4.9581999999999997</v>
      </c>
      <c r="F50" s="19">
        <f t="shared" si="9"/>
        <v>3.7525164610610764</v>
      </c>
      <c r="G50" s="18">
        <f t="shared" si="4"/>
        <v>44.576000000000001</v>
      </c>
      <c r="H50" s="19">
        <f t="shared" si="10"/>
        <v>0.54800044257035019</v>
      </c>
    </row>
    <row r="51" spans="2:8" ht="20.100000000000001" customHeight="1" x14ac:dyDescent="0.25">
      <c r="B51" s="15" t="str">
        <f t="shared" si="6"/>
        <v>ConcurrentBag (extend-batch=16)</v>
      </c>
      <c r="C51" s="16">
        <f t="shared" si="6"/>
        <v>65536</v>
      </c>
      <c r="D51" s="17">
        <f t="shared" si="2"/>
        <v>0</v>
      </c>
      <c r="E51" s="18">
        <f t="shared" si="2"/>
        <v>2.0644999999999998</v>
      </c>
      <c r="F51" s="19">
        <f t="shared" si="9"/>
        <v>1.5624763490501778</v>
      </c>
      <c r="G51" s="18">
        <f t="shared" si="4"/>
        <v>43.219000000000001</v>
      </c>
      <c r="H51" s="19">
        <f t="shared" si="10"/>
        <v>0.531317999090272</v>
      </c>
    </row>
    <row r="52" spans="2:8" ht="20.100000000000001" customHeight="1" thickBot="1" x14ac:dyDescent="0.3">
      <c r="B52" s="6" t="str">
        <f t="shared" si="6"/>
        <v>ConcurrentBag (extend-batch=64)</v>
      </c>
      <c r="C52" s="3">
        <f t="shared" si="6"/>
        <v>65536</v>
      </c>
      <c r="D52" s="11">
        <f t="shared" si="2"/>
        <v>0</v>
      </c>
      <c r="E52" s="9">
        <f t="shared" si="2"/>
        <v>0.80408000000000002</v>
      </c>
      <c r="F52" s="7">
        <f t="shared" si="9"/>
        <v>0.60855218345568762</v>
      </c>
      <c r="G52" s="9">
        <f t="shared" si="4"/>
        <v>42.152000000000001</v>
      </c>
      <c r="H52" s="7">
        <f t="shared" si="10"/>
        <v>0.51820070565383625</v>
      </c>
    </row>
    <row r="53" spans="2:8" ht="20.100000000000001" hidden="1" customHeight="1" x14ac:dyDescent="0.25">
      <c r="B53" s="4" t="str">
        <f t="shared" si="6"/>
        <v>rayon</v>
      </c>
      <c r="C53" s="2">
        <f t="shared" si="6"/>
        <v>65536</v>
      </c>
      <c r="D53" s="10" t="str">
        <f t="shared" si="2"/>
        <v>20ns</v>
      </c>
      <c r="E53" s="8">
        <f t="shared" si="2"/>
        <v>1.2231000000000001</v>
      </c>
      <c r="F53" s="5">
        <f>E53/E$53</f>
        <v>1</v>
      </c>
      <c r="G53" s="8">
        <f t="shared" si="4"/>
        <v>0</v>
      </c>
      <c r="H53" s="5" t="e">
        <f>G53/G$53</f>
        <v>#DIV/0!</v>
      </c>
    </row>
    <row r="54" spans="2:8" ht="20.100000000000001" hidden="1" customHeight="1" x14ac:dyDescent="0.25">
      <c r="B54" s="15" t="str">
        <f t="shared" si="6"/>
        <v>ConcurrentBag (extend-batch=1)</v>
      </c>
      <c r="C54" s="16">
        <f t="shared" si="6"/>
        <v>65536</v>
      </c>
      <c r="D54" s="17" t="str">
        <f t="shared" si="2"/>
        <v>20ns</v>
      </c>
      <c r="E54" s="18">
        <f t="shared" si="2"/>
        <v>22.484000000000002</v>
      </c>
      <c r="F54" s="19">
        <f t="shared" ref="F54:F58" si="11">E54/E$53</f>
        <v>18.382797808846373</v>
      </c>
      <c r="G54" s="18">
        <f t="shared" si="4"/>
        <v>0</v>
      </c>
      <c r="H54" s="19" t="e">
        <f t="shared" ref="H54:H58" si="12">G54/G$53</f>
        <v>#DIV/0!</v>
      </c>
    </row>
    <row r="55" spans="2:8" ht="20.100000000000001" hidden="1" customHeight="1" x14ac:dyDescent="0.25">
      <c r="B55" s="15" t="str">
        <f t="shared" si="6"/>
        <v>ConcurrentBag (extend-batch=2)</v>
      </c>
      <c r="C55" s="16">
        <f t="shared" si="6"/>
        <v>65536</v>
      </c>
      <c r="D55" s="17" t="str">
        <f t="shared" si="2"/>
        <v>20ns</v>
      </c>
      <c r="E55" s="18">
        <f t="shared" si="2"/>
        <v>9.7194000000000003</v>
      </c>
      <c r="F55" s="19">
        <f t="shared" si="11"/>
        <v>7.9465293107677208</v>
      </c>
      <c r="G55" s="18">
        <f t="shared" si="4"/>
        <v>0</v>
      </c>
      <c r="H55" s="19" t="e">
        <f t="shared" si="12"/>
        <v>#DIV/0!</v>
      </c>
    </row>
    <row r="56" spans="2:8" ht="20.100000000000001" hidden="1" customHeight="1" x14ac:dyDescent="0.25">
      <c r="B56" s="15" t="str">
        <f t="shared" si="6"/>
        <v>ConcurrentBag (extend-batch=4)</v>
      </c>
      <c r="C56" s="16">
        <f t="shared" si="6"/>
        <v>65536</v>
      </c>
      <c r="D56" s="17" t="str">
        <f t="shared" si="2"/>
        <v>20ns</v>
      </c>
      <c r="E56" s="18">
        <f t="shared" si="2"/>
        <v>5.0632000000000001</v>
      </c>
      <c r="F56" s="19">
        <f t="shared" si="11"/>
        <v>4.1396451639277245</v>
      </c>
      <c r="G56" s="18">
        <f t="shared" si="4"/>
        <v>0</v>
      </c>
      <c r="H56" s="19" t="e">
        <f t="shared" si="12"/>
        <v>#DIV/0!</v>
      </c>
    </row>
    <row r="57" spans="2:8" ht="20.100000000000001" hidden="1" customHeight="1" x14ac:dyDescent="0.25">
      <c r="B57" s="15" t="str">
        <f t="shared" si="6"/>
        <v>ConcurrentBag (extend-batch=16)</v>
      </c>
      <c r="C57" s="16">
        <f t="shared" si="6"/>
        <v>65536</v>
      </c>
      <c r="D57" s="17" t="str">
        <f t="shared" si="2"/>
        <v>20ns</v>
      </c>
      <c r="E57" s="18">
        <f t="shared" si="2"/>
        <v>1.4888999999999999</v>
      </c>
      <c r="F57" s="19">
        <f t="shared" si="11"/>
        <v>1.2173166544027469</v>
      </c>
      <c r="G57" s="18">
        <f t="shared" si="4"/>
        <v>0</v>
      </c>
      <c r="H57" s="19" t="e">
        <f t="shared" si="12"/>
        <v>#DIV/0!</v>
      </c>
    </row>
    <row r="58" spans="2:8" ht="20.100000000000001" hidden="1" customHeight="1" thickBot="1" x14ac:dyDescent="0.3">
      <c r="B58" s="6" t="str">
        <f t="shared" si="6"/>
        <v>ConcurrentBag (extend-batch=64)</v>
      </c>
      <c r="C58" s="3">
        <f t="shared" si="6"/>
        <v>65536</v>
      </c>
      <c r="D58" s="11" t="str">
        <f t="shared" si="2"/>
        <v>20ns</v>
      </c>
      <c r="E58" s="9">
        <f t="shared" si="2"/>
        <v>1.0051000000000001</v>
      </c>
      <c r="F58" s="7">
        <f t="shared" si="11"/>
        <v>0.82176436922573792</v>
      </c>
      <c r="G58" s="9">
        <f t="shared" si="4"/>
        <v>0</v>
      </c>
      <c r="H58" s="7" t="e">
        <f t="shared" si="12"/>
        <v>#DIV/0!</v>
      </c>
    </row>
  </sheetData>
  <mergeCells count="2">
    <mergeCell ref="E34:F34"/>
    <mergeCell ref="G34:H34"/>
  </mergeCells>
  <conditionalFormatting sqref="F35:F40">
    <cfRule type="dataBar" priority="8">
      <dataBar showValue="0">
        <cfvo type="min"/>
        <cfvo type="max"/>
        <color rgb="FFFFB628"/>
      </dataBar>
      <extLst>
        <ext xmlns:x14="http://schemas.microsoft.com/office/spreadsheetml/2009/9/main" uri="{B025F937-C7B1-47D3-B67F-A62EFF666E3E}">
          <x14:id>{A1FD4F54-8005-4133-80AE-E3256E9A7B14}</x14:id>
        </ext>
      </extLst>
    </cfRule>
  </conditionalFormatting>
  <conditionalFormatting sqref="F41:F46">
    <cfRule type="dataBar" priority="7">
      <dataBar showValue="0">
        <cfvo type="min"/>
        <cfvo type="max"/>
        <color rgb="FFFFB628"/>
      </dataBar>
      <extLst>
        <ext xmlns:x14="http://schemas.microsoft.com/office/spreadsheetml/2009/9/main" uri="{B025F937-C7B1-47D3-B67F-A62EFF666E3E}">
          <x14:id>{3DA2BCCC-F021-4288-8D2E-713368B903FF}</x14:id>
        </ext>
      </extLst>
    </cfRule>
  </conditionalFormatting>
  <conditionalFormatting sqref="F47:F52">
    <cfRule type="dataBar" priority="6">
      <dataBar showValue="0">
        <cfvo type="min"/>
        <cfvo type="max"/>
        <color rgb="FFFFB628"/>
      </dataBar>
      <extLst>
        <ext xmlns:x14="http://schemas.microsoft.com/office/spreadsheetml/2009/9/main" uri="{B025F937-C7B1-47D3-B67F-A62EFF666E3E}">
          <x14:id>{4DD194E7-AF09-488E-97E4-57D073D9546F}</x14:id>
        </ext>
      </extLst>
    </cfRule>
  </conditionalFormatting>
  <conditionalFormatting sqref="F53:F58">
    <cfRule type="dataBar" priority="5">
      <dataBar showValue="0">
        <cfvo type="min"/>
        <cfvo type="max"/>
        <color rgb="FFFFB628"/>
      </dataBar>
      <extLst>
        <ext xmlns:x14="http://schemas.microsoft.com/office/spreadsheetml/2009/9/main" uri="{B025F937-C7B1-47D3-B67F-A62EFF666E3E}">
          <x14:id>{6DB9C11B-1208-415B-8FA2-0B13B9AAE569}</x14:id>
        </ext>
      </extLst>
    </cfRule>
  </conditionalFormatting>
  <conditionalFormatting sqref="H35:H40">
    <cfRule type="dataBar" priority="4">
      <dataBar showValue="0">
        <cfvo type="min"/>
        <cfvo type="max"/>
        <color rgb="FFFFB628"/>
      </dataBar>
      <extLst>
        <ext xmlns:x14="http://schemas.microsoft.com/office/spreadsheetml/2009/9/main" uri="{B025F937-C7B1-47D3-B67F-A62EFF666E3E}">
          <x14:id>{6F612008-1B4D-474F-AA12-0CCBB848FEA7}</x14:id>
        </ext>
      </extLst>
    </cfRule>
  </conditionalFormatting>
  <conditionalFormatting sqref="H41:H46">
    <cfRule type="dataBar" priority="3">
      <dataBar showValue="0">
        <cfvo type="min"/>
        <cfvo type="max"/>
        <color rgb="FFFFB628"/>
      </dataBar>
      <extLst>
        <ext xmlns:x14="http://schemas.microsoft.com/office/spreadsheetml/2009/9/main" uri="{B025F937-C7B1-47D3-B67F-A62EFF666E3E}">
          <x14:id>{D725D1F6-8B4C-4E47-8836-7B21F691C345}</x14:id>
        </ext>
      </extLst>
    </cfRule>
  </conditionalFormatting>
  <conditionalFormatting sqref="H47:H52">
    <cfRule type="dataBar" priority="2">
      <dataBar showValue="0">
        <cfvo type="min"/>
        <cfvo type="max"/>
        <color rgb="FFFFB628"/>
      </dataBar>
      <extLst>
        <ext xmlns:x14="http://schemas.microsoft.com/office/spreadsheetml/2009/9/main" uri="{B025F937-C7B1-47D3-B67F-A62EFF666E3E}">
          <x14:id>{4CC41258-6D17-4D8E-824F-422096DE1C70}</x14:id>
        </ext>
      </extLst>
    </cfRule>
  </conditionalFormatting>
  <conditionalFormatting sqref="H53:H58">
    <cfRule type="dataBar" priority="1">
      <dataBar showValue="0">
        <cfvo type="min"/>
        <cfvo type="max"/>
        <color rgb="FFFFB628"/>
      </dataBar>
      <extLst>
        <ext xmlns:x14="http://schemas.microsoft.com/office/spreadsheetml/2009/9/main" uri="{B025F937-C7B1-47D3-B67F-A62EFF666E3E}">
          <x14:id>{1F2A5D2B-1C6F-420E-92E9-6D981DF0293B}</x14:id>
        </ext>
      </extLst>
    </cfRule>
  </conditionalFormatting>
  <pageMargins left="0.7" right="0.7" top="0.75" bottom="0.75" header="0.3" footer="0.3"/>
  <pageSetup paperSize="9" orientation="portrait" horizontalDpi="4294967293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1FD4F54-8005-4133-80AE-E3256E9A7B1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F35:F40</xm:sqref>
        </x14:conditionalFormatting>
        <x14:conditionalFormatting xmlns:xm="http://schemas.microsoft.com/office/excel/2006/main">
          <x14:cfRule type="dataBar" id="{3DA2BCCC-F021-4288-8D2E-713368B903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F41:F46</xm:sqref>
        </x14:conditionalFormatting>
        <x14:conditionalFormatting xmlns:xm="http://schemas.microsoft.com/office/excel/2006/main">
          <x14:cfRule type="dataBar" id="{4DD194E7-AF09-488E-97E4-57D073D9546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F47:F52</xm:sqref>
        </x14:conditionalFormatting>
        <x14:conditionalFormatting xmlns:xm="http://schemas.microsoft.com/office/excel/2006/main">
          <x14:cfRule type="dataBar" id="{6DB9C11B-1208-415B-8FA2-0B13B9AAE56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F53:F58</xm:sqref>
        </x14:conditionalFormatting>
        <x14:conditionalFormatting xmlns:xm="http://schemas.microsoft.com/office/excel/2006/main">
          <x14:cfRule type="dataBar" id="{6F612008-1B4D-474F-AA12-0CCBB848FEA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H35:H40</xm:sqref>
        </x14:conditionalFormatting>
        <x14:conditionalFormatting xmlns:xm="http://schemas.microsoft.com/office/excel/2006/main">
          <x14:cfRule type="dataBar" id="{D725D1F6-8B4C-4E47-8836-7B21F691C34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H41:H46</xm:sqref>
        </x14:conditionalFormatting>
        <x14:conditionalFormatting xmlns:xm="http://schemas.microsoft.com/office/excel/2006/main">
          <x14:cfRule type="dataBar" id="{4CC41258-6D17-4D8E-824F-422096DE1C7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H47:H52</xm:sqref>
        </x14:conditionalFormatting>
        <x14:conditionalFormatting xmlns:xm="http://schemas.microsoft.com/office/excel/2006/main">
          <x14:cfRule type="dataBar" id="{1F2A5D2B-1C6F-420E-92E9-6D981DF0293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H53:H58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collect_with_push</vt:lpstr>
      <vt:lpstr>collect_with_extend</vt:lpstr>
      <vt:lpstr>collect_with_extend_batches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Ugur ARIKAN</dc:creator>
  <cp:lastModifiedBy>Ugur ARIKAN</cp:lastModifiedBy>
  <dcterms:created xsi:type="dcterms:W3CDTF">2023-12-23T18:43:39Z</dcterms:created>
  <dcterms:modified xsi:type="dcterms:W3CDTF">2024-03-26T19:30:47Z</dcterms:modified>
</cp:coreProperties>
</file>