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I:\uurdev\orx\orx-fixed-vec\benches\results\"/>
    </mc:Choice>
  </mc:AlternateContent>
  <xr:revisionPtr revIDLastSave="0" documentId="13_ncr:1_{809134ED-3A75-46A8-B61E-BF62DCDEF634}" xr6:coauthVersionLast="47" xr6:coauthVersionMax="47" xr10:uidLastSave="{00000000-0000-0000-0000-000000000000}"/>
  <bookViews>
    <workbookView xWindow="0" yWindow="0" windowWidth="25800" windowHeight="21000" activeTab="2" xr2:uid="{201707E4-C870-4993-88CE-4A7BD9846E2B}"/>
  </bookViews>
  <sheets>
    <sheet name="grow" sheetId="1" r:id="rId1"/>
    <sheet name="serial-access" sheetId="6" r:id="rId2"/>
    <sheet name="random-acces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28" i="1" s="1"/>
  <c r="F6" i="1"/>
  <c r="F5" i="1"/>
  <c r="F4" i="1"/>
  <c r="F25" i="1" s="1"/>
  <c r="G25" i="1" s="1"/>
  <c r="F3" i="1"/>
  <c r="F2" i="1"/>
  <c r="D10" i="1"/>
  <c r="D9" i="1"/>
  <c r="D8" i="1"/>
  <c r="D7" i="1"/>
  <c r="D28" i="1" s="1"/>
  <c r="D6" i="1"/>
  <c r="D5" i="1"/>
  <c r="D4" i="1"/>
  <c r="D25" i="1" s="1"/>
  <c r="D3" i="1"/>
  <c r="D24" i="1" s="1"/>
  <c r="B34" i="1"/>
  <c r="B33" i="1"/>
  <c r="B32" i="1"/>
  <c r="B31" i="1"/>
  <c r="B30" i="1"/>
  <c r="B29" i="1"/>
  <c r="B28" i="1"/>
  <c r="B27" i="1"/>
  <c r="B26" i="1"/>
  <c r="B25" i="1"/>
  <c r="B24" i="1"/>
  <c r="B23" i="1"/>
  <c r="D27" i="1"/>
  <c r="D26" i="1"/>
  <c r="E26" i="1" s="1"/>
  <c r="D2" i="1"/>
  <c r="D23" i="1" s="1"/>
  <c r="D7" i="6"/>
  <c r="D6" i="6"/>
  <c r="D5" i="6"/>
  <c r="D22" i="6" s="1"/>
  <c r="F26" i="6"/>
  <c r="D26" i="6"/>
  <c r="C26" i="6"/>
  <c r="B26" i="6"/>
  <c r="F25" i="6"/>
  <c r="G25" i="6" s="1"/>
  <c r="D25" i="6"/>
  <c r="C25" i="6"/>
  <c r="B25" i="6"/>
  <c r="F24" i="6"/>
  <c r="C24" i="6"/>
  <c r="B24" i="6"/>
  <c r="F23" i="6"/>
  <c r="G23" i="6" s="1"/>
  <c r="C23" i="6"/>
  <c r="B23" i="6"/>
  <c r="C22" i="6"/>
  <c r="B22" i="6"/>
  <c r="C21" i="6"/>
  <c r="B21" i="6"/>
  <c r="C20" i="6"/>
  <c r="B20" i="6"/>
  <c r="C19" i="6"/>
  <c r="B19" i="6"/>
  <c r="F18" i="6"/>
  <c r="D18" i="6"/>
  <c r="C18" i="6"/>
  <c r="D24" i="6"/>
  <c r="D23" i="6"/>
  <c r="E23" i="6" s="1"/>
  <c r="F5" i="6"/>
  <c r="F22" i="6" s="1"/>
  <c r="F4" i="6"/>
  <c r="F21" i="6" s="1"/>
  <c r="G21" i="6" s="1"/>
  <c r="D4" i="6"/>
  <c r="D21" i="6" s="1"/>
  <c r="F3" i="6"/>
  <c r="F20" i="6" s="1"/>
  <c r="D3" i="6"/>
  <c r="D20" i="6" s="1"/>
  <c r="F2" i="6"/>
  <c r="F19" i="6" s="1"/>
  <c r="G19" i="6" s="1"/>
  <c r="D2" i="6"/>
  <c r="D19" i="6" s="1"/>
  <c r="E19" i="6" s="1"/>
  <c r="G26" i="1"/>
  <c r="D24" i="5"/>
  <c r="D23" i="5"/>
  <c r="E23" i="5" s="1"/>
  <c r="F5" i="5"/>
  <c r="F22" i="5" s="1"/>
  <c r="G22" i="5" s="1"/>
  <c r="F4" i="5"/>
  <c r="F21" i="5" s="1"/>
  <c r="G21" i="5" s="1"/>
  <c r="F3" i="5"/>
  <c r="F20" i="5" s="1"/>
  <c r="F2" i="5"/>
  <c r="F19" i="5" s="1"/>
  <c r="G20" i="5" s="1"/>
  <c r="D5" i="5"/>
  <c r="D22" i="5" s="1"/>
  <c r="D4" i="5"/>
  <c r="D21" i="5" s="1"/>
  <c r="E21" i="5" s="1"/>
  <c r="D3" i="5"/>
  <c r="D20" i="5" s="1"/>
  <c r="D2" i="5"/>
  <c r="D19" i="5" s="1"/>
  <c r="E19" i="5" s="1"/>
  <c r="B26" i="5"/>
  <c r="B25" i="5"/>
  <c r="B24" i="5"/>
  <c r="B23" i="5"/>
  <c r="B22" i="5"/>
  <c r="B21" i="5"/>
  <c r="B20" i="5"/>
  <c r="B19" i="5"/>
  <c r="F26" i="5"/>
  <c r="D26" i="5"/>
  <c r="C26" i="5"/>
  <c r="F25" i="5"/>
  <c r="G25" i="5" s="1"/>
  <c r="D25" i="5"/>
  <c r="E25" i="5" s="1"/>
  <c r="C25" i="5"/>
  <c r="F24" i="5"/>
  <c r="C24" i="5"/>
  <c r="F23" i="5"/>
  <c r="G23" i="5" s="1"/>
  <c r="C23" i="5"/>
  <c r="C22" i="5"/>
  <c r="C21" i="5"/>
  <c r="C20" i="5"/>
  <c r="C19" i="5"/>
  <c r="F18" i="5"/>
  <c r="D18" i="5"/>
  <c r="C18" i="5"/>
  <c r="F34" i="1"/>
  <c r="D34" i="1"/>
  <c r="E34" i="1" s="1"/>
  <c r="C34" i="1"/>
  <c r="F33" i="1"/>
  <c r="D33" i="1"/>
  <c r="C33" i="1"/>
  <c r="F32" i="1"/>
  <c r="G32" i="1" s="1"/>
  <c r="D32" i="1"/>
  <c r="C32" i="1"/>
  <c r="F31" i="1"/>
  <c r="F30" i="1"/>
  <c r="F29" i="1"/>
  <c r="G29" i="1" s="1"/>
  <c r="F27" i="1"/>
  <c r="F26" i="1"/>
  <c r="F24" i="1"/>
  <c r="G24" i="1" s="1"/>
  <c r="F23" i="1"/>
  <c r="G23" i="1" s="1"/>
  <c r="D30" i="1"/>
  <c r="E30" i="1" s="1"/>
  <c r="C22" i="1"/>
  <c r="F22" i="1"/>
  <c r="D22" i="1"/>
  <c r="D31" i="1"/>
  <c r="D29" i="1"/>
  <c r="E29" i="1" s="1"/>
  <c r="C31" i="1"/>
  <c r="C30" i="1"/>
  <c r="C29" i="1"/>
  <c r="C28" i="1"/>
  <c r="C27" i="1"/>
  <c r="C26" i="1"/>
  <c r="C25" i="1"/>
  <c r="C24" i="1"/>
  <c r="C23" i="1"/>
  <c r="G26" i="5" l="1"/>
  <c r="E20" i="5"/>
  <c r="E22" i="5"/>
  <c r="E24" i="5"/>
  <c r="E26" i="5"/>
  <c r="G26" i="6"/>
  <c r="G28" i="1"/>
  <c r="G34" i="1"/>
  <c r="G33" i="1"/>
  <c r="G30" i="1"/>
  <c r="G31" i="1"/>
  <c r="E31" i="1"/>
  <c r="E33" i="1"/>
  <c r="E28" i="1"/>
  <c r="G27" i="1"/>
  <c r="E32" i="1"/>
  <c r="E27" i="1"/>
  <c r="E25" i="1"/>
  <c r="E24" i="1"/>
  <c r="E23" i="1"/>
  <c r="G24" i="6"/>
  <c r="E26" i="6"/>
  <c r="E25" i="6"/>
  <c r="G22" i="6"/>
  <c r="E20" i="6"/>
  <c r="G20" i="6"/>
  <c r="E24" i="6"/>
  <c r="E22" i="6"/>
  <c r="E21" i="6"/>
  <c r="G19" i="5"/>
  <c r="G24" i="5"/>
</calcChain>
</file>

<file path=xl/sharedStrings.xml><?xml version="1.0" encoding="utf-8"?>
<sst xmlns="http://schemas.openxmlformats.org/spreadsheetml/2006/main" count="40" uniqueCount="8">
  <si>
    <t>std_vec_with_capacity</t>
  </si>
  <si>
    <t>std_vec_new</t>
  </si>
  <si>
    <t>u64 x 1</t>
  </si>
  <si>
    <t>u64 x 16</t>
  </si>
  <si>
    <t>vector</t>
  </si>
  <si>
    <t>std_vec</t>
  </si>
  <si>
    <t>number of elements</t>
  </si>
  <si>
    <t>fixed_vec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</si>
</sst>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0" tint="-4.9989318521683403E-2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19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medium">
        <color theme="1" tint="0.14996795556505021"/>
      </left>
      <right style="thin">
        <color theme="0" tint="-0.24994659260841701"/>
      </right>
      <top style="medium">
        <color theme="1" tint="0.14996795556505021"/>
      </top>
      <bottom style="medium">
        <color theme="1" tint="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1" tint="0.14996795556505021"/>
      </top>
      <bottom style="medium">
        <color theme="1" tint="0.14996795556505021"/>
      </bottom>
      <diagonal/>
    </border>
    <border>
      <left style="thin">
        <color theme="0" tint="-0.24994659260841701"/>
      </left>
      <right style="medium">
        <color theme="1" tint="0.14996795556505021"/>
      </right>
      <top style="medium">
        <color theme="1" tint="0.14996795556505021"/>
      </top>
      <bottom style="medium">
        <color theme="1" tint="0.14996795556505021"/>
      </bottom>
      <diagonal/>
    </border>
    <border>
      <left style="medium">
        <color theme="1" tint="0.14996795556505021"/>
      </left>
      <right style="thin">
        <color theme="0" tint="-0.24994659260841701"/>
      </right>
      <top style="medium">
        <color theme="1" tint="0.1499679555650502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1" tint="0.14996795556505021"/>
      </top>
      <bottom/>
      <diagonal/>
    </border>
    <border>
      <left style="thin">
        <color theme="0" tint="-0.24994659260841701"/>
      </left>
      <right style="medium">
        <color theme="1" tint="0.14996795556505021"/>
      </right>
      <top style="medium">
        <color theme="1" tint="0.14996795556505021"/>
      </top>
      <bottom/>
      <diagonal/>
    </border>
    <border>
      <left style="medium">
        <color theme="1" tint="0.14996795556505021"/>
      </left>
      <right style="thin">
        <color theme="0" tint="-0.24994659260841701"/>
      </right>
      <top/>
      <bottom style="medium">
        <color theme="1" tint="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theme="1" tint="0.14996795556505021"/>
      </bottom>
      <diagonal/>
    </border>
    <border>
      <left style="thin">
        <color theme="0" tint="-0.24994659260841701"/>
      </left>
      <right style="medium">
        <color theme="1" tint="0.14996795556505021"/>
      </right>
      <top/>
      <bottom style="medium">
        <color theme="1" tint="0.14996795556505021"/>
      </bottom>
      <diagonal/>
    </border>
    <border>
      <left style="medium">
        <color auto="1"/>
      </left>
      <right style="thin">
        <color theme="0" tint="-0.24994659260841701"/>
      </right>
      <top style="medium">
        <color auto="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auto="1"/>
      </top>
      <bottom/>
      <diagonal/>
    </border>
    <border>
      <left style="thin">
        <color theme="0" tint="-0.2499465926084170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auto="1"/>
      </right>
      <top/>
      <bottom/>
      <diagonal/>
    </border>
    <border>
      <left style="medium">
        <color auto="1"/>
      </left>
      <right style="thin">
        <color theme="0" tint="-0.24994659260841701"/>
      </right>
      <top/>
      <bottom style="medium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auto="1"/>
      </bottom>
      <diagonal/>
    </border>
    <border>
      <left style="thin">
        <color theme="0" tint="-0.2499465926084170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 vertical="center" indent="1"/>
    </xf>
    <xf numFmtId="164" fontId="1" fillId="0" borderId="1" xfId="0" applyNumberFormat="1" applyFont="1" applyBorder="1" applyAlignment="1">
      <alignment horizontal="right" vertical="center" indent="1"/>
    </xf>
    <xf numFmtId="9" fontId="1" fillId="0" borderId="1" xfId="0" applyNumberFormat="1" applyFont="1" applyBorder="1" applyAlignment="1">
      <alignment horizontal="right" vertical="center" indent="1"/>
    </xf>
    <xf numFmtId="0" fontId="2" fillId="2" borderId="2" xfId="0" applyFont="1" applyFill="1" applyBorder="1" applyAlignment="1">
      <alignment horizontal="left" vertical="center" indent="1"/>
    </xf>
    <xf numFmtId="0" fontId="2" fillId="2" borderId="3" xfId="0" applyFont="1" applyFill="1" applyBorder="1" applyAlignment="1">
      <alignment horizontal="right" vertical="center" indent="1"/>
    </xf>
    <xf numFmtId="0" fontId="1" fillId="0" borderId="5" xfId="0" applyFont="1" applyBorder="1" applyAlignment="1">
      <alignment horizontal="left" vertical="center" indent="1"/>
    </xf>
    <xf numFmtId="3" fontId="1" fillId="0" borderId="6" xfId="0" applyNumberFormat="1" applyFont="1" applyBorder="1" applyAlignment="1">
      <alignment horizontal="right" vertical="center" indent="1"/>
    </xf>
    <xf numFmtId="164" fontId="1" fillId="0" borderId="6" xfId="0" applyNumberFormat="1" applyFont="1" applyBorder="1" applyAlignment="1">
      <alignment horizontal="right" vertical="center" indent="1"/>
    </xf>
    <xf numFmtId="9" fontId="1" fillId="0" borderId="6" xfId="0" applyNumberFormat="1" applyFont="1" applyBorder="1" applyAlignment="1">
      <alignment horizontal="right" vertical="center" indent="1"/>
    </xf>
    <xf numFmtId="9" fontId="1" fillId="0" borderId="7" xfId="0" applyNumberFormat="1" applyFont="1" applyBorder="1" applyAlignment="1">
      <alignment horizontal="right" vertical="center" indent="1"/>
    </xf>
    <xf numFmtId="0" fontId="1" fillId="0" borderId="8" xfId="0" applyFont="1" applyBorder="1" applyAlignment="1">
      <alignment horizontal="left" vertical="center" indent="1"/>
    </xf>
    <xf numFmtId="3" fontId="1" fillId="0" borderId="9" xfId="0" applyNumberFormat="1" applyFont="1" applyBorder="1" applyAlignment="1">
      <alignment horizontal="right" vertical="center" indent="1"/>
    </xf>
    <xf numFmtId="164" fontId="1" fillId="0" borderId="9" xfId="0" applyNumberFormat="1" applyFont="1" applyBorder="1" applyAlignment="1">
      <alignment horizontal="right" vertical="center" indent="1"/>
    </xf>
    <xf numFmtId="9" fontId="1" fillId="0" borderId="9" xfId="0" applyNumberFormat="1" applyFont="1" applyBorder="1" applyAlignment="1">
      <alignment horizontal="right" vertical="center" indent="1"/>
    </xf>
    <xf numFmtId="9" fontId="1" fillId="0" borderId="10" xfId="0" applyNumberFormat="1" applyFont="1" applyBorder="1" applyAlignment="1">
      <alignment horizontal="right" indent="1"/>
    </xf>
    <xf numFmtId="9" fontId="1" fillId="0" borderId="10" xfId="0" applyNumberFormat="1" applyFont="1" applyBorder="1" applyAlignment="1">
      <alignment horizontal="right" vertical="center" indent="1"/>
    </xf>
    <xf numFmtId="0" fontId="1" fillId="0" borderId="0" xfId="0" applyFont="1"/>
    <xf numFmtId="0" fontId="1" fillId="0" borderId="11" xfId="0" applyFont="1" applyBorder="1" applyAlignment="1">
      <alignment horizontal="left" vertical="center" indent="1"/>
    </xf>
    <xf numFmtId="0" fontId="1" fillId="0" borderId="12" xfId="0" applyFont="1" applyBorder="1" applyAlignment="1">
      <alignment horizontal="right" vertical="center" indent="1"/>
    </xf>
    <xf numFmtId="164" fontId="1" fillId="0" borderId="12" xfId="0" applyNumberFormat="1" applyFont="1" applyBorder="1" applyAlignment="1">
      <alignment horizontal="right" vertical="center" indent="1"/>
    </xf>
    <xf numFmtId="0" fontId="1" fillId="0" borderId="14" xfId="0" applyFont="1" applyBorder="1" applyAlignment="1">
      <alignment horizontal="left" vertical="center" indent="1"/>
    </xf>
    <xf numFmtId="0" fontId="1" fillId="0" borderId="16" xfId="0" applyFont="1" applyBorder="1" applyAlignment="1">
      <alignment horizontal="left" vertical="center" indent="1"/>
    </xf>
    <xf numFmtId="0" fontId="1" fillId="0" borderId="17" xfId="0" applyFont="1" applyBorder="1" applyAlignment="1">
      <alignment horizontal="right" vertical="center" indent="1"/>
    </xf>
    <xf numFmtId="164" fontId="1" fillId="0" borderId="17" xfId="0" applyNumberFormat="1" applyFont="1" applyBorder="1" applyAlignment="1">
      <alignment horizontal="right" vertical="center" indent="1"/>
    </xf>
    <xf numFmtId="9" fontId="1" fillId="0" borderId="13" xfId="0" applyNumberFormat="1" applyFont="1" applyBorder="1" applyAlignment="1">
      <alignment horizontal="right" vertical="center" indent="1"/>
    </xf>
    <xf numFmtId="9" fontId="1" fillId="0" borderId="15" xfId="0" applyNumberFormat="1" applyFont="1" applyBorder="1" applyAlignment="1">
      <alignment horizontal="right" vertical="center" indent="1"/>
    </xf>
    <xf numFmtId="9" fontId="1" fillId="0" borderId="18" xfId="0" applyNumberFormat="1" applyFont="1" applyBorder="1" applyAlignment="1">
      <alignment horizontal="right" vertical="center" indent="1"/>
    </xf>
    <xf numFmtId="9" fontId="1" fillId="0" borderId="12" xfId="0" applyNumberFormat="1" applyFont="1" applyBorder="1" applyAlignment="1">
      <alignment horizontal="right" vertical="center" indent="1"/>
    </xf>
    <xf numFmtId="9" fontId="1" fillId="0" borderId="17" xfId="0" applyNumberFormat="1" applyFont="1" applyBorder="1" applyAlignment="1">
      <alignment horizontal="right" vertical="center" inden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9DD08-8011-4940-BE17-2C7933D323C6}">
  <dimension ref="B1:J36"/>
  <sheetViews>
    <sheetView showGridLines="0" workbookViewId="0">
      <selection activeCell="K26" sqref="K26"/>
    </sheetView>
  </sheetViews>
  <sheetFormatPr defaultRowHeight="15" x14ac:dyDescent="0.25"/>
  <cols>
    <col min="2" max="2" width="28.28515625" customWidth="1"/>
    <col min="3" max="3" width="29.7109375" customWidth="1"/>
    <col min="4" max="7" width="18.140625" customWidth="1"/>
  </cols>
  <sheetData>
    <row r="1" spans="2:10" x14ac:dyDescent="0.25">
      <c r="C1" s="1" t="s">
        <v>6</v>
      </c>
      <c r="D1" s="1" t="s">
        <v>2</v>
      </c>
      <c r="E1" s="1"/>
      <c r="F1" s="1" t="s">
        <v>3</v>
      </c>
    </row>
    <row r="2" spans="2:10" x14ac:dyDescent="0.25">
      <c r="B2" t="s">
        <v>0</v>
      </c>
      <c r="C2">
        <v>1024</v>
      </c>
      <c r="D2">
        <f>H2/1000</f>
        <v>2.1415000000000002E-3</v>
      </c>
      <c r="F2">
        <f t="shared" ref="F2:F7" si="0">J2/1000</f>
        <v>1.1884E-2</v>
      </c>
      <c r="H2">
        <v>2.1415000000000002</v>
      </c>
      <c r="J2">
        <v>11.884</v>
      </c>
    </row>
    <row r="3" spans="2:10" x14ac:dyDescent="0.25">
      <c r="B3" t="s">
        <v>1</v>
      </c>
      <c r="C3">
        <v>1024</v>
      </c>
      <c r="D3">
        <f t="shared" ref="D3:D10" si="1">H3/1000</f>
        <v>2.8075000000000001E-3</v>
      </c>
      <c r="F3">
        <f t="shared" si="0"/>
        <v>1.6107E-2</v>
      </c>
      <c r="H3">
        <v>2.8075000000000001</v>
      </c>
      <c r="J3">
        <v>16.106999999999999</v>
      </c>
    </row>
    <row r="4" spans="2:10" x14ac:dyDescent="0.25">
      <c r="B4" t="s">
        <v>7</v>
      </c>
      <c r="C4">
        <v>1024</v>
      </c>
      <c r="D4">
        <f t="shared" si="1"/>
        <v>1.6815000000000001E-3</v>
      </c>
      <c r="F4">
        <f t="shared" si="0"/>
        <v>1.2083E-2</v>
      </c>
      <c r="H4">
        <v>1.6815</v>
      </c>
      <c r="J4">
        <v>12.083</v>
      </c>
    </row>
    <row r="5" spans="2:10" x14ac:dyDescent="0.25">
      <c r="B5" t="s">
        <v>0</v>
      </c>
      <c r="C5">
        <v>16384</v>
      </c>
      <c r="D5">
        <f t="shared" si="1"/>
        <v>3.4025E-2</v>
      </c>
      <c r="F5">
        <f t="shared" si="0"/>
        <v>0.51894000000000007</v>
      </c>
      <c r="H5">
        <v>34.024999999999999</v>
      </c>
      <c r="J5">
        <v>518.94000000000005</v>
      </c>
    </row>
    <row r="6" spans="2:10" x14ac:dyDescent="0.25">
      <c r="B6" t="s">
        <v>1</v>
      </c>
      <c r="C6">
        <v>16384</v>
      </c>
      <c r="D6">
        <f t="shared" si="1"/>
        <v>3.4228000000000001E-2</v>
      </c>
      <c r="F6">
        <f t="shared" si="0"/>
        <v>0.82557000000000003</v>
      </c>
      <c r="H6">
        <v>34.228000000000002</v>
      </c>
      <c r="J6">
        <v>825.57</v>
      </c>
    </row>
    <row r="7" spans="2:10" x14ac:dyDescent="0.25">
      <c r="B7" t="s">
        <v>7</v>
      </c>
      <c r="C7">
        <v>16384</v>
      </c>
      <c r="D7">
        <f t="shared" si="1"/>
        <v>2.6315000000000002E-2</v>
      </c>
      <c r="F7">
        <f t="shared" si="0"/>
        <v>0.53592999999999991</v>
      </c>
      <c r="H7">
        <v>26.315000000000001</v>
      </c>
      <c r="J7">
        <v>535.92999999999995</v>
      </c>
    </row>
    <row r="8" spans="2:10" x14ac:dyDescent="0.25">
      <c r="B8" t="s">
        <v>0</v>
      </c>
      <c r="C8">
        <v>262144</v>
      </c>
      <c r="D8">
        <f t="shared" si="1"/>
        <v>0.89564999999999995</v>
      </c>
      <c r="F8">
        <v>8.9542000000000002</v>
      </c>
      <c r="H8">
        <v>895.65</v>
      </c>
    </row>
    <row r="9" spans="2:10" x14ac:dyDescent="0.25">
      <c r="B9" t="s">
        <v>1</v>
      </c>
      <c r="C9">
        <v>262144</v>
      </c>
      <c r="D9">
        <f t="shared" si="1"/>
        <v>1.0824</v>
      </c>
      <c r="F9">
        <v>16.611000000000001</v>
      </c>
      <c r="H9">
        <v>1082.4000000000001</v>
      </c>
    </row>
    <row r="10" spans="2:10" x14ac:dyDescent="0.25">
      <c r="B10" t="s">
        <v>7</v>
      </c>
      <c r="C10">
        <v>262144</v>
      </c>
      <c r="D10">
        <f t="shared" si="1"/>
        <v>0.76863999999999999</v>
      </c>
      <c r="F10">
        <v>9.3158999999999992</v>
      </c>
      <c r="H10">
        <v>768.64</v>
      </c>
    </row>
    <row r="11" spans="2:10" x14ac:dyDescent="0.25">
      <c r="B11" t="s">
        <v>0</v>
      </c>
      <c r="C11">
        <v>4194304</v>
      </c>
      <c r="D11">
        <v>14.916</v>
      </c>
      <c r="F11">
        <v>153.06</v>
      </c>
    </row>
    <row r="12" spans="2:10" x14ac:dyDescent="0.25">
      <c r="B12" t="s">
        <v>1</v>
      </c>
      <c r="C12">
        <v>4194304</v>
      </c>
      <c r="D12">
        <v>20.835999999999999</v>
      </c>
      <c r="F12">
        <v>288.38</v>
      </c>
    </row>
    <row r="13" spans="2:10" x14ac:dyDescent="0.25">
      <c r="B13" t="s">
        <v>7</v>
      </c>
      <c r="C13">
        <v>4194304</v>
      </c>
      <c r="D13">
        <v>13.333</v>
      </c>
      <c r="F13">
        <v>158.07</v>
      </c>
    </row>
    <row r="21" spans="2:7" ht="15.75" thickBot="1" x14ac:dyDescent="0.3"/>
    <row r="22" spans="2:7" ht="20.100000000000001" customHeight="1" thickBot="1" x14ac:dyDescent="0.3">
      <c r="B22" s="5" t="s">
        <v>4</v>
      </c>
      <c r="C22" s="6" t="str">
        <f>C1</f>
        <v>number of elements</v>
      </c>
      <c r="D22" s="31" t="str">
        <f>D1</f>
        <v>u64 x 1</v>
      </c>
      <c r="E22" s="31"/>
      <c r="F22" s="31" t="str">
        <f>F1</f>
        <v>u64 x 16</v>
      </c>
      <c r="G22" s="32"/>
    </row>
    <row r="23" spans="2:7" ht="20.100000000000001" customHeight="1" x14ac:dyDescent="0.25">
      <c r="B23" s="19" t="str">
        <f>B2</f>
        <v>std_vec_with_capacity</v>
      </c>
      <c r="C23" s="20">
        <f>C2</f>
        <v>1024</v>
      </c>
      <c r="D23" s="21">
        <f>D2</f>
        <v>2.1415000000000002E-3</v>
      </c>
      <c r="E23" s="29">
        <f>D23/D$23</f>
        <v>1</v>
      </c>
      <c r="F23" s="21">
        <f>F2</f>
        <v>1.1884E-2</v>
      </c>
      <c r="G23" s="26">
        <f>F23/F$23</f>
        <v>1</v>
      </c>
    </row>
    <row r="24" spans="2:7" ht="20.100000000000001" customHeight="1" x14ac:dyDescent="0.25">
      <c r="B24" s="22" t="str">
        <f t="shared" ref="B24:B34" si="2">B3</f>
        <v>std_vec_new</v>
      </c>
      <c r="C24" s="2">
        <f>C3</f>
        <v>1024</v>
      </c>
      <c r="D24" s="3">
        <f>D3</f>
        <v>2.8075000000000001E-3</v>
      </c>
      <c r="E24" s="4">
        <f>D24/D$23</f>
        <v>1.310996964744338</v>
      </c>
      <c r="F24" s="3">
        <f>F3</f>
        <v>1.6107E-2</v>
      </c>
      <c r="G24" s="27">
        <f>F24/F$23</f>
        <v>1.3553517334230898</v>
      </c>
    </row>
    <row r="25" spans="2:7" ht="20.100000000000001" customHeight="1" thickBot="1" x14ac:dyDescent="0.3">
      <c r="B25" s="23" t="str">
        <f t="shared" si="2"/>
        <v>fixed_vec</v>
      </c>
      <c r="C25" s="24">
        <f>C4</f>
        <v>1024</v>
      </c>
      <c r="D25" s="25">
        <f>D4</f>
        <v>1.6815000000000001E-3</v>
      </c>
      <c r="E25" s="30">
        <f>D25/D$23</f>
        <v>0.78519729161802476</v>
      </c>
      <c r="F25" s="25">
        <f>F4</f>
        <v>1.2083E-2</v>
      </c>
      <c r="G25" s="28">
        <f>F25/F$23</f>
        <v>1.0167452036351396</v>
      </c>
    </row>
    <row r="26" spans="2:7" ht="20.100000000000001" customHeight="1" x14ac:dyDescent="0.25">
      <c r="B26" s="19" t="str">
        <f t="shared" si="2"/>
        <v>std_vec_with_capacity</v>
      </c>
      <c r="C26" s="20">
        <f>C5</f>
        <v>16384</v>
      </c>
      <c r="D26" s="21">
        <f>D5</f>
        <v>3.4025E-2</v>
      </c>
      <c r="E26" s="29">
        <f>D26/D$26</f>
        <v>1</v>
      </c>
      <c r="F26" s="21">
        <f>F5</f>
        <v>0.51894000000000007</v>
      </c>
      <c r="G26" s="26">
        <f>F26/F$26</f>
        <v>1</v>
      </c>
    </row>
    <row r="27" spans="2:7" ht="20.100000000000001" customHeight="1" x14ac:dyDescent="0.25">
      <c r="B27" s="22" t="str">
        <f t="shared" si="2"/>
        <v>std_vec_new</v>
      </c>
      <c r="C27" s="2">
        <f>C6</f>
        <v>16384</v>
      </c>
      <c r="D27" s="3">
        <f>D6</f>
        <v>3.4228000000000001E-2</v>
      </c>
      <c r="E27" s="4">
        <f>D27/D$26</f>
        <v>1.005966201322557</v>
      </c>
      <c r="F27" s="3">
        <f>F6</f>
        <v>0.82557000000000003</v>
      </c>
      <c r="G27" s="27">
        <f>F27/F$26</f>
        <v>1.5908775580992021</v>
      </c>
    </row>
    <row r="28" spans="2:7" ht="20.100000000000001" customHeight="1" thickBot="1" x14ac:dyDescent="0.3">
      <c r="B28" s="23" t="str">
        <f t="shared" si="2"/>
        <v>fixed_vec</v>
      </c>
      <c r="C28" s="24">
        <f>C7</f>
        <v>16384</v>
      </c>
      <c r="D28" s="25">
        <f>D7</f>
        <v>2.6315000000000002E-2</v>
      </c>
      <c r="E28" s="30">
        <f>D28/D$26</f>
        <v>0.77340191036002948</v>
      </c>
      <c r="F28" s="25">
        <f>F7</f>
        <v>0.53592999999999991</v>
      </c>
      <c r="G28" s="28">
        <f>F28/F$26</f>
        <v>1.032739815778317</v>
      </c>
    </row>
    <row r="29" spans="2:7" ht="20.100000000000001" customHeight="1" x14ac:dyDescent="0.25">
      <c r="B29" s="19" t="str">
        <f t="shared" si="2"/>
        <v>std_vec_with_capacity</v>
      </c>
      <c r="C29" s="20">
        <f>C8</f>
        <v>262144</v>
      </c>
      <c r="D29" s="21">
        <f>D8</f>
        <v>0.89564999999999995</v>
      </c>
      <c r="E29" s="29">
        <f>D29/D$29</f>
        <v>1</v>
      </c>
      <c r="F29" s="21">
        <f>F8</f>
        <v>8.9542000000000002</v>
      </c>
      <c r="G29" s="26">
        <f>F29/F$29</f>
        <v>1</v>
      </c>
    </row>
    <row r="30" spans="2:7" ht="20.100000000000001" customHeight="1" x14ac:dyDescent="0.25">
      <c r="B30" s="22" t="str">
        <f t="shared" si="2"/>
        <v>std_vec_new</v>
      </c>
      <c r="C30" s="2">
        <f>C9</f>
        <v>262144</v>
      </c>
      <c r="D30" s="3">
        <f>D9</f>
        <v>1.0824</v>
      </c>
      <c r="E30" s="4">
        <f>D30/D$29</f>
        <v>1.2085077876402615</v>
      </c>
      <c r="F30" s="3">
        <f>F9</f>
        <v>16.611000000000001</v>
      </c>
      <c r="G30" s="27">
        <f>F30/F$29</f>
        <v>1.8551071005784996</v>
      </c>
    </row>
    <row r="31" spans="2:7" ht="20.100000000000001" customHeight="1" thickBot="1" x14ac:dyDescent="0.3">
      <c r="B31" s="23" t="str">
        <f t="shared" si="2"/>
        <v>fixed_vec</v>
      </c>
      <c r="C31" s="24">
        <f>C10</f>
        <v>262144</v>
      </c>
      <c r="D31" s="25">
        <f>D10</f>
        <v>0.76863999999999999</v>
      </c>
      <c r="E31" s="30">
        <f>D31/D$29</f>
        <v>0.85819237425333561</v>
      </c>
      <c r="F31" s="25">
        <f>F10</f>
        <v>9.3158999999999992</v>
      </c>
      <c r="G31" s="28">
        <f>F31/F$29</f>
        <v>1.0403944517656518</v>
      </c>
    </row>
    <row r="32" spans="2:7" ht="20.100000000000001" customHeight="1" x14ac:dyDescent="0.25">
      <c r="B32" s="19" t="str">
        <f t="shared" si="2"/>
        <v>std_vec_with_capacity</v>
      </c>
      <c r="C32" s="20">
        <f>C11</f>
        <v>4194304</v>
      </c>
      <c r="D32" s="21">
        <f>D11</f>
        <v>14.916</v>
      </c>
      <c r="E32" s="29">
        <f>D32/D$32</f>
        <v>1</v>
      </c>
      <c r="F32" s="21">
        <f>F11</f>
        <v>153.06</v>
      </c>
      <c r="G32" s="26">
        <f>F32/F$32</f>
        <v>1</v>
      </c>
    </row>
    <row r="33" spans="2:7" x14ac:dyDescent="0.25">
      <c r="B33" s="22" t="str">
        <f t="shared" si="2"/>
        <v>std_vec_new</v>
      </c>
      <c r="C33" s="2">
        <f>C12</f>
        <v>4194304</v>
      </c>
      <c r="D33" s="3">
        <f>D12</f>
        <v>20.835999999999999</v>
      </c>
      <c r="E33" s="4">
        <f>D33/D$32</f>
        <v>1.3968892464467684</v>
      </c>
      <c r="F33" s="3">
        <f>F12</f>
        <v>288.38</v>
      </c>
      <c r="G33" s="27">
        <f>F33/F$32</f>
        <v>1.8840977394485823</v>
      </c>
    </row>
    <row r="34" spans="2:7" ht="15.75" thickBot="1" x14ac:dyDescent="0.3">
      <c r="B34" s="23" t="str">
        <f t="shared" si="2"/>
        <v>fixed_vec</v>
      </c>
      <c r="C34" s="24">
        <f t="shared" ref="C34" si="3">C13</f>
        <v>4194304</v>
      </c>
      <c r="D34" s="25">
        <f t="shared" ref="D34" si="4">D13</f>
        <v>13.333</v>
      </c>
      <c r="E34" s="30">
        <f>D34/D$32</f>
        <v>0.89387235183695357</v>
      </c>
      <c r="F34" s="25">
        <f>F13</f>
        <v>158.07</v>
      </c>
      <c r="G34" s="28">
        <f>F34/F$32</f>
        <v>1.0327322618580947</v>
      </c>
    </row>
    <row r="35" spans="2:7" x14ac:dyDescent="0.25">
      <c r="B35" s="18"/>
      <c r="C35" s="18"/>
      <c r="D35" s="18"/>
      <c r="E35" s="18"/>
      <c r="F35" s="18"/>
      <c r="G35" s="18"/>
    </row>
    <row r="36" spans="2:7" x14ac:dyDescent="0.25">
      <c r="B36" s="18"/>
      <c r="C36" s="18"/>
      <c r="D36" s="18"/>
      <c r="E36" s="18"/>
      <c r="F36" s="18"/>
      <c r="G36" s="18"/>
    </row>
  </sheetData>
  <mergeCells count="2">
    <mergeCell ref="D22:E22"/>
    <mergeCell ref="F22:G22"/>
  </mergeCells>
  <conditionalFormatting sqref="G23:G34 E23:E34">
    <cfRule type="dataBar" priority="5">
      <dataBar>
        <cfvo type="min"/>
        <cfvo type="max"/>
        <color rgb="FFCC3300"/>
      </dataBar>
      <extLst>
        <ext xmlns:x14="http://schemas.microsoft.com/office/spreadsheetml/2009/9/main" uri="{B025F937-C7B1-47D3-B67F-A62EFF666E3E}">
          <x14:id>{5265352C-8BC6-4B57-8DB8-AC8413477E61}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65352C-8BC6-4B57-8DB8-AC8413477E6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G23:G34 E23:E34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F03E0-41BF-4C59-ABB3-4A77BB8DE656}">
  <dimension ref="B1:J26"/>
  <sheetViews>
    <sheetView showGridLines="0" workbookViewId="0">
      <selection activeCell="L16" sqref="L16:Q36"/>
    </sheetView>
  </sheetViews>
  <sheetFormatPr defaultRowHeight="15" x14ac:dyDescent="0.25"/>
  <cols>
    <col min="2" max="2" width="28.28515625" customWidth="1"/>
    <col min="3" max="3" width="29.7109375" customWidth="1"/>
    <col min="4" max="7" width="18.140625" customWidth="1"/>
  </cols>
  <sheetData>
    <row r="1" spans="2:10" x14ac:dyDescent="0.25">
      <c r="C1" s="1" t="s">
        <v>6</v>
      </c>
      <c r="D1" s="1" t="s">
        <v>2</v>
      </c>
      <c r="E1" s="1"/>
      <c r="F1" s="1" t="s">
        <v>3</v>
      </c>
    </row>
    <row r="2" spans="2:10" x14ac:dyDescent="0.25">
      <c r="B2" t="s">
        <v>5</v>
      </c>
      <c r="C2">
        <v>1024</v>
      </c>
      <c r="D2">
        <f>H2/1000</f>
        <v>1.3967000000000001E-3</v>
      </c>
      <c r="F2">
        <f t="shared" ref="F2:F5" si="0">J2/1000</f>
        <v>5.8956E-3</v>
      </c>
      <c r="H2">
        <v>1.3967000000000001</v>
      </c>
      <c r="J2">
        <v>5.8956</v>
      </c>
    </row>
    <row r="3" spans="2:10" x14ac:dyDescent="0.25">
      <c r="B3" t="s">
        <v>7</v>
      </c>
      <c r="C3">
        <v>1024</v>
      </c>
      <c r="D3">
        <f t="shared" ref="D3:D7" si="1">H3/1000</f>
        <v>1.3974999999999999E-3</v>
      </c>
      <c r="F3">
        <f t="shared" si="0"/>
        <v>5.8257999999999999E-3</v>
      </c>
      <c r="H3">
        <v>1.3975</v>
      </c>
      <c r="J3">
        <v>5.8258000000000001</v>
      </c>
    </row>
    <row r="4" spans="2:10" x14ac:dyDescent="0.25">
      <c r="B4" t="s">
        <v>5</v>
      </c>
      <c r="C4">
        <v>16384</v>
      </c>
      <c r="D4">
        <f t="shared" si="1"/>
        <v>2.2360999999999999E-2</v>
      </c>
      <c r="F4">
        <f t="shared" si="0"/>
        <v>0.1019</v>
      </c>
      <c r="H4">
        <v>22.361000000000001</v>
      </c>
      <c r="J4">
        <v>101.9</v>
      </c>
    </row>
    <row r="5" spans="2:10" x14ac:dyDescent="0.25">
      <c r="B5" t="s">
        <v>7</v>
      </c>
      <c r="C5">
        <v>16384</v>
      </c>
      <c r="D5">
        <f t="shared" si="1"/>
        <v>2.2275E-2</v>
      </c>
      <c r="F5">
        <f t="shared" si="0"/>
        <v>0.10177</v>
      </c>
      <c r="H5">
        <v>22.274999999999999</v>
      </c>
      <c r="J5">
        <v>101.77</v>
      </c>
    </row>
    <row r="6" spans="2:10" x14ac:dyDescent="0.25">
      <c r="B6" t="s">
        <v>5</v>
      </c>
      <c r="C6">
        <v>262144</v>
      </c>
      <c r="D6">
        <f t="shared" si="1"/>
        <v>0.35966000000000004</v>
      </c>
      <c r="F6">
        <v>2.5352999999999999</v>
      </c>
      <c r="H6">
        <v>359.66</v>
      </c>
    </row>
    <row r="7" spans="2:10" x14ac:dyDescent="0.25">
      <c r="B7" t="s">
        <v>7</v>
      </c>
      <c r="C7">
        <v>262144</v>
      </c>
      <c r="D7">
        <f t="shared" si="1"/>
        <v>0.36469000000000001</v>
      </c>
      <c r="F7">
        <v>2.4700000000000002</v>
      </c>
      <c r="H7">
        <v>364.69</v>
      </c>
    </row>
    <row r="8" spans="2:10" x14ac:dyDescent="0.25">
      <c r="B8" t="s">
        <v>5</v>
      </c>
      <c r="C8">
        <v>4194304</v>
      </c>
      <c r="D8">
        <v>6.5816999999999997</v>
      </c>
      <c r="F8">
        <v>39.423999999999999</v>
      </c>
    </row>
    <row r="9" spans="2:10" x14ac:dyDescent="0.25">
      <c r="B9" t="s">
        <v>7</v>
      </c>
      <c r="C9">
        <v>4194304</v>
      </c>
      <c r="D9">
        <v>6.6473000000000004</v>
      </c>
      <c r="F9">
        <v>39.502000000000002</v>
      </c>
    </row>
    <row r="17" spans="2:7" ht="15.75" thickBot="1" x14ac:dyDescent="0.3"/>
    <row r="18" spans="2:7" ht="20.100000000000001" customHeight="1" thickBot="1" x14ac:dyDescent="0.3">
      <c r="B18" s="5" t="s">
        <v>4</v>
      </c>
      <c r="C18" s="6" t="str">
        <f>C1</f>
        <v>number of elements</v>
      </c>
      <c r="D18" s="31" t="str">
        <f>D1</f>
        <v>u64 x 1</v>
      </c>
      <c r="E18" s="31"/>
      <c r="F18" s="31" t="str">
        <f>F1</f>
        <v>u64 x 16</v>
      </c>
      <c r="G18" s="32"/>
    </row>
    <row r="19" spans="2:7" ht="20.100000000000001" customHeight="1" x14ac:dyDescent="0.25">
      <c r="B19" s="7" t="str">
        <f>B2</f>
        <v>std_vec</v>
      </c>
      <c r="C19" s="8">
        <f>C2</f>
        <v>1024</v>
      </c>
      <c r="D19" s="9">
        <f>D2</f>
        <v>1.3967000000000001E-3</v>
      </c>
      <c r="E19" s="10">
        <f>D19/D$19</f>
        <v>1</v>
      </c>
      <c r="F19" s="9">
        <f>F2</f>
        <v>5.8956E-3</v>
      </c>
      <c r="G19" s="11">
        <f>F19/F$19</f>
        <v>1</v>
      </c>
    </row>
    <row r="20" spans="2:7" ht="20.100000000000001" customHeight="1" thickBot="1" x14ac:dyDescent="0.3">
      <c r="B20" s="12" t="str">
        <f>B3</f>
        <v>fixed_vec</v>
      </c>
      <c r="C20" s="13">
        <f>C3</f>
        <v>1024</v>
      </c>
      <c r="D20" s="14">
        <f>D3</f>
        <v>1.3974999999999999E-3</v>
      </c>
      <c r="E20" s="15">
        <f>D20/D$19</f>
        <v>1.0005727786926324</v>
      </c>
      <c r="F20" s="14">
        <f>F3</f>
        <v>5.8257999999999999E-3</v>
      </c>
      <c r="G20" s="16">
        <f>F20/F$19</f>
        <v>0.98816066218875087</v>
      </c>
    </row>
    <row r="21" spans="2:7" ht="20.100000000000001" customHeight="1" x14ac:dyDescent="0.25">
      <c r="B21" s="7" t="str">
        <f>B4</f>
        <v>std_vec</v>
      </c>
      <c r="C21" s="8">
        <f>C4</f>
        <v>16384</v>
      </c>
      <c r="D21" s="9">
        <f>D4</f>
        <v>2.2360999999999999E-2</v>
      </c>
      <c r="E21" s="10">
        <f>D21/D$21</f>
        <v>1</v>
      </c>
      <c r="F21" s="9">
        <f>F4</f>
        <v>0.1019</v>
      </c>
      <c r="G21" s="11">
        <f>F21/F$21</f>
        <v>1</v>
      </c>
    </row>
    <row r="22" spans="2:7" ht="20.100000000000001" customHeight="1" thickBot="1" x14ac:dyDescent="0.3">
      <c r="B22" s="12" t="str">
        <f>B5</f>
        <v>fixed_vec</v>
      </c>
      <c r="C22" s="13">
        <f>C5</f>
        <v>16384</v>
      </c>
      <c r="D22" s="14">
        <f>D5</f>
        <v>2.2275E-2</v>
      </c>
      <c r="E22" s="15">
        <f>D22/D$21</f>
        <v>0.99615401815661198</v>
      </c>
      <c r="F22" s="14">
        <f>F5</f>
        <v>0.10177</v>
      </c>
      <c r="G22" s="17">
        <f>F22/F$21</f>
        <v>0.99872423945044153</v>
      </c>
    </row>
    <row r="23" spans="2:7" ht="20.100000000000001" customHeight="1" x14ac:dyDescent="0.25">
      <c r="B23" s="7" t="str">
        <f>B6</f>
        <v>std_vec</v>
      </c>
      <c r="C23" s="8">
        <f>C6</f>
        <v>262144</v>
      </c>
      <c r="D23" s="9">
        <f>D6</f>
        <v>0.35966000000000004</v>
      </c>
      <c r="E23" s="10">
        <f>D23/D$23</f>
        <v>1</v>
      </c>
      <c r="F23" s="9">
        <f>F6</f>
        <v>2.5352999999999999</v>
      </c>
      <c r="G23" s="11">
        <f>F23/F$23</f>
        <v>1</v>
      </c>
    </row>
    <row r="24" spans="2:7" ht="20.100000000000001" customHeight="1" thickBot="1" x14ac:dyDescent="0.3">
      <c r="B24" s="12" t="str">
        <f>B7</f>
        <v>fixed_vec</v>
      </c>
      <c r="C24" s="13">
        <f>C7</f>
        <v>262144</v>
      </c>
      <c r="D24" s="14">
        <f>D7</f>
        <v>0.36469000000000001</v>
      </c>
      <c r="E24" s="15">
        <f>D24/D$23</f>
        <v>1.0139854306845353</v>
      </c>
      <c r="F24" s="14">
        <f>F7</f>
        <v>2.4700000000000002</v>
      </c>
      <c r="G24" s="17">
        <f>F24/F$23</f>
        <v>0.97424367924900424</v>
      </c>
    </row>
    <row r="25" spans="2:7" ht="20.100000000000001" customHeight="1" x14ac:dyDescent="0.25">
      <c r="B25" s="7" t="str">
        <f>B8</f>
        <v>std_vec</v>
      </c>
      <c r="C25" s="8">
        <f>C8</f>
        <v>4194304</v>
      </c>
      <c r="D25" s="9">
        <f>D8</f>
        <v>6.5816999999999997</v>
      </c>
      <c r="E25" s="10">
        <f>D25/D$25</f>
        <v>1</v>
      </c>
      <c r="F25" s="9">
        <f>F8</f>
        <v>39.423999999999999</v>
      </c>
      <c r="G25" s="11">
        <f>F25/F$25</f>
        <v>1</v>
      </c>
    </row>
    <row r="26" spans="2:7" ht="15.75" thickBot="1" x14ac:dyDescent="0.3">
      <c r="B26" s="12" t="str">
        <f>B9</f>
        <v>fixed_vec</v>
      </c>
      <c r="C26" s="13">
        <f>C9</f>
        <v>4194304</v>
      </c>
      <c r="D26" s="14">
        <f>D9</f>
        <v>6.6473000000000004</v>
      </c>
      <c r="E26" s="15">
        <f>D26/D$25</f>
        <v>1.0099670297947341</v>
      </c>
      <c r="F26" s="14">
        <f>F9</f>
        <v>39.502000000000002</v>
      </c>
      <c r="G26" s="17">
        <f>F26/F$25</f>
        <v>1.0019784902597404</v>
      </c>
    </row>
  </sheetData>
  <mergeCells count="2">
    <mergeCell ref="D18:E18"/>
    <mergeCell ref="F18:G18"/>
  </mergeCells>
  <conditionalFormatting sqref="E19:E26 G19:G26">
    <cfRule type="dataBar" priority="9">
      <dataBar>
        <cfvo type="min"/>
        <cfvo type="max"/>
        <color rgb="FFCC3300"/>
      </dataBar>
      <extLst>
        <ext xmlns:x14="http://schemas.microsoft.com/office/spreadsheetml/2009/9/main" uri="{B025F937-C7B1-47D3-B67F-A62EFF666E3E}">
          <x14:id>{788E83D3-DC83-4001-8266-FAA078B64ABB}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8E83D3-DC83-4001-8266-FAA078B64AB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E19:E26 G19:G26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FC78D-902C-4DF1-8F50-38A3D8921053}">
  <dimension ref="B1:J26"/>
  <sheetViews>
    <sheetView showGridLines="0" tabSelected="1" workbookViewId="0">
      <selection activeCell="G34" sqref="G34"/>
    </sheetView>
  </sheetViews>
  <sheetFormatPr defaultRowHeight="15" x14ac:dyDescent="0.25"/>
  <cols>
    <col min="2" max="2" width="28.28515625" customWidth="1"/>
    <col min="3" max="3" width="29.7109375" customWidth="1"/>
    <col min="4" max="7" width="18.140625" customWidth="1"/>
  </cols>
  <sheetData>
    <row r="1" spans="2:10" x14ac:dyDescent="0.25">
      <c r="C1" s="1" t="s">
        <v>6</v>
      </c>
      <c r="D1" s="1" t="s">
        <v>2</v>
      </c>
      <c r="E1" s="1"/>
      <c r="F1" s="1" t="s">
        <v>3</v>
      </c>
    </row>
    <row r="2" spans="2:10" x14ac:dyDescent="0.25">
      <c r="B2" t="s">
        <v>5</v>
      </c>
      <c r="C2">
        <v>1024</v>
      </c>
      <c r="D2">
        <f>H2/1000</f>
        <v>1.4032999999999999E-3</v>
      </c>
      <c r="F2">
        <f t="shared" ref="F2:F5" si="0">J2/1000</f>
        <v>6.1957000000000002E-3</v>
      </c>
      <c r="H2">
        <v>1.4033</v>
      </c>
      <c r="J2">
        <v>6.1957000000000004</v>
      </c>
    </row>
    <row r="3" spans="2:10" x14ac:dyDescent="0.25">
      <c r="B3" t="s">
        <v>7</v>
      </c>
      <c r="C3">
        <v>1024</v>
      </c>
      <c r="D3">
        <f t="shared" ref="D3:D5" si="1">H3/1000</f>
        <v>1.4161999999999998E-3</v>
      </c>
      <c r="F3">
        <f t="shared" si="0"/>
        <v>6.1712999999999994E-3</v>
      </c>
      <c r="H3">
        <v>1.4161999999999999</v>
      </c>
      <c r="J3">
        <v>6.1712999999999996</v>
      </c>
    </row>
    <row r="4" spans="2:10" x14ac:dyDescent="0.25">
      <c r="B4" t="s">
        <v>5</v>
      </c>
      <c r="C4">
        <v>16384</v>
      </c>
      <c r="D4">
        <f t="shared" si="1"/>
        <v>2.2521999999999997E-2</v>
      </c>
      <c r="F4">
        <f t="shared" si="0"/>
        <v>0.15272999999999998</v>
      </c>
      <c r="H4">
        <v>22.521999999999998</v>
      </c>
      <c r="J4">
        <v>152.72999999999999</v>
      </c>
    </row>
    <row r="5" spans="2:10" x14ac:dyDescent="0.25">
      <c r="B5" t="s">
        <v>7</v>
      </c>
      <c r="C5">
        <v>16384</v>
      </c>
      <c r="D5">
        <f t="shared" si="1"/>
        <v>2.2984999999999998E-2</v>
      </c>
      <c r="F5">
        <f t="shared" si="0"/>
        <v>0.15369999999999998</v>
      </c>
      <c r="H5">
        <v>22.984999999999999</v>
      </c>
      <c r="J5">
        <v>153.69999999999999</v>
      </c>
    </row>
    <row r="6" spans="2:10" x14ac:dyDescent="0.25">
      <c r="B6" t="s">
        <v>5</v>
      </c>
      <c r="C6">
        <v>262144</v>
      </c>
      <c r="D6">
        <v>0.55096999999999996</v>
      </c>
      <c r="F6">
        <v>10.694000000000001</v>
      </c>
    </row>
    <row r="7" spans="2:10" x14ac:dyDescent="0.25">
      <c r="B7" t="s">
        <v>7</v>
      </c>
      <c r="C7">
        <v>262144</v>
      </c>
      <c r="D7">
        <v>0.53712000000000004</v>
      </c>
      <c r="F7">
        <v>10.76</v>
      </c>
    </row>
    <row r="8" spans="2:10" x14ac:dyDescent="0.25">
      <c r="B8" t="s">
        <v>5</v>
      </c>
      <c r="C8">
        <v>4194304</v>
      </c>
      <c r="D8">
        <v>41.331000000000003</v>
      </c>
      <c r="F8">
        <v>254.98</v>
      </c>
    </row>
    <row r="9" spans="2:10" x14ac:dyDescent="0.25">
      <c r="B9" t="s">
        <v>7</v>
      </c>
      <c r="C9">
        <v>4194304</v>
      </c>
      <c r="D9">
        <v>40.658999999999999</v>
      </c>
      <c r="F9">
        <v>256.35000000000002</v>
      </c>
    </row>
    <row r="17" spans="2:7" ht="15.75" thickBot="1" x14ac:dyDescent="0.3"/>
    <row r="18" spans="2:7" ht="20.100000000000001" customHeight="1" thickBot="1" x14ac:dyDescent="0.3">
      <c r="B18" s="5" t="s">
        <v>4</v>
      </c>
      <c r="C18" s="6" t="str">
        <f>C1</f>
        <v>number of elements</v>
      </c>
      <c r="D18" s="31" t="str">
        <f>D1</f>
        <v>u64 x 1</v>
      </c>
      <c r="E18" s="31"/>
      <c r="F18" s="31" t="str">
        <f>F1</f>
        <v>u64 x 16</v>
      </c>
      <c r="G18" s="32"/>
    </row>
    <row r="19" spans="2:7" ht="20.100000000000001" customHeight="1" x14ac:dyDescent="0.25">
      <c r="B19" s="7" t="str">
        <f>B2</f>
        <v>std_vec</v>
      </c>
      <c r="C19" s="8">
        <f>C2</f>
        <v>1024</v>
      </c>
      <c r="D19" s="9">
        <f>D2</f>
        <v>1.4032999999999999E-3</v>
      </c>
      <c r="E19" s="10">
        <f>D19/D$19</f>
        <v>1</v>
      </c>
      <c r="F19" s="9">
        <f>F2</f>
        <v>6.1957000000000002E-3</v>
      </c>
      <c r="G19" s="11">
        <f>F19/F$19</f>
        <v>1</v>
      </c>
    </row>
    <row r="20" spans="2:7" ht="20.100000000000001" customHeight="1" thickBot="1" x14ac:dyDescent="0.3">
      <c r="B20" s="12" t="str">
        <f>B3</f>
        <v>fixed_vec</v>
      </c>
      <c r="C20" s="13">
        <f>C3</f>
        <v>1024</v>
      </c>
      <c r="D20" s="14">
        <f>D3</f>
        <v>1.4161999999999998E-3</v>
      </c>
      <c r="E20" s="15">
        <f>D20/D$19</f>
        <v>1.0091926174018384</v>
      </c>
      <c r="F20" s="14">
        <f>F3</f>
        <v>6.1712999999999994E-3</v>
      </c>
      <c r="G20" s="16">
        <f>F20/F$19</f>
        <v>0.99606178478622254</v>
      </c>
    </row>
    <row r="21" spans="2:7" ht="20.100000000000001" customHeight="1" x14ac:dyDescent="0.25">
      <c r="B21" s="7" t="str">
        <f>B4</f>
        <v>std_vec</v>
      </c>
      <c r="C21" s="8">
        <f>C4</f>
        <v>16384</v>
      </c>
      <c r="D21" s="9">
        <f>D4</f>
        <v>2.2521999999999997E-2</v>
      </c>
      <c r="E21" s="10">
        <f>D21/D$21</f>
        <v>1</v>
      </c>
      <c r="F21" s="9">
        <f>F4</f>
        <v>0.15272999999999998</v>
      </c>
      <c r="G21" s="11">
        <f>F21/F$21</f>
        <v>1</v>
      </c>
    </row>
    <row r="22" spans="2:7" ht="20.100000000000001" customHeight="1" thickBot="1" x14ac:dyDescent="0.3">
      <c r="B22" s="12" t="str">
        <f>B5</f>
        <v>fixed_vec</v>
      </c>
      <c r="C22" s="13">
        <f>C5</f>
        <v>16384</v>
      </c>
      <c r="D22" s="14">
        <f>D5</f>
        <v>2.2984999999999998E-2</v>
      </c>
      <c r="E22" s="15">
        <f>D22/D$21</f>
        <v>1.0205576769381051</v>
      </c>
      <c r="F22" s="14">
        <f>F5</f>
        <v>0.15369999999999998</v>
      </c>
      <c r="G22" s="17">
        <f>F22/F$21</f>
        <v>1.0063510770641</v>
      </c>
    </row>
    <row r="23" spans="2:7" ht="20.100000000000001" customHeight="1" x14ac:dyDescent="0.25">
      <c r="B23" s="7" t="str">
        <f>B6</f>
        <v>std_vec</v>
      </c>
      <c r="C23" s="8">
        <f>C6</f>
        <v>262144</v>
      </c>
      <c r="D23" s="9">
        <f>D6</f>
        <v>0.55096999999999996</v>
      </c>
      <c r="E23" s="10">
        <f>D23/D$23</f>
        <v>1</v>
      </c>
      <c r="F23" s="9">
        <f>F6</f>
        <v>10.694000000000001</v>
      </c>
      <c r="G23" s="11">
        <f>F23/F$23</f>
        <v>1</v>
      </c>
    </row>
    <row r="24" spans="2:7" ht="20.100000000000001" customHeight="1" thickBot="1" x14ac:dyDescent="0.3">
      <c r="B24" s="12" t="str">
        <f>B7</f>
        <v>fixed_vec</v>
      </c>
      <c r="C24" s="13">
        <f>C7</f>
        <v>262144</v>
      </c>
      <c r="D24" s="14">
        <f>D7</f>
        <v>0.53712000000000004</v>
      </c>
      <c r="E24" s="15">
        <f>D24/D$23</f>
        <v>0.97486251520046474</v>
      </c>
      <c r="F24" s="14">
        <f>F7</f>
        <v>10.76</v>
      </c>
      <c r="G24" s="17">
        <f>F24/F$23</f>
        <v>1.0061716850570412</v>
      </c>
    </row>
    <row r="25" spans="2:7" ht="20.100000000000001" customHeight="1" x14ac:dyDescent="0.25">
      <c r="B25" s="7" t="str">
        <f>B8</f>
        <v>std_vec</v>
      </c>
      <c r="C25" s="8">
        <f>C8</f>
        <v>4194304</v>
      </c>
      <c r="D25" s="9">
        <f>D8</f>
        <v>41.331000000000003</v>
      </c>
      <c r="E25" s="10">
        <f>D25/D$25</f>
        <v>1</v>
      </c>
      <c r="F25" s="9">
        <f>F8</f>
        <v>254.98</v>
      </c>
      <c r="G25" s="11">
        <f>F25/F$25</f>
        <v>1</v>
      </c>
    </row>
    <row r="26" spans="2:7" ht="15.75" thickBot="1" x14ac:dyDescent="0.3">
      <c r="B26" s="12" t="str">
        <f>B9</f>
        <v>fixed_vec</v>
      </c>
      <c r="C26" s="13">
        <f>C9</f>
        <v>4194304</v>
      </c>
      <c r="D26" s="14">
        <f>D9</f>
        <v>40.658999999999999</v>
      </c>
      <c r="E26" s="15">
        <f>D26/D$25</f>
        <v>0.98374101763809241</v>
      </c>
      <c r="F26" s="14">
        <f>F9</f>
        <v>256.35000000000002</v>
      </c>
      <c r="G26" s="17">
        <f>F26/F$25</f>
        <v>1.0053729704290535</v>
      </c>
    </row>
  </sheetData>
  <mergeCells count="2">
    <mergeCell ref="D18:E18"/>
    <mergeCell ref="F18:G18"/>
  </mergeCells>
  <conditionalFormatting sqref="E19:E26 G19:G26">
    <cfRule type="dataBar" priority="13">
      <dataBar>
        <cfvo type="min"/>
        <cfvo type="max"/>
        <color rgb="FFCC3300"/>
      </dataBar>
      <extLst>
        <ext xmlns:x14="http://schemas.microsoft.com/office/spreadsheetml/2009/9/main" uri="{B025F937-C7B1-47D3-B67F-A62EFF666E3E}">
          <x14:id>{46AF7E9C-5A2F-4E26-A45B-2BFACCA9EAF9}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AF7E9C-5A2F-4E26-A45B-2BFACCA9EAF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E19:E26 G19:G26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grow</vt:lpstr>
      <vt:lpstr>serial-access</vt:lpstr>
      <vt:lpstr>random-access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Ugur ARIKAN</dc:creator>
  <cp:lastModifiedBy>Ugur ARIKAN</cp:lastModifiedBy>
  <dcterms:created xsi:type="dcterms:W3CDTF">2023-12-23T18:43:39Z</dcterms:created>
  <dcterms:modified xsi:type="dcterms:W3CDTF">2023-12-26T15:51:20Z</dcterms:modified>
</cp:coreProperties>
</file>