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YouTube Videos\Personal Finance\Job Offer\"/>
    </mc:Choice>
  </mc:AlternateContent>
  <xr:revisionPtr revIDLastSave="0" documentId="13_ncr:1_{F4B3D55F-708E-4FF1-BA74-432A22BD9022}" xr6:coauthVersionLast="47" xr6:coauthVersionMax="47" xr10:uidLastSave="{00000000-0000-0000-0000-000000000000}"/>
  <bookViews>
    <workbookView xWindow="-120" yWindow="-120" windowWidth="29040" windowHeight="15840" xr2:uid="{9804AE58-97C3-40DB-9AD6-5EEC4762A9EB}"/>
  </bookViews>
  <sheets>
    <sheet name="Job Offer 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11" i="1"/>
  <c r="D20" i="1"/>
  <c r="C20" i="1"/>
  <c r="D17" i="1"/>
  <c r="C17" i="1"/>
  <c r="D14" i="1"/>
  <c r="D7" i="1"/>
  <c r="C14" i="1"/>
  <c r="C7" i="1"/>
  <c r="D23" i="1" l="1"/>
  <c r="D25" i="1" s="1"/>
  <c r="C25" i="1"/>
</calcChain>
</file>

<file path=xl/sharedStrings.xml><?xml version="1.0" encoding="utf-8"?>
<sst xmlns="http://schemas.openxmlformats.org/spreadsheetml/2006/main" count="20" uniqueCount="20">
  <si>
    <t>Current Job</t>
  </si>
  <si>
    <t>Prospective Job</t>
  </si>
  <si>
    <t>Salary ($)</t>
  </si>
  <si>
    <t>401K Match</t>
  </si>
  <si>
    <t>401K $ Value</t>
  </si>
  <si>
    <t>Vacation Days</t>
  </si>
  <si>
    <t>Vacation $ Value</t>
  </si>
  <si>
    <t>Insurance Benefits?</t>
  </si>
  <si>
    <t>Insurance Value</t>
  </si>
  <si>
    <t>Cost of Living Adjustment</t>
  </si>
  <si>
    <t>COL Gain (Loss)</t>
  </si>
  <si>
    <t>Total Value</t>
  </si>
  <si>
    <t xml:space="preserve"> &lt;- A positive value indicates the new city is more expensive</t>
  </si>
  <si>
    <t>Raise (Paycut)</t>
  </si>
  <si>
    <t>*Fill in only the yellow cells</t>
  </si>
  <si>
    <t>Annual Bonus Percentage</t>
  </si>
  <si>
    <t>Annual Bonus ($)</t>
  </si>
  <si>
    <t>Signing Bonus</t>
  </si>
  <si>
    <t>Bonus Vesting Period</t>
  </si>
  <si>
    <t>Annualized 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</si>
</sst>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2" fillId="2" borderId="1" xfId="0" applyFont="1" applyFill="1" applyBorder="1"/>
    <xf numFmtId="0" fontId="2" fillId="2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3" borderId="9" xfId="1" applyNumberFormat="1" applyFont="1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9" fontId="0" fillId="3" borderId="9" xfId="0" applyNumberFormat="1" applyFill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3" borderId="9" xfId="0" applyFill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9" fontId="0" fillId="3" borderId="5" xfId="0" applyNumberFormat="1" applyFill="1" applyBorder="1" applyAlignment="1">
      <alignment horizontal="right"/>
    </xf>
    <xf numFmtId="44" fontId="0" fillId="0" borderId="0" xfId="0" applyNumberFormat="1"/>
    <xf numFmtId="44" fontId="0" fillId="0" borderId="5" xfId="0" applyNumberForma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2" fillId="0" borderId="11" xfId="0" applyFont="1" applyFill="1" applyBorder="1" applyAlignment="1">
      <alignment horizontal="center" vertical="center"/>
    </xf>
    <xf numFmtId="0" fontId="0" fillId="3" borderId="0" xfId="0" applyFill="1"/>
    <xf numFmtId="9" fontId="2" fillId="0" borderId="11" xfId="2" applyNumberFormat="1" applyFont="1" applyBorder="1" applyAlignment="1">
      <alignment horizontal="center"/>
    </xf>
    <xf numFmtId="9" fontId="2" fillId="0" borderId="12" xfId="2" applyNumberFormat="1" applyFont="1" applyBorder="1" applyAlignment="1">
      <alignment horizontal="center"/>
    </xf>
    <xf numFmtId="0" fontId="0" fillId="0" borderId="9" xfId="0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92D05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85E8-8B0F-4E2E-A95F-23C0F16AAC29}">
  <dimension ref="B1:E28"/>
  <sheetViews>
    <sheetView showGridLines="0" tabSelected="1" zoomScale="150" zoomScaleNormal="150" workbookViewId="0">
      <selection activeCell="E4" sqref="E4"/>
    </sheetView>
  </sheetViews>
  <sheetFormatPr defaultRowHeight="15" x14ac:dyDescent="0.25"/>
  <cols>
    <col min="1" max="1" width="2.5703125" customWidth="1"/>
    <col min="2" max="2" width="24.85546875" customWidth="1"/>
    <col min="3" max="4" width="14.85546875" customWidth="1"/>
    <col min="5" max="5" width="51.5703125" bestFit="1" customWidth="1"/>
  </cols>
  <sheetData>
    <row r="1" spans="2:4" ht="13.9" customHeight="1" x14ac:dyDescent="0.25">
      <c r="C1" s="22" t="s">
        <v>14</v>
      </c>
      <c r="D1" s="22"/>
    </row>
    <row r="2" spans="2:4" ht="9.6" customHeight="1" thickBot="1" x14ac:dyDescent="0.3"/>
    <row r="3" spans="2:4" ht="15.75" thickBot="1" x14ac:dyDescent="0.3">
      <c r="B3" s="1"/>
      <c r="C3" s="2" t="s">
        <v>0</v>
      </c>
      <c r="D3" s="3" t="s">
        <v>1</v>
      </c>
    </row>
    <row r="4" spans="2:4" x14ac:dyDescent="0.25">
      <c r="B4" s="4" t="s">
        <v>2</v>
      </c>
      <c r="C4" s="6"/>
      <c r="D4" s="6"/>
    </row>
    <row r="5" spans="2:4" ht="6" customHeight="1" x14ac:dyDescent="0.25">
      <c r="B5" s="4"/>
      <c r="C5" s="7"/>
      <c r="D5" s="7"/>
    </row>
    <row r="6" spans="2:4" x14ac:dyDescent="0.25">
      <c r="B6" s="4" t="s">
        <v>15</v>
      </c>
      <c r="C6" s="9"/>
      <c r="D6" s="9"/>
    </row>
    <row r="7" spans="2:4" x14ac:dyDescent="0.25">
      <c r="B7" s="4" t="s">
        <v>16</v>
      </c>
      <c r="C7" s="10">
        <f>C4*C6</f>
        <v>0</v>
      </c>
      <c r="D7" s="10">
        <f>D4*D6</f>
        <v>0</v>
      </c>
    </row>
    <row r="8" spans="2:4" ht="6.6" customHeight="1" x14ac:dyDescent="0.25">
      <c r="B8" s="4"/>
      <c r="C8" s="7"/>
      <c r="D8" s="7"/>
    </row>
    <row r="9" spans="2:4" ht="15" customHeight="1" x14ac:dyDescent="0.25">
      <c r="B9" s="4" t="s">
        <v>17</v>
      </c>
      <c r="C9" s="25"/>
      <c r="D9" s="6"/>
    </row>
    <row r="10" spans="2:4" ht="15" customHeight="1" x14ac:dyDescent="0.25">
      <c r="B10" s="4" t="s">
        <v>18</v>
      </c>
      <c r="C10" s="25"/>
      <c r="D10" s="11"/>
    </row>
    <row r="11" spans="2:4" ht="15" customHeight="1" x14ac:dyDescent="0.25">
      <c r="B11" s="4" t="s">
        <v>19</v>
      </c>
      <c r="C11" s="7"/>
      <c r="D11" s="10">
        <f>IFERROR(D9/D10,0)</f>
        <v>0</v>
      </c>
    </row>
    <row r="12" spans="2:4" ht="6.6" customHeight="1" x14ac:dyDescent="0.25">
      <c r="B12" s="4"/>
      <c r="C12" s="7"/>
      <c r="D12" s="7"/>
    </row>
    <row r="13" spans="2:4" x14ac:dyDescent="0.25">
      <c r="B13" s="4" t="s">
        <v>3</v>
      </c>
      <c r="C13" s="9"/>
      <c r="D13" s="9"/>
    </row>
    <row r="14" spans="2:4" x14ac:dyDescent="0.25">
      <c r="B14" s="4" t="s">
        <v>4</v>
      </c>
      <c r="C14" s="10">
        <f>C4*C13*0.7</f>
        <v>0</v>
      </c>
      <c r="D14" s="10">
        <f>D4*D13*0.7</f>
        <v>0</v>
      </c>
    </row>
    <row r="15" spans="2:4" ht="6" customHeight="1" x14ac:dyDescent="0.25">
      <c r="B15" s="4"/>
      <c r="C15" s="7"/>
      <c r="D15" s="7"/>
    </row>
    <row r="16" spans="2:4" x14ac:dyDescent="0.25">
      <c r="B16" s="4" t="s">
        <v>5</v>
      </c>
      <c r="C16" s="11"/>
      <c r="D16" s="11"/>
    </row>
    <row r="17" spans="2:5" x14ac:dyDescent="0.25">
      <c r="B17" s="4" t="s">
        <v>6</v>
      </c>
      <c r="C17" s="10">
        <f>(C16/250)*C4</f>
        <v>0</v>
      </c>
      <c r="D17" s="10">
        <f>(D16/250)*D4</f>
        <v>0</v>
      </c>
    </row>
    <row r="18" spans="2:5" ht="6" customHeight="1" x14ac:dyDescent="0.25">
      <c r="B18" s="4"/>
      <c r="C18" s="7"/>
      <c r="D18" s="7"/>
    </row>
    <row r="19" spans="2:5" x14ac:dyDescent="0.25">
      <c r="B19" s="4" t="s">
        <v>7</v>
      </c>
      <c r="C19" s="11"/>
      <c r="D19" s="11"/>
    </row>
    <row r="20" spans="2:5" x14ac:dyDescent="0.25">
      <c r="B20" s="4" t="s">
        <v>8</v>
      </c>
      <c r="C20" s="12">
        <f>IF(C19="Yes",10000,0)</f>
        <v>0</v>
      </c>
      <c r="D20" s="12">
        <f>IF(D19="Yes",10000,0)</f>
        <v>0</v>
      </c>
    </row>
    <row r="21" spans="2:5" ht="6" customHeight="1" x14ac:dyDescent="0.25">
      <c r="B21" s="4"/>
      <c r="C21" s="7"/>
      <c r="D21" s="8"/>
    </row>
    <row r="22" spans="2:5" x14ac:dyDescent="0.25">
      <c r="B22" s="4" t="s">
        <v>9</v>
      </c>
      <c r="C22" s="7"/>
      <c r="D22" s="15">
        <v>0</v>
      </c>
      <c r="E22" t="s">
        <v>12</v>
      </c>
    </row>
    <row r="23" spans="2:5" x14ac:dyDescent="0.25">
      <c r="B23" s="4" t="s">
        <v>10</v>
      </c>
      <c r="C23" s="7"/>
      <c r="D23" s="17">
        <f>(1/(1+D22)-1)*(D4+D7+D14+D17+D20+D11)</f>
        <v>0</v>
      </c>
    </row>
    <row r="24" spans="2:5" ht="5.45" customHeight="1" thickBot="1" x14ac:dyDescent="0.3">
      <c r="B24" s="5"/>
      <c r="C24" s="13"/>
      <c r="D24" s="14"/>
    </row>
    <row r="25" spans="2:5" ht="15.75" thickBot="1" x14ac:dyDescent="0.3">
      <c r="B25" s="18" t="s">
        <v>11</v>
      </c>
      <c r="C25" s="19">
        <f>C4+C7+C14+C17+C20</f>
        <v>0</v>
      </c>
      <c r="D25" s="20">
        <f>D4+D7+D14+D17+D20+D23+D11</f>
        <v>0</v>
      </c>
    </row>
    <row r="26" spans="2:5" ht="15.75" thickBot="1" x14ac:dyDescent="0.3">
      <c r="B26" s="21" t="s">
        <v>13</v>
      </c>
      <c r="C26" s="23">
        <f>IFERROR(D25/C25-1,0)</f>
        <v>0</v>
      </c>
      <c r="D26" s="24"/>
    </row>
    <row r="27" spans="2:5" x14ac:dyDescent="0.25">
      <c r="D27" s="16"/>
    </row>
    <row r="28" spans="2:5" x14ac:dyDescent="0.25">
      <c r="D28" s="16"/>
    </row>
  </sheetData>
  <mergeCells count="1">
    <mergeCell ref="C26:D26"/>
  </mergeCells>
  <conditionalFormatting sqref="C26:D26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19:D19" xr:uid="{2E5CDB3D-CEB8-4402-A2C7-8A47E07C08F2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Offer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O'Connell</dc:creator>
  <cp:lastModifiedBy>Ryan</cp:lastModifiedBy>
  <dcterms:created xsi:type="dcterms:W3CDTF">2022-03-01T01:27:26Z</dcterms:created>
  <dcterms:modified xsi:type="dcterms:W3CDTF">2022-03-03T01:02:52Z</dcterms:modified>
</cp:coreProperties>
</file>