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23 Certificacion Excel 2016\Recursos Sesión 23 Certificacion Excel 2016\"/>
    </mc:Choice>
  </mc:AlternateContent>
  <bookViews>
    <workbookView xWindow="0" yWindow="0" windowWidth="25200" windowHeight="11985"/>
  </bookViews>
  <sheets>
    <sheet name="Tienda Facturas" sheetId="1" r:id="rId1"/>
  </sheets>
  <definedNames>
    <definedName name="Departamentos">'Tienda Facturas'!$B$3:$B$77</definedName>
    <definedName name="Facturas">'Tienda Facturas'!$G$3:$G$22</definedName>
    <definedName name="Montos">'Tienda Facturas'!$J$3:$J$22</definedName>
    <definedName name="Ventas">'Tienda Facturas'!$J$3:$J$77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9" i="1"/>
  <c r="N8" i="1"/>
  <c r="N7" i="1"/>
  <c r="N6" i="1"/>
</calcChain>
</file>

<file path=xl/sharedStrings.xml><?xml version="1.0" encoding="utf-8"?>
<sst xmlns="http://schemas.openxmlformats.org/spreadsheetml/2006/main" count="72" uniqueCount="42">
  <si>
    <t>Nro.</t>
  </si>
  <si>
    <t>Tienda</t>
  </si>
  <si>
    <t>Categoría</t>
  </si>
  <si>
    <t>Zona</t>
  </si>
  <si>
    <t>Fecha</t>
  </si>
  <si>
    <t>Facturas</t>
  </si>
  <si>
    <t>Monto</t>
  </si>
  <si>
    <t>LYX -101</t>
  </si>
  <si>
    <t>A</t>
  </si>
  <si>
    <t>LYX -102</t>
  </si>
  <si>
    <t>B</t>
  </si>
  <si>
    <t>CYX -103</t>
  </si>
  <si>
    <t>CYX -104</t>
  </si>
  <si>
    <t>LYX -105</t>
  </si>
  <si>
    <t>LYX -106</t>
  </si>
  <si>
    <t>LYX -107</t>
  </si>
  <si>
    <t>CKX -108</t>
  </si>
  <si>
    <t>LKX -109</t>
  </si>
  <si>
    <t>LKX -110</t>
  </si>
  <si>
    <t>Sonora</t>
  </si>
  <si>
    <t>Durango</t>
  </si>
  <si>
    <t>LYX -111</t>
  </si>
  <si>
    <t>LYX -112</t>
  </si>
  <si>
    <t>CYX -113</t>
  </si>
  <si>
    <t>LYX -114</t>
  </si>
  <si>
    <t>CYX -115</t>
  </si>
  <si>
    <t>LYX -116</t>
  </si>
  <si>
    <t>LYX -117</t>
  </si>
  <si>
    <t>CYX -118</t>
  </si>
  <si>
    <t>LYX -119</t>
  </si>
  <si>
    <t>CYX -120</t>
  </si>
  <si>
    <t>Información a detalle</t>
  </si>
  <si>
    <t>Cantidad de tiendas sin categoría</t>
  </si>
  <si>
    <t>Cantidad de tiendas que emitieron más de 20 facturas</t>
  </si>
  <si>
    <t>Cantidad de tiendas cuyo monto es mayor a $ 20000</t>
  </si>
  <si>
    <t>Promedio de montos en la zona de Durango</t>
  </si>
  <si>
    <t>Cantidad de tiendas en la zona de Sonora</t>
  </si>
  <si>
    <t>Cantidad de tiendas cuyo monto es menor que $ 15000</t>
  </si>
  <si>
    <t>Lunes</t>
  </si>
  <si>
    <t>Martes</t>
  </si>
  <si>
    <t>Miércoles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</si>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</sst>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4" fontId="0" fillId="0" borderId="1" xfId="2" applyFont="1" applyBorder="1"/>
  </cellXfs>
  <cellStyles count="3">
    <cellStyle name="Millares 3" xfId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14" sqref="H14"/>
    </sheetView>
  </sheetViews>
  <sheetFormatPr baseColWidth="10" defaultRowHeight="16.5" x14ac:dyDescent="0.3"/>
  <cols>
    <col min="6" max="6" width="18.25" customWidth="1"/>
    <col min="7" max="9" width="14" customWidth="1"/>
    <col min="10" max="10" width="18.25" customWidth="1"/>
    <col min="13" max="13" width="52.125" bestFit="1" customWidth="1"/>
  </cols>
  <sheetData>
    <row r="1" spans="1:14" x14ac:dyDescent="0.3">
      <c r="G1" s="8" t="s">
        <v>5</v>
      </c>
      <c r="H1" s="9"/>
      <c r="I1" s="9"/>
    </row>
    <row r="2" spans="1:14" x14ac:dyDescent="0.3">
      <c r="A2" s="3" t="s">
        <v>0</v>
      </c>
      <c r="B2" s="3" t="s">
        <v>1</v>
      </c>
      <c r="C2" s="3" t="s">
        <v>41</v>
      </c>
      <c r="D2" s="3" t="s">
        <v>2</v>
      </c>
      <c r="E2" s="3" t="s">
        <v>3</v>
      </c>
      <c r="F2" s="3" t="s">
        <v>4</v>
      </c>
      <c r="G2" s="3" t="s">
        <v>38</v>
      </c>
      <c r="H2" s="3" t="s">
        <v>39</v>
      </c>
      <c r="I2" s="3" t="s">
        <v>40</v>
      </c>
      <c r="J2" s="3" t="s">
        <v>6</v>
      </c>
    </row>
    <row r="3" spans="1:14" x14ac:dyDescent="0.3">
      <c r="A3" s="2">
        <v>1</v>
      </c>
      <c r="B3" s="1" t="s">
        <v>7</v>
      </c>
      <c r="C3" s="1"/>
      <c r="D3" s="2" t="s">
        <v>8</v>
      </c>
      <c r="E3" s="1" t="s">
        <v>19</v>
      </c>
      <c r="F3" s="4">
        <v>43233</v>
      </c>
      <c r="G3" s="2">
        <v>16</v>
      </c>
      <c r="H3" s="2">
        <v>12</v>
      </c>
      <c r="I3" s="2">
        <v>12</v>
      </c>
      <c r="J3" s="10">
        <v>15260</v>
      </c>
    </row>
    <row r="4" spans="1:14" x14ac:dyDescent="0.3">
      <c r="A4" s="2">
        <v>2</v>
      </c>
      <c r="B4" s="1" t="s">
        <v>9</v>
      </c>
      <c r="C4" s="1"/>
      <c r="D4" s="2" t="s">
        <v>10</v>
      </c>
      <c r="E4" s="1" t="s">
        <v>19</v>
      </c>
      <c r="F4" s="4">
        <v>43234</v>
      </c>
      <c r="G4" s="2">
        <v>12</v>
      </c>
      <c r="H4" s="2">
        <v>15</v>
      </c>
      <c r="I4" s="2">
        <v>19</v>
      </c>
      <c r="J4" s="10">
        <v>17960</v>
      </c>
    </row>
    <row r="5" spans="1:14" x14ac:dyDescent="0.3">
      <c r="A5" s="2"/>
      <c r="B5" s="1" t="s">
        <v>11</v>
      </c>
      <c r="C5" s="1"/>
      <c r="D5" s="2"/>
      <c r="E5" s="1" t="s">
        <v>20</v>
      </c>
      <c r="F5" s="4">
        <v>43237</v>
      </c>
      <c r="G5" s="2">
        <v>10</v>
      </c>
      <c r="H5" s="2">
        <v>19</v>
      </c>
      <c r="I5" s="2">
        <v>18</v>
      </c>
      <c r="J5" s="10">
        <v>19850</v>
      </c>
      <c r="M5" s="7" t="s">
        <v>31</v>
      </c>
      <c r="N5" s="7"/>
    </row>
    <row r="6" spans="1:14" x14ac:dyDescent="0.3">
      <c r="A6" s="2"/>
      <c r="B6" s="1" t="s">
        <v>12</v>
      </c>
      <c r="C6" s="1"/>
      <c r="D6" s="2" t="s">
        <v>8</v>
      </c>
      <c r="E6" s="1" t="s">
        <v>20</v>
      </c>
      <c r="F6" s="4">
        <v>43238</v>
      </c>
      <c r="G6" s="2">
        <v>11</v>
      </c>
      <c r="H6" s="2">
        <v>10</v>
      </c>
      <c r="I6" s="2">
        <v>15</v>
      </c>
      <c r="J6" s="10">
        <v>21650</v>
      </c>
      <c r="M6" s="1" t="s">
        <v>36</v>
      </c>
      <c r="N6" s="2">
        <f>COUNTIF(E3:E22,"Sonora")</f>
        <v>11</v>
      </c>
    </row>
    <row r="7" spans="1:14" x14ac:dyDescent="0.3">
      <c r="A7" s="2"/>
      <c r="B7" s="1" t="s">
        <v>13</v>
      </c>
      <c r="C7" s="1"/>
      <c r="D7" s="2" t="s">
        <v>10</v>
      </c>
      <c r="E7" s="1" t="s">
        <v>19</v>
      </c>
      <c r="F7" s="4">
        <v>43239</v>
      </c>
      <c r="G7" s="2">
        <v>25</v>
      </c>
      <c r="H7" s="2">
        <v>11</v>
      </c>
      <c r="I7" s="2">
        <v>12</v>
      </c>
      <c r="J7" s="10">
        <v>18960</v>
      </c>
      <c r="M7" s="1" t="s">
        <v>32</v>
      </c>
      <c r="N7" s="5">
        <f>COUNTBLANK(D3:D22)</f>
        <v>6</v>
      </c>
    </row>
    <row r="8" spans="1:14" x14ac:dyDescent="0.3">
      <c r="A8" s="2"/>
      <c r="B8" s="1" t="s">
        <v>14</v>
      </c>
      <c r="C8" s="1"/>
      <c r="D8" s="2" t="s">
        <v>10</v>
      </c>
      <c r="E8" s="1" t="s">
        <v>19</v>
      </c>
      <c r="F8" s="4">
        <v>43240</v>
      </c>
      <c r="G8" s="2">
        <v>10</v>
      </c>
      <c r="H8" s="2">
        <v>25</v>
      </c>
      <c r="I8" s="2">
        <v>15</v>
      </c>
      <c r="J8" s="10">
        <v>17850</v>
      </c>
      <c r="M8" s="1" t="s">
        <v>33</v>
      </c>
      <c r="N8" s="5">
        <f>COUNTIF(Facturas,"&gt;20")</f>
        <v>2</v>
      </c>
    </row>
    <row r="9" spans="1:14" x14ac:dyDescent="0.3">
      <c r="A9" s="2"/>
      <c r="B9" s="1" t="s">
        <v>15</v>
      </c>
      <c r="C9" s="1"/>
      <c r="D9" s="2"/>
      <c r="E9" s="1" t="s">
        <v>19</v>
      </c>
      <c r="F9" s="4">
        <v>43241</v>
      </c>
      <c r="G9" s="2">
        <v>12</v>
      </c>
      <c r="H9" s="2">
        <v>10</v>
      </c>
      <c r="I9" s="2">
        <v>19</v>
      </c>
      <c r="J9" s="10">
        <v>21690</v>
      </c>
      <c r="M9" s="1" t="s">
        <v>34</v>
      </c>
      <c r="N9" s="5">
        <f>COUNTIF(Montos,"&gt;20000")</f>
        <v>4</v>
      </c>
    </row>
    <row r="10" spans="1:14" x14ac:dyDescent="0.3">
      <c r="A10" s="2"/>
      <c r="B10" s="1" t="s">
        <v>16</v>
      </c>
      <c r="C10" s="1"/>
      <c r="D10" s="2" t="s">
        <v>8</v>
      </c>
      <c r="E10" s="1" t="s">
        <v>20</v>
      </c>
      <c r="F10" s="4">
        <v>43244</v>
      </c>
      <c r="G10" s="2">
        <v>5</v>
      </c>
      <c r="H10" s="2">
        <v>12</v>
      </c>
      <c r="I10" s="2">
        <v>10</v>
      </c>
      <c r="J10" s="10">
        <v>25600</v>
      </c>
      <c r="M10" s="1" t="s">
        <v>37</v>
      </c>
      <c r="N10" s="5">
        <f>COUNTIF(J3:J22,"&lt;15000")</f>
        <v>3</v>
      </c>
    </row>
    <row r="11" spans="1:14" x14ac:dyDescent="0.3">
      <c r="A11" s="2"/>
      <c r="B11" s="1" t="s">
        <v>17</v>
      </c>
      <c r="C11" s="1"/>
      <c r="D11" s="2" t="s">
        <v>10</v>
      </c>
      <c r="E11" s="1" t="s">
        <v>19</v>
      </c>
      <c r="F11" s="4">
        <v>43245</v>
      </c>
      <c r="G11" s="2">
        <v>10</v>
      </c>
      <c r="H11" s="2">
        <v>5</v>
      </c>
      <c r="I11" s="2">
        <v>23</v>
      </c>
      <c r="J11" s="10">
        <v>14800</v>
      </c>
      <c r="M11" s="1" t="s">
        <v>35</v>
      </c>
      <c r="N11" s="6">
        <f>AVERAGEIF(E3:E22,"Durango",Montos)</f>
        <v>20494.444444444445</v>
      </c>
    </row>
    <row r="12" spans="1:14" x14ac:dyDescent="0.3">
      <c r="A12" s="2"/>
      <c r="B12" s="1" t="s">
        <v>18</v>
      </c>
      <c r="C12" s="1"/>
      <c r="D12" s="2" t="s">
        <v>10</v>
      </c>
      <c r="E12" s="1" t="s">
        <v>20</v>
      </c>
      <c r="F12" s="4">
        <v>43246</v>
      </c>
      <c r="G12" s="2">
        <v>12</v>
      </c>
      <c r="H12" s="2">
        <v>10</v>
      </c>
      <c r="I12" s="2">
        <v>10</v>
      </c>
      <c r="J12" s="10">
        <v>16520</v>
      </c>
    </row>
    <row r="13" spans="1:14" x14ac:dyDescent="0.3">
      <c r="A13" s="2"/>
      <c r="B13" s="1" t="s">
        <v>21</v>
      </c>
      <c r="C13" s="1"/>
      <c r="D13" s="2"/>
      <c r="E13" s="1" t="s">
        <v>20</v>
      </c>
      <c r="F13" s="4">
        <v>43247</v>
      </c>
      <c r="G13" s="2">
        <v>19</v>
      </c>
      <c r="H13" s="2">
        <v>12</v>
      </c>
      <c r="I13" s="2">
        <v>11</v>
      </c>
      <c r="J13" s="10">
        <v>18230</v>
      </c>
    </row>
    <row r="14" spans="1:14" x14ac:dyDescent="0.3">
      <c r="A14" s="2"/>
      <c r="B14" s="1" t="s">
        <v>22</v>
      </c>
      <c r="C14" s="1"/>
      <c r="D14" s="2" t="s">
        <v>10</v>
      </c>
      <c r="E14" s="1" t="s">
        <v>19</v>
      </c>
      <c r="F14" s="4">
        <v>43248</v>
      </c>
      <c r="G14" s="2">
        <v>18</v>
      </c>
      <c r="H14" s="2">
        <v>19</v>
      </c>
      <c r="I14" s="2">
        <v>25</v>
      </c>
      <c r="J14" s="10">
        <v>19450</v>
      </c>
    </row>
    <row r="15" spans="1:14" x14ac:dyDescent="0.3">
      <c r="A15" s="2"/>
      <c r="B15" s="1" t="s">
        <v>23</v>
      </c>
      <c r="C15" s="1"/>
      <c r="D15" s="2" t="s">
        <v>10</v>
      </c>
      <c r="E15" s="1" t="s">
        <v>19</v>
      </c>
      <c r="F15" s="4">
        <v>43249</v>
      </c>
      <c r="G15" s="2">
        <v>15</v>
      </c>
      <c r="H15" s="2">
        <v>18</v>
      </c>
      <c r="I15" s="2">
        <v>10</v>
      </c>
      <c r="J15" s="10">
        <v>16350</v>
      </c>
    </row>
    <row r="16" spans="1:14" x14ac:dyDescent="0.3">
      <c r="A16" s="2"/>
      <c r="B16" s="1" t="s">
        <v>24</v>
      </c>
      <c r="C16" s="1"/>
      <c r="D16" s="2" t="s">
        <v>8</v>
      </c>
      <c r="E16" s="1" t="s">
        <v>20</v>
      </c>
      <c r="F16" s="4">
        <v>43250</v>
      </c>
      <c r="G16" s="2">
        <v>23</v>
      </c>
      <c r="H16" s="2">
        <v>15</v>
      </c>
      <c r="I16" s="2">
        <v>12</v>
      </c>
      <c r="J16" s="10">
        <v>26470</v>
      </c>
    </row>
    <row r="17" spans="1:10" x14ac:dyDescent="0.3">
      <c r="A17" s="2"/>
      <c r="B17" s="1" t="s">
        <v>25</v>
      </c>
      <c r="C17" s="1"/>
      <c r="D17" s="2"/>
      <c r="E17" s="1" t="s">
        <v>19</v>
      </c>
      <c r="F17" s="4">
        <v>43251</v>
      </c>
      <c r="G17" s="2">
        <v>14</v>
      </c>
      <c r="H17" s="2">
        <v>12</v>
      </c>
      <c r="I17" s="2">
        <v>5</v>
      </c>
      <c r="J17" s="10">
        <v>12450</v>
      </c>
    </row>
    <row r="18" spans="1:10" x14ac:dyDescent="0.3">
      <c r="A18" s="2"/>
      <c r="B18" s="1" t="s">
        <v>26</v>
      </c>
      <c r="C18" s="1"/>
      <c r="D18" s="2"/>
      <c r="E18" s="1" t="s">
        <v>20</v>
      </c>
      <c r="F18" s="4">
        <v>43252</v>
      </c>
      <c r="G18" s="2">
        <v>16</v>
      </c>
      <c r="H18" s="2">
        <v>15</v>
      </c>
      <c r="I18" s="2">
        <v>10</v>
      </c>
      <c r="J18" s="10">
        <v>19520</v>
      </c>
    </row>
    <row r="19" spans="1:10" x14ac:dyDescent="0.3">
      <c r="A19" s="2"/>
      <c r="B19" s="1" t="s">
        <v>27</v>
      </c>
      <c r="C19" s="1"/>
      <c r="D19" s="2" t="s">
        <v>8</v>
      </c>
      <c r="E19" s="1" t="s">
        <v>19</v>
      </c>
      <c r="F19" s="4">
        <v>43253</v>
      </c>
      <c r="G19" s="2">
        <v>17</v>
      </c>
      <c r="H19" s="2">
        <v>19</v>
      </c>
      <c r="I19" s="2">
        <v>12</v>
      </c>
      <c r="J19" s="10">
        <v>13860</v>
      </c>
    </row>
    <row r="20" spans="1:10" x14ac:dyDescent="0.3">
      <c r="A20" s="2"/>
      <c r="B20" s="1" t="s">
        <v>28</v>
      </c>
      <c r="C20" s="1"/>
      <c r="D20" s="2" t="s">
        <v>10</v>
      </c>
      <c r="E20" s="1" t="s">
        <v>20</v>
      </c>
      <c r="F20" s="4">
        <v>43254</v>
      </c>
      <c r="G20" s="2">
        <v>18</v>
      </c>
      <c r="H20" s="2">
        <v>10</v>
      </c>
      <c r="I20" s="2">
        <v>19</v>
      </c>
      <c r="J20" s="10">
        <v>19770</v>
      </c>
    </row>
    <row r="21" spans="1:10" x14ac:dyDescent="0.3">
      <c r="A21" s="2"/>
      <c r="B21" s="1" t="s">
        <v>29</v>
      </c>
      <c r="C21" s="1"/>
      <c r="D21" s="2"/>
      <c r="E21" s="1" t="s">
        <v>20</v>
      </c>
      <c r="F21" s="4">
        <v>43255</v>
      </c>
      <c r="G21" s="2">
        <v>13</v>
      </c>
      <c r="H21" s="2">
        <v>14</v>
      </c>
      <c r="I21" s="2">
        <v>18</v>
      </c>
      <c r="J21" s="10">
        <v>16840</v>
      </c>
    </row>
    <row r="22" spans="1:10" x14ac:dyDescent="0.3">
      <c r="A22" s="2"/>
      <c r="B22" s="1" t="s">
        <v>30</v>
      </c>
      <c r="C22" s="1"/>
      <c r="D22" s="2" t="s">
        <v>8</v>
      </c>
      <c r="E22" s="1" t="s">
        <v>19</v>
      </c>
      <c r="F22" s="4">
        <v>43256</v>
      </c>
      <c r="G22" s="2">
        <v>18</v>
      </c>
      <c r="H22" s="2">
        <v>19</v>
      </c>
      <c r="I22" s="2">
        <v>15</v>
      </c>
      <c r="J22" s="10">
        <v>18520</v>
      </c>
    </row>
  </sheetData>
  <mergeCells count="2">
    <mergeCell ref="M5:N5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Tienda Facturas</vt:lpstr>
      <vt:lpstr>Departamentos</vt:lpstr>
      <vt:lpstr>Facturas</vt:lpstr>
      <vt:lpstr>Montos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dcterms:created xsi:type="dcterms:W3CDTF">2015-03-28T00:57:40Z</dcterms:created>
  <dcterms:modified xsi:type="dcterms:W3CDTF">2017-12-06T00:09:32Z</dcterms:modified>
</cp:coreProperties>
</file>