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ste\Desktop\Certificación Excel 2016\Guia docente\Sesión 19-20 Certificacion Excel 2016\Recursos Sesión 19 Certificacion Excel 2016\"/>
    </mc:Choice>
  </mc:AlternateContent>
  <bookViews>
    <workbookView xWindow="0" yWindow="0" windowWidth="25200" windowHeight="11985"/>
  </bookViews>
  <sheets>
    <sheet name="Viajes" sheetId="1" r:id="rId1"/>
    <sheet name="Duración" sheetId="2" r:id="rId2"/>
  </sheets>
  <definedNames>
    <definedName name="_xlnm.Print_Area" localSheetId="0">Viajes!$A$1:$F$10</definedName>
    <definedName name="Destinos">Viajes!$C$3:$C$10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7" i="2"/>
  <c r="F6" i="2"/>
  <c r="F5" i="2"/>
  <c r="F4" i="2"/>
  <c r="F3" i="2"/>
  <c r="F4" i="1"/>
  <c r="F5" i="1"/>
  <c r="F6" i="1"/>
  <c r="F7" i="1"/>
  <c r="F8" i="1"/>
  <c r="F9" i="1"/>
  <c r="F10" i="1"/>
  <c r="F3" i="1"/>
  <c r="F12" i="1" s="1"/>
</calcChain>
</file>

<file path=xl/connections.xml><?xml version="1.0" encoding="utf-8"?>
<connections xmlns="http://schemas.openxmlformats.org/spreadsheetml/2006/main">
  <connection id="1" name="Destinos" type="6" refreshedVersion="5" background="1" saveData="1">
    <textPr sourceFile="G:\ICO\MOS Académico\Certificaciones MOS 2013\Diplomado para Alumnos\Excel 2013\Fase 2\Semana 4\Sesión 17\Proyecto de Destreza 17\Recursos\Destinos.txt">
      <textFields>
        <textField/>
      </textFields>
    </textPr>
  </connection>
</connections>
</file>

<file path=xl/sharedStrings.xml><?xml version="1.0" encoding="utf-8"?>
<sst xmlns="http://schemas.openxmlformats.org/spreadsheetml/2006/main" count="34" uniqueCount="25">
  <si>
    <t>Control de viajes Turi-Transportes</t>
  </si>
  <si>
    <t>No.</t>
  </si>
  <si>
    <t>Conductor</t>
  </si>
  <si>
    <t>Destino</t>
  </si>
  <si>
    <t>Cantidad pasajeros</t>
  </si>
  <si>
    <t>Costo boleto</t>
  </si>
  <si>
    <t>Costo viaje</t>
  </si>
  <si>
    <t>Ramón Caballero</t>
  </si>
  <si>
    <t>Taxco</t>
  </si>
  <si>
    <t>Luis Patiño</t>
  </si>
  <si>
    <t>Veracruz</t>
  </si>
  <si>
    <t>Pablo Estrada</t>
  </si>
  <si>
    <t>Nuevo León</t>
  </si>
  <si>
    <t>Guillermo Montero</t>
  </si>
  <si>
    <t>Mérida</t>
  </si>
  <si>
    <t>Juan García</t>
  </si>
  <si>
    <t>Puebla</t>
  </si>
  <si>
    <t>David Cisneros</t>
  </si>
  <si>
    <t>Acapulco</t>
  </si>
  <si>
    <t>Martín         Rivas</t>
  </si>
  <si>
    <t>Juan Alberto Castillo</t>
  </si>
  <si>
    <t>Yucatán</t>
  </si>
  <si>
    <t>Duración por Viaje</t>
  </si>
  <si>
    <t>Lugar</t>
  </si>
  <si>
    <t>Duración (en días)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</si>
</sst>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44" fontId="4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2" applyFont="1"/>
    <xf numFmtId="44" fontId="0" fillId="0" borderId="0" xfId="0" applyNumberFormat="1"/>
    <xf numFmtId="0" fontId="1" fillId="0" borderId="1" xfId="1" applyAlignment="1">
      <alignment horizontal="center"/>
    </xf>
    <xf numFmtId="0" fontId="2" fillId="2" borderId="0" xfId="2" applyAlignment="1">
      <alignment horizontal="center"/>
    </xf>
    <xf numFmtId="44" fontId="0" fillId="0" borderId="0" xfId="3" applyFont="1"/>
  </cellXfs>
  <cellStyles count="4">
    <cellStyle name="Encabezado 1" xfId="1" builtinId="16"/>
    <cellStyle name="Énfasis6" xfId="2" builtinId="49"/>
    <cellStyle name="Mon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Viajes!$B$3:$B$10</c:f>
              <c:strCache>
                <c:ptCount val="8"/>
                <c:pt idx="0">
                  <c:v>Ramón Caballero</c:v>
                </c:pt>
                <c:pt idx="1">
                  <c:v>Luis Patiño</c:v>
                </c:pt>
                <c:pt idx="2">
                  <c:v>Pablo Estrada</c:v>
                </c:pt>
                <c:pt idx="3">
                  <c:v>Guillermo Montero</c:v>
                </c:pt>
                <c:pt idx="4">
                  <c:v>Juan García</c:v>
                </c:pt>
                <c:pt idx="5">
                  <c:v>David Cisneros</c:v>
                </c:pt>
                <c:pt idx="6">
                  <c:v>Martín         Rivas</c:v>
                </c:pt>
                <c:pt idx="7">
                  <c:v>Juan Alberto Castillo</c:v>
                </c:pt>
              </c:strCache>
            </c:strRef>
          </c:cat>
          <c:val>
            <c:numRef>
              <c:f>Viajes!$D$3:$D$10</c:f>
              <c:numCache>
                <c:formatCode>General</c:formatCode>
                <c:ptCount val="8"/>
                <c:pt idx="0">
                  <c:v>32</c:v>
                </c:pt>
                <c:pt idx="1">
                  <c:v>45</c:v>
                </c:pt>
                <c:pt idx="2">
                  <c:v>29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25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2-4C73-8521-7A88AF1BB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276927"/>
        <c:axId val="1016285247"/>
      </c:barChart>
      <c:catAx>
        <c:axId val="101627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6285247"/>
        <c:crosses val="autoZero"/>
        <c:auto val="1"/>
        <c:lblAlgn val="ctr"/>
        <c:lblOffset val="100"/>
        <c:noMultiLvlLbl val="0"/>
      </c:catAx>
      <c:valAx>
        <c:axId val="10162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627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12</xdr:row>
      <xdr:rowOff>9525</xdr:rowOff>
    </xdr:from>
    <xdr:to>
      <xdr:col>4</xdr:col>
      <xdr:colOff>1171575</xdr:colOff>
      <xdr:row>26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stinos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a1" displayName="Tabla1" ref="A2:B10" totalsRowShown="0">
  <autoFilter ref="A2:B10"/>
  <tableColumns count="2">
    <tableColumn id="1" name="Lugar"/>
    <tableColumn id="2" name="Duración (en días)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Marquesina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onterrey.gob.mx/" TargetMode="External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K16" sqref="K16"/>
    </sheetView>
  </sheetViews>
  <sheetFormatPr baseColWidth="10" defaultRowHeight="15" x14ac:dyDescent="0.25"/>
  <cols>
    <col min="1" max="1" width="4.140625" bestFit="1" customWidth="1"/>
    <col min="2" max="2" width="19.28515625" bestFit="1" customWidth="1"/>
    <col min="3" max="6" width="17.7109375" customWidth="1"/>
  </cols>
  <sheetData>
    <row r="1" spans="1:6" ht="20.25" thickBot="1" x14ac:dyDescent="0.35">
      <c r="A1" s="3" t="s">
        <v>0</v>
      </c>
      <c r="B1" s="3"/>
      <c r="C1" s="3"/>
      <c r="D1" s="3"/>
      <c r="E1" s="3"/>
      <c r="F1" s="3"/>
    </row>
    <row r="2" spans="1:6" ht="15.75" thickTop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>
        <v>101</v>
      </c>
      <c r="B3" t="s">
        <v>7</v>
      </c>
      <c r="C3" t="s">
        <v>8</v>
      </c>
      <c r="D3">
        <v>32</v>
      </c>
      <c r="E3" s="2">
        <v>950</v>
      </c>
      <c r="F3" s="5">
        <f>PRODUCT(D3,E3)</f>
        <v>30400</v>
      </c>
    </row>
    <row r="4" spans="1:6" x14ac:dyDescent="0.25">
      <c r="A4">
        <v>102</v>
      </c>
      <c r="B4" t="s">
        <v>9</v>
      </c>
      <c r="C4" t="s">
        <v>10</v>
      </c>
      <c r="D4">
        <v>45</v>
      </c>
      <c r="E4" s="2">
        <v>2500</v>
      </c>
      <c r="F4" s="5">
        <f t="shared" ref="F4:F10" si="0">PRODUCT(D4,E4)</f>
        <v>112500</v>
      </c>
    </row>
    <row r="5" spans="1:6" x14ac:dyDescent="0.25">
      <c r="A5">
        <v>103</v>
      </c>
      <c r="B5" t="s">
        <v>11</v>
      </c>
      <c r="C5" t="s">
        <v>12</v>
      </c>
      <c r="D5">
        <v>29</v>
      </c>
      <c r="E5" s="2">
        <v>1200</v>
      </c>
      <c r="F5" s="5">
        <f t="shared" si="0"/>
        <v>34800</v>
      </c>
    </row>
    <row r="6" spans="1:6" x14ac:dyDescent="0.25">
      <c r="A6">
        <v>104</v>
      </c>
      <c r="B6" t="s">
        <v>13</v>
      </c>
      <c r="C6" t="s">
        <v>14</v>
      </c>
      <c r="D6">
        <v>35</v>
      </c>
      <c r="E6" s="2">
        <v>1250</v>
      </c>
      <c r="F6" s="5">
        <f t="shared" si="0"/>
        <v>43750</v>
      </c>
    </row>
    <row r="7" spans="1:6" x14ac:dyDescent="0.25">
      <c r="A7">
        <v>105</v>
      </c>
      <c r="B7" t="s">
        <v>15</v>
      </c>
      <c r="C7" t="s">
        <v>16</v>
      </c>
      <c r="D7">
        <v>40</v>
      </c>
      <c r="E7" s="2">
        <v>1300</v>
      </c>
      <c r="F7" s="5">
        <f t="shared" si="0"/>
        <v>52000</v>
      </c>
    </row>
    <row r="8" spans="1:6" x14ac:dyDescent="0.25">
      <c r="A8">
        <v>106</v>
      </c>
      <c r="B8" t="s">
        <v>17</v>
      </c>
      <c r="C8" t="s">
        <v>18</v>
      </c>
      <c r="D8">
        <v>45</v>
      </c>
      <c r="E8" s="2">
        <v>2200</v>
      </c>
      <c r="F8" s="5">
        <f t="shared" si="0"/>
        <v>99000</v>
      </c>
    </row>
    <row r="9" spans="1:6" x14ac:dyDescent="0.25">
      <c r="A9">
        <v>107</v>
      </c>
      <c r="B9" t="s">
        <v>19</v>
      </c>
      <c r="C9" t="s">
        <v>10</v>
      </c>
      <c r="D9">
        <v>25</v>
      </c>
      <c r="E9" s="2">
        <v>2500</v>
      </c>
      <c r="F9" s="5">
        <f t="shared" si="0"/>
        <v>62500</v>
      </c>
    </row>
    <row r="10" spans="1:6" x14ac:dyDescent="0.25">
      <c r="A10">
        <v>108</v>
      </c>
      <c r="B10" t="s">
        <v>20</v>
      </c>
      <c r="C10" t="s">
        <v>21</v>
      </c>
      <c r="D10">
        <v>40</v>
      </c>
      <c r="E10" s="2">
        <v>1250</v>
      </c>
      <c r="F10" s="5">
        <f t="shared" si="0"/>
        <v>50000</v>
      </c>
    </row>
    <row r="12" spans="1:6" x14ac:dyDescent="0.25">
      <c r="F12" s="2">
        <f>MAX(F3:F10)</f>
        <v>112500</v>
      </c>
    </row>
  </sheetData>
  <mergeCells count="1">
    <mergeCell ref="A1:F1"/>
  </mergeCells>
  <hyperlinks>
    <hyperlink ref="C5" r:id="rId1"/>
  </hyperlinks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K26" sqref="K26"/>
    </sheetView>
  </sheetViews>
  <sheetFormatPr baseColWidth="10" defaultRowHeight="15" x14ac:dyDescent="0.25"/>
  <cols>
    <col min="2" max="2" width="19" customWidth="1"/>
  </cols>
  <sheetData>
    <row r="1" spans="1:6" x14ac:dyDescent="0.25">
      <c r="A1" s="4" t="s">
        <v>22</v>
      </c>
      <c r="B1" s="4"/>
    </row>
    <row r="2" spans="1:6" x14ac:dyDescent="0.25">
      <c r="A2" t="s">
        <v>23</v>
      </c>
      <c r="B2" t="s">
        <v>24</v>
      </c>
    </row>
    <row r="3" spans="1:6" x14ac:dyDescent="0.25">
      <c r="A3" t="s">
        <v>8</v>
      </c>
      <c r="B3">
        <v>4</v>
      </c>
      <c r="F3">
        <f>COUNTIF(B3:B10,5)</f>
        <v>3</v>
      </c>
    </row>
    <row r="4" spans="1:6" x14ac:dyDescent="0.25">
      <c r="A4" t="s">
        <v>10</v>
      </c>
      <c r="B4">
        <v>5</v>
      </c>
      <c r="F4">
        <f>MIN(Tabla1[Duración (en días)])</f>
        <v>3</v>
      </c>
    </row>
    <row r="5" spans="1:6" x14ac:dyDescent="0.25">
      <c r="A5" t="s">
        <v>12</v>
      </c>
      <c r="B5">
        <v>3</v>
      </c>
      <c r="F5" t="str">
        <f>LEFT(Viajes!B6,9)</f>
        <v>Guillermo</v>
      </c>
    </row>
    <row r="6" spans="1:6" x14ac:dyDescent="0.25">
      <c r="A6" t="s">
        <v>14</v>
      </c>
      <c r="B6">
        <v>4</v>
      </c>
      <c r="F6" t="str">
        <f>MID(Viajes!B8,7,5)</f>
        <v>Cisne</v>
      </c>
    </row>
    <row r="7" spans="1:6" x14ac:dyDescent="0.25">
      <c r="A7" t="s">
        <v>16</v>
      </c>
      <c r="B7">
        <v>5</v>
      </c>
      <c r="F7" t="str">
        <f>RIGHT(Viajes!B5,7)</f>
        <v>Estrada</v>
      </c>
    </row>
    <row r="8" spans="1:6" x14ac:dyDescent="0.25">
      <c r="A8" t="s">
        <v>18</v>
      </c>
      <c r="B8">
        <v>6</v>
      </c>
      <c r="F8" t="str">
        <f>TRIM(Viajes!B9)</f>
        <v>Martín Rivas</v>
      </c>
    </row>
    <row r="9" spans="1:6" x14ac:dyDescent="0.25">
      <c r="A9" t="s">
        <v>10</v>
      </c>
      <c r="B9">
        <v>5</v>
      </c>
    </row>
    <row r="10" spans="1:6" x14ac:dyDescent="0.25">
      <c r="A10" t="s">
        <v>21</v>
      </c>
      <c r="B10">
        <v>3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Viajes</vt:lpstr>
      <vt:lpstr>Duración</vt:lpstr>
      <vt:lpstr>Viajes!Área_de_impresión</vt:lpstr>
      <vt:lpstr>Destinos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Flores</dc:creator>
  <cp:lastModifiedBy>Eduardo Chacón</cp:lastModifiedBy>
  <dcterms:created xsi:type="dcterms:W3CDTF">2015-03-28T17:25:24Z</dcterms:created>
  <dcterms:modified xsi:type="dcterms:W3CDTF">2017-11-30T17:12:00Z</dcterms:modified>
</cp:coreProperties>
</file>